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1\200_財政\1410財政状況資料集（H22～）\R5→R6（R4決算_2022財政状況資料集）\02_令和6年9月末公表（R4_2022決算_R6松井担当）\04_確認後→HP掲載＆総務省へ掲載報告\HP掲載用ファイル\"/>
    </mc:Choice>
  </mc:AlternateContent>
  <xr:revisionPtr revIDLastSave="0" documentId="13_ncr:1_{AD1B9E99-DCE1-47CA-AB62-D03543C54A01}" xr6:coauthVersionLast="47" xr6:coauthVersionMax="47" xr10:uidLastSave="{00000000-0000-0000-0000-000000000000}"/>
  <bookViews>
    <workbookView xWindow="20370" yWindow="-3375" windowWidth="29040" windowHeight="1584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s="1"/>
  <c r="BY43" i="7"/>
  <c r="BE43" i="7"/>
  <c r="AM43" i="7"/>
  <c r="U43" i="7"/>
  <c r="E43" i="7"/>
  <c r="C43" i="7" s="1"/>
  <c r="DG42" i="7"/>
  <c r="CQ42" i="7"/>
  <c r="CO42" i="7"/>
  <c r="BY42" i="7"/>
  <c r="BE42" i="7"/>
  <c r="AM42" i="7"/>
  <c r="U42" i="7"/>
  <c r="E42" i="7"/>
  <c r="C42" i="7"/>
  <c r="DG41" i="7"/>
  <c r="CQ41" i="7"/>
  <c r="CO41" i="7" s="1"/>
  <c r="BY41" i="7"/>
  <c r="BE41" i="7"/>
  <c r="AM41" i="7"/>
  <c r="U41" i="7"/>
  <c r="E41" i="7"/>
  <c r="C41" i="7" s="1"/>
  <c r="DG40" i="7"/>
  <c r="CQ40" i="7"/>
  <c r="CO40" i="7"/>
  <c r="BY40" i="7"/>
  <c r="BE40" i="7"/>
  <c r="AM40" i="7"/>
  <c r="U40" i="7"/>
  <c r="E40" i="7"/>
  <c r="C40" i="7"/>
  <c r="DG39" i="7"/>
  <c r="CQ39" i="7"/>
  <c r="CO39" i="7" s="1"/>
  <c r="BY39" i="7"/>
  <c r="BE39" i="7"/>
  <c r="AM39" i="7"/>
  <c r="U39" i="7"/>
  <c r="E39" i="7"/>
  <c r="C39" i="7" s="1"/>
  <c r="DG38" i="7"/>
  <c r="CQ38" i="7"/>
  <c r="CO38" i="7"/>
  <c r="BY38" i="7"/>
  <c r="BE38" i="7"/>
  <c r="AM38" i="7"/>
  <c r="U38" i="7"/>
  <c r="E38" i="7"/>
  <c r="C38" i="7"/>
  <c r="DG37" i="7"/>
  <c r="CQ37" i="7"/>
  <c r="CO37" i="7" s="1"/>
  <c r="BY37" i="7"/>
  <c r="BE37" i="7"/>
  <c r="AM37" i="7"/>
  <c r="U37" i="7"/>
  <c r="E37" i="7"/>
  <c r="C37" i="7" s="1"/>
  <c r="DG36" i="7"/>
  <c r="CQ36" i="7"/>
  <c r="CO36" i="7"/>
  <c r="BY36" i="7"/>
  <c r="BE36" i="7"/>
  <c r="AO36" i="7"/>
  <c r="W36" i="7"/>
  <c r="E36" i="7"/>
  <c r="C36" i="7"/>
  <c r="DG35" i="7"/>
  <c r="CQ35" i="7"/>
  <c r="CO35" i="7" s="1"/>
  <c r="BY35" i="7"/>
  <c r="BE35" i="7"/>
  <c r="AO35" i="7"/>
  <c r="W35" i="7"/>
  <c r="E35" i="7"/>
  <c r="C35" i="7" s="1"/>
  <c r="DG34" i="7"/>
  <c r="CQ34" i="7"/>
  <c r="BY34" i="7"/>
  <c r="BG34" i="7"/>
  <c r="AO34" i="7"/>
  <c r="W34" i="7"/>
  <c r="E34" i="7"/>
  <c r="C34" i="7" s="1"/>
  <c r="U34" i="7" l="1"/>
  <c r="U35" i="7" s="1"/>
  <c r="U36" i="7" s="1"/>
  <c r="AM34" i="7" l="1"/>
  <c r="AM35" i="7" s="1"/>
  <c r="AM36" i="7" s="1"/>
  <c r="BE34" i="7" l="1"/>
  <c r="BW34" i="7" l="1"/>
  <c r="BW35" i="7" s="1"/>
  <c r="BW36" i="7" s="1"/>
  <c r="BW37" i="7" s="1"/>
  <c r="BW38" i="7" s="1"/>
  <c r="BW39" i="7" s="1"/>
  <c r="BW40" i="7" s="1"/>
  <c r="BW41" i="7" s="1"/>
  <c r="BW42" i="7" s="1"/>
  <c r="BW43" i="7" s="1"/>
  <c r="CO34" i="7" l="1"/>
</calcChain>
</file>

<file path=xl/sharedStrings.xml><?xml version="1.0" encoding="utf-8"?>
<sst xmlns="http://schemas.openxmlformats.org/spreadsheetml/2006/main" count="1054" uniqueCount="556">
  <si>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</si>
  <si>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</si>
  <si>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</si>
  <si>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H30</t>
  </si>
  <si>
    <t>R01</t>
  </si>
  <si>
    <t>R02</t>
  </si>
  <si>
    <t>R03</t>
  </si>
  <si>
    <t>R04</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</si>
  <si>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</si>
  <si>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</si>
  <si>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</si>
  <si>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</si>
  <si>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</si>
  <si>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</si>
  <si>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</si>
  <si>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地方債の新規発行を抑制してきた結果、将来負担比率が類似団体より低い。一方、有形固定資産減価償却率は類似団体よりも高く、主な要因としては、昭和３９年度に建設された図書館及び町民体育館が、いずれも耐用年数を超えていることが挙げられる。公共施設等総合管理計画に基づき、今後、老朽化対策に積極的に取り組んでいく。</t>
    <phoneticPr fontId="5"/>
  </si>
  <si>
    <t>地方債の新規発行を抑制してきた結果、将来負担比率及び実質公債費比率は類似団体と比較して低い水準にあったが、令和４年度は実質公債費比率が類似団体平均を上回っており、今後も公共施設の老朽化対策により実質公債費比率が上昇していくことが考えられるため、これまで以上に公債費の適正化に取り組んでいく必要がある。</t>
    <phoneticPr fontId="5"/>
  </si>
  <si>
    <t>令和4年度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</si>
  <si>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</si>
  <si>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</si>
  <si>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</si>
  <si>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</si>
  <si>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Ⅲ－０</t>
    <phoneticPr fontId="5"/>
  </si>
  <si>
    <t>指定団体等の指定状況</t>
    <phoneticPr fontId="5"/>
  </si>
  <si>
    <t>区分</t>
    <rPh sb="0" eb="2">
      <t>クブン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</si>
  <si>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</si>
  <si>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</si>
  <si>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</si>
  <si>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</si>
  <si>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</si>
  <si>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</si>
  <si>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</si>
  <si>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</si>
  <si>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</si>
  <si>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</si>
  <si>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</si>
  <si>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板柳町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</si>
  <si>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</si>
  <si>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</si>
  <si>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</si>
  <si>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</si>
  <si>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</si>
  <si>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</si>
  <si>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</si>
  <si>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</si>
  <si>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</si>
  <si>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</si>
  <si>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</si>
  <si>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</si>
  <si>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</si>
  <si>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</si>
  <si>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</si>
  <si>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</si>
  <si>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</si>
  <si>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</si>
  <si>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</si>
  <si>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</si>
  <si>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</si>
  <si>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</si>
  <si>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</si>
  <si>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</si>
  <si>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</si>
  <si>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</si>
  <si>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</si>
  <si>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</si>
  <si>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</si>
  <si>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</si>
  <si>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</si>
  <si>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</si>
  <si>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</si>
  <si>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</si>
  <si>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</si>
  <si>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</si>
  <si>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</si>
  <si>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</si>
  <si>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</si>
  <si>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</si>
  <si>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</si>
  <si>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</si>
  <si>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</si>
  <si>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</si>
  <si>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</si>
  <si>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</si>
  <si>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</si>
  <si>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</si>
  <si>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</si>
  <si>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</si>
  <si>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</si>
  <si>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</si>
  <si>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</si>
  <si>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</si>
  <si>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</si>
  <si>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</si>
  <si>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</si>
  <si>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</si>
  <si>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</si>
  <si>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</si>
  <si>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</si>
  <si>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</si>
  <si>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</si>
  <si>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</si>
  <si>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</si>
  <si>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</si>
  <si>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</si>
  <si>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</si>
  <si>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</si>
  <si>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</si>
  <si>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</si>
  <si>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</si>
  <si>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</si>
  <si>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</si>
  <si>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</si>
  <si>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</si>
  <si>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</si>
  <si>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</si>
  <si>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</si>
  <si>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</si>
  <si>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</si>
  <si>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</si>
  <si>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</si>
  <si>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</si>
  <si>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</si>
  <si>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</si>
  <si>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</si>
  <si>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</si>
  <si>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</si>
  <si>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</si>
  <si>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</si>
  <si>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</si>
  <si>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</si>
  <si>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</si>
  <si>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</si>
  <si>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</si>
  <si>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</si>
  <si>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</si>
  <si>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</si>
  <si>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</si>
  <si>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</si>
  <si>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</si>
  <si>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</si>
  <si>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</si>
  <si>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</si>
  <si>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</si>
  <si>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</si>
  <si>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</si>
  <si>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※8：職員の状況については、令和4年度地方公務員給与実態調査に基づいている。</t>
    <phoneticPr fontId="18"/>
  </si>
  <si>
    <t>令和4年度</t>
    <phoneticPr fontId="14"/>
  </si>
  <si>
    <t>青森県板柳町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</si>
  <si>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</si>
  <si>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</si>
  <si>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</si>
  <si>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</si>
  <si>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</si>
  <si>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</si>
  <si>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</si>
  <si>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</si>
  <si>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</si>
  <si>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</si>
  <si>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</si>
  <si>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</si>
  <si>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</si>
  <si>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</si>
  <si>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</si>
  <si>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</si>
  <si>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</si>
  <si>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</si>
  <si>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</si>
  <si>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</si>
  <si>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</si>
  <si>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</si>
  <si>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</si>
  <si>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</si>
  <si>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</si>
  <si>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</si>
  <si>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</si>
  <si>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</si>
  <si>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</si>
  <si>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</si>
  <si>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</si>
  <si>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</si>
  <si>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</si>
  <si>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</si>
  <si>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</si>
  <si>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</si>
  <si>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</si>
  <si>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</si>
  <si>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</si>
  <si>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</si>
  <si>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</si>
  <si>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</si>
  <si>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</si>
  <si>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</si>
  <si>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</si>
  <si>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</si>
  <si>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</si>
  <si>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</si>
  <si>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</si>
  <si>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</si>
  <si>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</si>
  <si>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</si>
  <si>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</si>
  <si>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</si>
  <si>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</si>
  <si>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</si>
  <si>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</si>
  <si>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</si>
  <si>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</si>
  <si>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</si>
  <si>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</si>
  <si>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</si>
  <si>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</si>
  <si>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</si>
  <si>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</si>
  <si>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</si>
  <si>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</si>
  <si>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</si>
  <si>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</si>
  <si>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</si>
  <si>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</si>
  <si>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</si>
  <si>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</si>
  <si>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</si>
  <si>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</si>
  <si>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</si>
  <si>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</si>
  <si>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</si>
  <si>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</si>
  <si>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</si>
  <si>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</si>
  <si>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</si>
  <si>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</si>
  <si>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</si>
  <si>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</si>
  <si>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</si>
  <si>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</si>
  <si>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</si>
  <si>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</si>
  <si>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</si>
  <si>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</si>
  <si>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</si>
  <si>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</si>
  <si>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</si>
  <si>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</si>
  <si>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</si>
  <si>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</si>
  <si>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</si>
  <si>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</si>
  <si>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</si>
  <si>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</si>
  <si>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</si>
  <si>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</si>
  <si>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</si>
  <si>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</si>
  <si>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</si>
  <si>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</si>
  <si>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</si>
  <si>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</si>
  <si>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</si>
  <si>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</si>
  <si>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</si>
  <si>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</si>
  <si>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</si>
  <si>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</si>
  <si>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</si>
  <si>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</si>
  <si>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</si>
  <si>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</si>
  <si>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</si>
  <si>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</si>
  <si>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</si>
  <si>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</si>
  <si>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</si>
  <si>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</si>
  <si>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</si>
  <si>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</si>
  <si>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</si>
  <si>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</si>
  <si>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</si>
  <si>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</si>
  <si>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</si>
  <si>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</si>
  <si>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</si>
  <si>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</si>
  <si>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</si>
  <si>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</si>
  <si>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</si>
  <si>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</si>
  <si>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</si>
  <si>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</si>
  <si>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</si>
  <si>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</si>
  <si>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</si>
  <si>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</si>
  <si>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</si>
  <si>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</si>
  <si>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</si>
  <si>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</si>
  <si>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</si>
  <si>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</si>
  <si>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青森県板柳町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</si>
  <si>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</si>
  <si>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</si>
  <si>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</si>
  <si>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</si>
  <si>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</si>
  <si>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</si>
  <si>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</si>
  <si>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</si>
  <si>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</si>
  <si>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</si>
  <si>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</si>
  <si>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</si>
  <si>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</si>
  <si>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</si>
  <si>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</si>
  <si>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</si>
  <si>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</si>
  <si>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</si>
  <si>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</si>
  <si>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</si>
  <si>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</si>
  <si>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板柳町産業振興公社りんごワーク研究所</t>
  </si>
  <si>
    <t>-</t>
  </si>
  <si>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</si>
  <si>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</si>
  <si>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</si>
  <si>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</si>
  <si>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</si>
  <si>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</si>
  <si>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</si>
  <si>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</si>
  <si>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</si>
  <si>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</si>
  <si>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</si>
  <si>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</si>
  <si>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</si>
  <si>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</si>
  <si>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</si>
  <si>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</si>
  <si>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</si>
  <si>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</si>
  <si>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国民健康保険板柳中央病院事業会計</t>
    <phoneticPr fontId="5"/>
  </si>
  <si>
    <t>公共下水道事業会計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</si>
  <si>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</si>
  <si>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</si>
  <si>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</si>
  <si>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</si>
  <si>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</si>
  <si>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</si>
  <si>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</si>
  <si>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津軽広域水道企業団（津軽事業部）</t>
    <rPh sb="0" eb="2">
      <t>ツガル</t>
    </rPh>
    <rPh sb="2" eb="4">
      <t>コウイキ</t>
    </rPh>
    <rPh sb="4" eb="6">
      <t>スイドウ</t>
    </rPh>
    <rPh sb="6" eb="9">
      <t>キギョウダン</t>
    </rPh>
    <rPh sb="10" eb="12">
      <t>ツガル</t>
    </rPh>
    <rPh sb="12" eb="15">
      <t>ジギョウブ</t>
    </rPh>
    <phoneticPr fontId="13"/>
  </si>
  <si>
    <t>青森県市町村総合事務組合</t>
    <rPh sb="0" eb="3">
      <t>アオモリケン</t>
    </rPh>
    <rPh sb="3" eb="6">
      <t>シチョウソン</t>
    </rPh>
    <rPh sb="6" eb="8">
      <t>ソウゴウ</t>
    </rPh>
    <rPh sb="8" eb="10">
      <t>ジム</t>
    </rPh>
    <rPh sb="10" eb="12">
      <t>クミアイ</t>
    </rPh>
    <phoneticPr fontId="13"/>
  </si>
  <si>
    <t>津軽広域連合</t>
    <rPh sb="0" eb="2">
      <t>ツガル</t>
    </rPh>
    <rPh sb="2" eb="4">
      <t>コウイキ</t>
    </rPh>
    <rPh sb="4" eb="6">
      <t>レンゴウ</t>
    </rPh>
    <phoneticPr fontId="13"/>
  </si>
  <si>
    <t>西北五広域福祉事務組合</t>
    <rPh sb="0" eb="2">
      <t>セイホク</t>
    </rPh>
    <rPh sb="2" eb="3">
      <t>ゴ</t>
    </rPh>
    <rPh sb="3" eb="5">
      <t>コウイキ</t>
    </rPh>
    <rPh sb="5" eb="7">
      <t>フクシ</t>
    </rPh>
    <rPh sb="7" eb="9">
      <t>ジム</t>
    </rPh>
    <rPh sb="9" eb="11">
      <t>クミアイ</t>
    </rPh>
    <phoneticPr fontId="13"/>
  </si>
  <si>
    <t>弘前地区環境整備事務組合</t>
    <rPh sb="0" eb="2">
      <t>ヒロサキ</t>
    </rPh>
    <rPh sb="2" eb="4">
      <t>チク</t>
    </rPh>
    <rPh sb="4" eb="6">
      <t>カンキョウ</t>
    </rPh>
    <rPh sb="6" eb="8">
      <t>セイビ</t>
    </rPh>
    <rPh sb="8" eb="10">
      <t>ジム</t>
    </rPh>
    <rPh sb="10" eb="12">
      <t>クミアイ</t>
    </rPh>
    <phoneticPr fontId="13"/>
  </si>
  <si>
    <t>青森県市町村職員退職手当組合</t>
    <rPh sb="0" eb="3">
      <t>アオモリケン</t>
    </rPh>
    <rPh sb="3" eb="6">
      <t>シチョウソン</t>
    </rPh>
    <rPh sb="6" eb="8">
      <t>ショクイン</t>
    </rPh>
    <rPh sb="8" eb="10">
      <t>タイショク</t>
    </rPh>
    <rPh sb="10" eb="12">
      <t>テアテ</t>
    </rPh>
    <rPh sb="12" eb="14">
      <t>クミアイ</t>
    </rPh>
    <phoneticPr fontId="13"/>
  </si>
  <si>
    <t>青森県交通災害共済組合</t>
    <rPh sb="0" eb="3">
      <t>アオモリケン</t>
    </rPh>
    <rPh sb="3" eb="5">
      <t>コウツウ</t>
    </rPh>
    <rPh sb="5" eb="7">
      <t>サイガイ</t>
    </rPh>
    <rPh sb="7" eb="9">
      <t>キョウサイ</t>
    </rPh>
    <rPh sb="9" eb="11">
      <t>クミアイ</t>
    </rPh>
    <phoneticPr fontId="13"/>
  </si>
  <si>
    <t>青森県後期高齢者医療広域連合一般会計</t>
    <rPh sb="0" eb="3">
      <t>アオモリケン</t>
    </rPh>
    <rPh sb="3" eb="5">
      <t>コウキ</t>
    </rPh>
    <rPh sb="5" eb="7">
      <t>コウレイ</t>
    </rPh>
    <rPh sb="7" eb="8">
      <t>シャ</t>
    </rPh>
    <rPh sb="8" eb="10">
      <t>イリョウ</t>
    </rPh>
    <rPh sb="10" eb="12">
      <t>コウイキ</t>
    </rPh>
    <rPh sb="12" eb="14">
      <t>レンゴウ</t>
    </rPh>
    <rPh sb="14" eb="16">
      <t>イッパン</t>
    </rPh>
    <rPh sb="16" eb="18">
      <t>カイケイ</t>
    </rPh>
    <phoneticPr fontId="13"/>
  </si>
  <si>
    <t>青森県後期高齢者医療広域連合後期高齢者医療特別会計</t>
    <rPh sb="0" eb="3">
      <t>アオモリケン</t>
    </rPh>
    <rPh sb="3" eb="5">
      <t>コウキ</t>
    </rPh>
    <rPh sb="5" eb="7">
      <t>コウレイ</t>
    </rPh>
    <rPh sb="7" eb="8">
      <t>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13"/>
  </si>
  <si>
    <t>弘前地区消防事務組合</t>
    <rPh sb="0" eb="2">
      <t>ヒロサキ</t>
    </rPh>
    <rPh sb="2" eb="4">
      <t>チク</t>
    </rPh>
    <rPh sb="4" eb="6">
      <t>ショウボウ</t>
    </rPh>
    <rPh sb="6" eb="8">
      <t>ジム</t>
    </rPh>
    <rPh sb="8" eb="10">
      <t>クミアイ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</si>
  <si>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</si>
  <si>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</si>
  <si>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</si>
  <si>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</si>
  <si>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</si>
  <si>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</si>
  <si>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</si>
  <si>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</si>
  <si>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</si>
  <si>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</si>
  <si>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</si>
  <si>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</si>
  <si>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</si>
  <si>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</si>
  <si>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</si>
  <si>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</si>
  <si>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</si>
  <si>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</si>
  <si>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</si>
  <si>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</si>
  <si>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</si>
  <si>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</si>
  <si>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</si>
  <si>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</si>
  <si>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</si>
  <si>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</si>
  <si>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</si>
  <si>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</si>
  <si>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</si>
  <si>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</si>
  <si>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</si>
  <si>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</si>
  <si>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</si>
  <si>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</si>
  <si>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</si>
  <si>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</si>
  <si>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</si>
  <si>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</si>
  <si>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</si>
  <si>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</si>
  <si>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</si>
  <si>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</si>
  <si>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</si>
  <si>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</si>
  <si>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</si>
  <si>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</si>
  <si>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</si>
  <si>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</si>
  <si>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</si>
  <si>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</si>
  <si>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</si>
  <si>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</si>
  <si>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</si>
  <si>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</si>
  <si>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</si>
  <si>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</si>
  <si>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</si>
  <si>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</si>
  <si>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令和4年度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</si>
  <si>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</si>
  <si>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</si>
  <si>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</si>
  <si>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</si>
  <si>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</si>
  <si>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</si>
  <si>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</si>
  <si>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</si>
  <si>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</si>
  <si>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</si>
  <si>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</si>
  <si>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</si>
  <si>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</si>
  <si>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</si>
  <si>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</si>
  <si>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</si>
  <si>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</si>
  <si>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</si>
  <si>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</si>
  <si>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</si>
  <si>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</si>
  <si>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</si>
  <si>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</si>
  <si>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</si>
  <si>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</si>
  <si>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</si>
  <si>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</si>
  <si>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</si>
  <si>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</si>
  <si>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</si>
  <si>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</si>
  <si>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</si>
  <si>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</si>
  <si>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</si>
  <si>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</si>
  <si>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</si>
  <si>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</si>
  <si>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</si>
  <si>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</si>
  <si>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</si>
  <si>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</si>
  <si>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</si>
  <si>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</si>
  <si>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</si>
  <si>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</si>
  <si>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</si>
  <si>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</si>
  <si>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</si>
  <si>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</si>
  <si>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</si>
  <si>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</si>
  <si>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</si>
  <si>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</si>
  <si>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</si>
  <si>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</si>
  <si>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</si>
  <si>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</si>
  <si>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</si>
  <si>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</si>
  <si>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</si>
  <si>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</si>
  <si>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</si>
  <si>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</si>
  <si>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</si>
  <si>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</si>
  <si>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</si>
  <si>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</si>
  <si>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</si>
  <si>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</si>
  <si>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</si>
  <si>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1.68</t>
  </si>
  <si>
    <t>▲ 1.53</t>
  </si>
  <si>
    <t>会計</t>
    <rPh sb="0" eb="2">
      <t>カイケイ</t>
    </rPh>
    <phoneticPr fontId="5"/>
  </si>
  <si>
    <t>水道事業会計</t>
  </si>
  <si>
    <t>一般会計</t>
  </si>
  <si>
    <t>国民健康保険板柳中央病院事業会計</t>
  </si>
  <si>
    <t>国民健康保険事業特別会計</t>
  </si>
  <si>
    <t>介護保険特別会計</t>
  </si>
  <si>
    <t>公共下水道事業会計</t>
  </si>
  <si>
    <t>後期高齢者医療特別会計</t>
  </si>
  <si>
    <t>農業集落排水事業特別会計</t>
  </si>
  <si>
    <t>その他会計（赤字）</t>
  </si>
  <si>
    <t>その他会計（黒字）</t>
  </si>
  <si>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</si>
  <si>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</si>
  <si>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</si>
  <si>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</si>
  <si>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</si>
  <si>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</si>
  <si>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</si>
  <si>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</si>
  <si>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</si>
  <si>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</si>
  <si>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</si>
  <si>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</si>
  <si>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</si>
  <si>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</si>
  <si>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</si>
  <si>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</si>
  <si>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</si>
  <si>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</si>
  <si>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</si>
  <si>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H30</t>
    <phoneticPr fontId="5"/>
  </si>
  <si>
    <t>R01</t>
    <phoneticPr fontId="5"/>
  </si>
  <si>
    <t>R02</t>
    <phoneticPr fontId="5"/>
  </si>
  <si>
    <t>R03</t>
    <phoneticPr fontId="5"/>
  </si>
  <si>
    <t>R04</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</si>
  <si>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</si>
  <si>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</si>
  <si>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</si>
  <si>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</si>
  <si>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</si>
  <si>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</si>
  <si>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</si>
  <si>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</si>
  <si>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</si>
  <si>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</si>
  <si>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</si>
  <si>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</si>
  <si>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</si>
  <si>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</si>
  <si>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</si>
  <si>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</si>
  <si>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</si>
  <si>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</si>
  <si>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</si>
  <si>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</si>
  <si>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</si>
  <si>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</si>
  <si>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</si>
  <si>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</si>
  <si>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公共施設等整備基金</t>
  </si>
  <si>
    <t>学校施設整備基金</t>
  </si>
  <si>
    <t>スポーツ振興基金</t>
  </si>
  <si>
    <t>人材育成基金</t>
  </si>
  <si>
    <t>福祉基金</t>
  </si>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</sst>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6"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7" fillId="0" borderId="12" xfId="2" applyNumberFormat="1" applyFont="1" applyFill="1" applyBorder="1" applyAlignment="1">
      <alignment horizontal="right" vertical="center" shrinkToFit="1"/>
    </xf>
    <xf numFmtId="190" fontId="27"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6"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5" xfId="5" applyNumberFormat="1" applyFont="1" applyFill="1" applyBorder="1" applyAlignment="1">
      <alignment horizontal="right" vertical="center" shrinkToFit="1"/>
    </xf>
    <xf numFmtId="181" fontId="27" fillId="0" borderId="174"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79" fontId="27" fillId="0" borderId="36"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7" xfId="4" applyNumberFormat="1" applyFont="1" applyBorder="1" applyAlignment="1">
      <alignment horizontal="center" vertical="center"/>
    </xf>
    <xf numFmtId="181" fontId="27" fillId="0" borderId="178" xfId="5" applyNumberFormat="1" applyFont="1" applyFill="1" applyBorder="1" applyAlignment="1">
      <alignment horizontal="right" vertical="center" shrinkToFit="1"/>
    </xf>
    <xf numFmtId="181" fontId="27" fillId="0" borderId="179"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81" xfId="5" applyNumberFormat="1" applyFont="1" applyFill="1" applyBorder="1" applyAlignment="1">
      <alignment horizontal="right" vertical="center" shrinkToFit="1"/>
    </xf>
    <xf numFmtId="179" fontId="27" fillId="0" borderId="17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6"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5" xfId="5" applyNumberFormat="1" applyFont="1" applyBorder="1" applyAlignment="1">
      <alignment horizontal="right" vertical="center" shrinkToFit="1"/>
    </xf>
    <xf numFmtId="181" fontId="27" fillId="0" borderId="174"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1" xfId="16" applyFont="1" applyFill="1" applyBorder="1" applyAlignment="1"/>
    <xf numFmtId="0" fontId="29" fillId="6" borderId="22" xfId="16" applyFont="1" applyFill="1" applyBorder="1" applyAlignment="1">
      <alignment horizontal="right" vertical="top"/>
    </xf>
    <xf numFmtId="0" fontId="29" fillId="6" borderId="23" xfId="16" applyFont="1" applyFill="1" applyBorder="1" applyAlignment="1">
      <alignment horizontal="right" vertical="top"/>
    </xf>
    <xf numFmtId="0" fontId="29" fillId="6" borderId="13" xfId="16" applyFont="1" applyFill="1" applyBorder="1" applyAlignment="1">
      <alignment horizontal="center" vertical="center"/>
    </xf>
    <xf numFmtId="0" fontId="29" fillId="6" borderId="15" xfId="16" applyFont="1" applyFill="1" applyBorder="1" applyAlignment="1">
      <alignment horizontal="center" vertical="center"/>
    </xf>
    <xf numFmtId="0" fontId="29" fillId="6" borderId="61" xfId="16" applyFont="1" applyFill="1" applyBorder="1" applyAlignment="1">
      <alignment horizontal="center" vertical="center"/>
    </xf>
    <xf numFmtId="0" fontId="29" fillId="0" borderId="27" xfId="16" applyFont="1" applyFill="1" applyBorder="1" applyAlignment="1">
      <alignment horizontal="center" vertical="center" wrapText="1"/>
    </xf>
    <xf numFmtId="188" fontId="29" fillId="0" borderId="13" xfId="16" applyNumberFormat="1" applyFont="1" applyFill="1" applyBorder="1" applyAlignment="1" applyProtection="1">
      <alignment horizontal="right" vertical="center" shrinkToFit="1"/>
    </xf>
    <xf numFmtId="188" fontId="29" fillId="0" borderId="15" xfId="16" applyNumberFormat="1" applyFont="1" applyFill="1" applyBorder="1" applyAlignment="1" applyProtection="1">
      <alignment horizontal="right" vertical="center" shrinkToFit="1"/>
    </xf>
    <xf numFmtId="188" fontId="29" fillId="0" borderId="17" xfId="16" applyNumberFormat="1" applyFont="1" applyFill="1" applyBorder="1" applyAlignment="1" applyProtection="1">
      <alignment horizontal="right" vertical="center" shrinkToFit="1"/>
    </xf>
    <xf numFmtId="0" fontId="29" fillId="0" borderId="38" xfId="16" applyFont="1" applyFill="1" applyBorder="1" applyAlignment="1">
      <alignment horizontal="center" vertical="center" wrapText="1"/>
    </xf>
    <xf numFmtId="188" fontId="29" fillId="0" borderId="35" xfId="16" applyNumberFormat="1" applyFont="1" applyFill="1" applyBorder="1" applyAlignment="1" applyProtection="1">
      <alignment horizontal="right" vertical="center" shrinkToFit="1"/>
    </xf>
    <xf numFmtId="188" fontId="29" fillId="0" borderId="36" xfId="16" applyNumberFormat="1" applyFont="1" applyFill="1" applyBorder="1" applyAlignment="1" applyProtection="1">
      <alignment horizontal="right" vertical="center" shrinkToFit="1"/>
    </xf>
    <xf numFmtId="188" fontId="29" fillId="0" borderId="37" xfId="16" applyNumberFormat="1" applyFont="1" applyFill="1" applyBorder="1" applyAlignment="1" applyProtection="1">
      <alignment horizontal="right" vertical="center" shrinkToFit="1"/>
    </xf>
    <xf numFmtId="0" fontId="29" fillId="0" borderId="62" xfId="16" applyFont="1" applyFill="1" applyBorder="1" applyAlignment="1">
      <alignment horizontal="center" vertical="center"/>
    </xf>
    <xf numFmtId="188" fontId="29" fillId="0" borderId="112" xfId="16" applyNumberFormat="1" applyFont="1" applyFill="1" applyBorder="1" applyAlignment="1" applyProtection="1">
      <alignment horizontal="right" vertical="center" shrinkToFit="1"/>
    </xf>
    <xf numFmtId="188" fontId="29" fillId="0" borderId="182" xfId="16" applyNumberFormat="1" applyFont="1" applyFill="1" applyBorder="1" applyAlignment="1" applyProtection="1">
      <alignment horizontal="right" vertical="center" shrinkToFit="1"/>
    </xf>
    <xf numFmtId="188" fontId="29" fillId="0" borderId="63"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1" xfId="17" applyFont="1" applyFill="1" applyBorder="1" applyAlignment="1"/>
    <xf numFmtId="0" fontId="29" fillId="7" borderId="22" xfId="17" applyFont="1" applyFill="1" applyBorder="1" applyAlignment="1">
      <alignment horizontal="right" vertical="top"/>
    </xf>
    <xf numFmtId="0" fontId="29" fillId="7" borderId="23" xfId="17" applyFont="1" applyFill="1" applyBorder="1" applyAlignment="1">
      <alignment horizontal="right" vertical="top"/>
    </xf>
    <xf numFmtId="0" fontId="29" fillId="7" borderId="14" xfId="17" applyFont="1" applyFill="1" applyBorder="1" applyAlignment="1">
      <alignment horizontal="center" vertical="center"/>
    </xf>
    <xf numFmtId="0" fontId="29" fillId="7" borderId="15" xfId="17" applyFont="1" applyFill="1" applyBorder="1" applyAlignment="1">
      <alignment horizontal="center" vertical="center"/>
    </xf>
    <xf numFmtId="0" fontId="29" fillId="7" borderId="17" xfId="17" applyFont="1" applyFill="1" applyBorder="1" applyAlignment="1">
      <alignment horizontal="center" vertical="center"/>
    </xf>
    <xf numFmtId="0" fontId="29" fillId="0" borderId="29" xfId="17" applyFont="1" applyFill="1" applyBorder="1" applyAlignment="1">
      <alignment vertical="center" wrapText="1"/>
    </xf>
    <xf numFmtId="188" fontId="29" fillId="0" borderId="183" xfId="17" applyNumberFormat="1" applyFont="1" applyFill="1" applyBorder="1" applyAlignment="1">
      <alignment horizontal="right" vertical="center" shrinkToFit="1"/>
    </xf>
    <xf numFmtId="188" fontId="29" fillId="0" borderId="184" xfId="17" applyNumberFormat="1" applyFont="1" applyFill="1" applyBorder="1" applyAlignment="1">
      <alignment horizontal="right" vertical="center" shrinkToFit="1"/>
    </xf>
    <xf numFmtId="188" fontId="29" fillId="0" borderId="185" xfId="17" applyNumberFormat="1" applyFont="1" applyFill="1" applyBorder="1" applyAlignment="1">
      <alignment horizontal="right" vertical="center" shrinkToFit="1"/>
    </xf>
    <xf numFmtId="0" fontId="29" fillId="0" borderId="34" xfId="17" applyFont="1" applyFill="1" applyBorder="1" applyAlignment="1">
      <alignment vertical="center"/>
    </xf>
    <xf numFmtId="188" fontId="29" fillId="0" borderId="186" xfId="17" applyNumberFormat="1" applyFont="1" applyFill="1" applyBorder="1" applyAlignment="1">
      <alignment horizontal="right" vertical="center" shrinkToFit="1"/>
    </xf>
    <xf numFmtId="188" fontId="29" fillId="0" borderId="12" xfId="17" applyNumberFormat="1" applyFont="1" applyFill="1" applyBorder="1" applyAlignment="1">
      <alignment horizontal="right" vertical="center" shrinkToFit="1"/>
    </xf>
    <xf numFmtId="188" fontId="29" fillId="0" borderId="187" xfId="17" applyNumberFormat="1" applyFont="1" applyFill="1" applyBorder="1" applyAlignment="1">
      <alignment horizontal="right" vertical="center" shrinkToFit="1"/>
    </xf>
    <xf numFmtId="0" fontId="29" fillId="0" borderId="38" xfId="17" applyFont="1" applyFill="1" applyBorder="1" applyAlignment="1">
      <alignment vertical="center"/>
    </xf>
    <xf numFmtId="0" fontId="29" fillId="0" borderId="62" xfId="17" applyFont="1" applyFill="1" applyBorder="1" applyAlignment="1">
      <alignment vertical="center"/>
    </xf>
    <xf numFmtId="188" fontId="29" fillId="0" borderId="112" xfId="17" applyNumberFormat="1" applyFont="1" applyFill="1" applyBorder="1" applyAlignment="1">
      <alignment horizontal="right" vertical="center" shrinkToFit="1"/>
    </xf>
    <xf numFmtId="188" fontId="29" fillId="0" borderId="182" xfId="17" applyNumberFormat="1" applyFont="1" applyFill="1" applyBorder="1" applyAlignment="1">
      <alignment horizontal="right" vertical="center" shrinkToFit="1"/>
    </xf>
    <xf numFmtId="188" fontId="29" fillId="0" borderId="63"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1" xfId="18" applyFont="1" applyFill="1" applyBorder="1" applyAlignment="1"/>
    <xf numFmtId="0" fontId="30" fillId="6" borderId="22" xfId="18" applyFont="1" applyFill="1" applyBorder="1" applyAlignment="1"/>
    <xf numFmtId="0" fontId="30" fillId="6" borderId="22" xfId="18" applyFont="1" applyFill="1" applyBorder="1" applyAlignment="1">
      <alignment horizontal="right" vertical="center"/>
    </xf>
    <xf numFmtId="0" fontId="30" fillId="6" borderId="23" xfId="18" applyFont="1" applyFill="1" applyBorder="1" applyAlignment="1">
      <alignment horizontal="right" vertical="top"/>
    </xf>
    <xf numFmtId="0" fontId="30" fillId="6" borderId="14" xfId="18" applyFont="1" applyFill="1" applyBorder="1" applyAlignment="1">
      <alignment horizontal="center" vertical="center"/>
    </xf>
    <xf numFmtId="0" fontId="30" fillId="6" borderId="15" xfId="18" applyFont="1" applyFill="1" applyBorder="1" applyAlignment="1">
      <alignment horizontal="center" vertical="center"/>
    </xf>
    <xf numFmtId="0" fontId="30" fillId="6" borderId="61"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3"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6"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4" xfId="18" applyFont="1" applyFill="1" applyBorder="1" applyAlignment="1">
      <alignment vertical="center"/>
    </xf>
    <xf numFmtId="181" fontId="30" fillId="0" borderId="112"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63"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1" xfId="18" applyFont="1" applyFill="1" applyBorder="1" applyAlignment="1"/>
    <xf numFmtId="0" fontId="31" fillId="8" borderId="22" xfId="18" applyFont="1" applyFill="1" applyBorder="1" applyAlignment="1"/>
    <xf numFmtId="0" fontId="31" fillId="8" borderId="22" xfId="18" applyFont="1" applyFill="1" applyBorder="1" applyAlignment="1">
      <alignment horizontal="right" vertical="center"/>
    </xf>
    <xf numFmtId="0" fontId="31" fillId="8" borderId="23" xfId="18" applyFont="1" applyFill="1" applyBorder="1" applyAlignment="1">
      <alignment horizontal="right" vertical="top"/>
    </xf>
    <xf numFmtId="0" fontId="31" fillId="8" borderId="14" xfId="18" applyFont="1" applyFill="1" applyBorder="1" applyAlignment="1">
      <alignment horizontal="center" vertical="center"/>
    </xf>
    <xf numFmtId="0" fontId="31" fillId="8" borderId="15" xfId="18" applyFont="1" applyFill="1" applyBorder="1" applyAlignment="1">
      <alignment horizontal="center" vertical="center"/>
    </xf>
    <xf numFmtId="0" fontId="31" fillId="8" borderId="61" xfId="18" applyFont="1" applyFill="1" applyBorder="1" applyAlignment="1">
      <alignment horizontal="center" vertical="center"/>
    </xf>
    <xf numFmtId="181" fontId="31" fillId="0" borderId="183" xfId="18" applyNumberFormat="1" applyFont="1" applyBorder="1" applyAlignment="1" applyProtection="1">
      <alignment horizontal="right" vertical="center" shrinkToFit="1"/>
      <protection locked="0"/>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24" xfId="18" applyNumberFormat="1" applyFont="1" applyBorder="1" applyAlignment="1" applyProtection="1">
      <alignment horizontal="right" vertical="center" shrinkToFit="1"/>
      <protection locked="0"/>
    </xf>
    <xf numFmtId="181" fontId="31" fillId="0" borderId="25" xfId="18" applyNumberFormat="1" applyFont="1" applyBorder="1" applyAlignment="1" applyProtection="1">
      <alignment horizontal="right" vertical="center" shrinkToFit="1"/>
      <protection locked="0"/>
    </xf>
    <xf numFmtId="181" fontId="31" fillId="0" borderId="26" xfId="18" applyNumberFormat="1" applyFont="1" applyBorder="1" applyAlignment="1" applyProtection="1">
      <alignment horizontal="right" vertical="center" shrinkToFit="1"/>
      <protection locked="0"/>
    </xf>
    <xf numFmtId="181" fontId="31" fillId="0" borderId="112" xfId="18" applyNumberFormat="1" applyFont="1" applyBorder="1" applyAlignment="1" applyProtection="1">
      <alignment horizontal="right" vertical="center" shrinkToFit="1"/>
      <protection locked="0"/>
    </xf>
    <xf numFmtId="181" fontId="31" fillId="0" borderId="182" xfId="18" applyNumberFormat="1" applyFont="1" applyBorder="1" applyAlignment="1" applyProtection="1">
      <alignment horizontal="right" vertical="center" shrinkToFit="1"/>
      <protection locked="0"/>
    </xf>
    <xf numFmtId="181" fontId="31" fillId="0" borderId="63"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1" xfId="19" applyFont="1" applyFill="1" applyBorder="1" applyAlignment="1"/>
    <xf numFmtId="0" fontId="30" fillId="6" borderId="22" xfId="19" applyFont="1" applyFill="1" applyBorder="1" applyAlignment="1"/>
    <xf numFmtId="0" fontId="30" fillId="6" borderId="22" xfId="19" applyFont="1" applyFill="1" applyBorder="1" applyAlignment="1">
      <alignment horizontal="right" vertical="center"/>
    </xf>
    <xf numFmtId="0" fontId="30" fillId="6" borderId="23" xfId="19" applyFont="1" applyFill="1" applyBorder="1" applyAlignment="1">
      <alignment horizontal="right" vertical="top"/>
    </xf>
    <xf numFmtId="0" fontId="30" fillId="6" borderId="14" xfId="19" applyFont="1" applyFill="1" applyBorder="1" applyAlignment="1">
      <alignment horizontal="center" vertical="center"/>
    </xf>
    <xf numFmtId="0" fontId="30" fillId="6" borderId="15" xfId="19" applyFont="1" applyFill="1" applyBorder="1" applyAlignment="1">
      <alignment horizontal="center" vertical="center"/>
    </xf>
    <xf numFmtId="0" fontId="30" fillId="6" borderId="17"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3"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0" fontId="30" fillId="0" borderId="10" xfId="19" applyFont="1" applyFill="1" applyBorder="1" applyAlignment="1">
      <alignment vertical="center"/>
    </xf>
    <xf numFmtId="181" fontId="30" fillId="0" borderId="186"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1" xfId="19" applyFont="1" applyFill="1" applyBorder="1" applyAlignment="1">
      <alignment vertical="center"/>
    </xf>
    <xf numFmtId="0" fontId="30" fillId="0" borderId="32" xfId="19" applyFont="1" applyFill="1" applyBorder="1" applyAlignment="1">
      <alignment vertical="center"/>
    </xf>
    <xf numFmtId="0" fontId="30" fillId="0" borderId="10" xfId="19" applyFont="1" applyFill="1" applyBorder="1" applyAlignment="1">
      <alignment vertical="center" wrapText="1"/>
    </xf>
    <xf numFmtId="0" fontId="30" fillId="0" borderId="54" xfId="19" applyFont="1" applyFill="1" applyBorder="1" applyAlignment="1">
      <alignment vertical="center"/>
    </xf>
    <xf numFmtId="181" fontId="30" fillId="0" borderId="112"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63" xfId="19" applyNumberFormat="1" applyFont="1" applyBorder="1" applyAlignment="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1" xfId="16" applyFont="1" applyFill="1" applyBorder="1" applyAlignment="1"/>
    <xf numFmtId="0" fontId="36" fillId="6" borderId="22" xfId="16" applyFont="1" applyFill="1" applyBorder="1" applyAlignment="1">
      <alignment horizontal="right" vertical="top"/>
    </xf>
    <xf numFmtId="0" fontId="36" fillId="6" borderId="23" xfId="16" applyFont="1" applyFill="1" applyBorder="1" applyAlignment="1">
      <alignment horizontal="right" vertical="top"/>
    </xf>
    <xf numFmtId="0" fontId="37" fillId="8" borderId="15" xfId="20" applyFont="1" applyFill="1" applyBorder="1" applyAlignment="1">
      <alignment horizontal="center" vertical="center"/>
    </xf>
    <xf numFmtId="0" fontId="37" fillId="8" borderId="61" xfId="20" applyFont="1" applyFill="1" applyBorder="1" applyAlignment="1">
      <alignment horizontal="center" vertical="center"/>
    </xf>
    <xf numFmtId="0" fontId="36" fillId="0" borderId="27" xfId="16" applyFont="1" applyFill="1" applyBorder="1" applyAlignment="1">
      <alignment horizontal="center" vertical="center" wrapText="1"/>
    </xf>
    <xf numFmtId="181" fontId="36" fillId="0" borderId="15" xfId="20" applyNumberFormat="1" applyFont="1" applyFill="1" applyBorder="1" applyAlignment="1" applyProtection="1">
      <alignment horizontal="right" vertical="center" shrinkToFit="1"/>
    </xf>
    <xf numFmtId="181" fontId="36" fillId="0" borderId="17" xfId="20" applyNumberFormat="1" applyFont="1" applyFill="1" applyBorder="1" applyAlignment="1" applyProtection="1">
      <alignment horizontal="right" vertical="center" shrinkToFit="1"/>
    </xf>
    <xf numFmtId="0" fontId="36" fillId="0" borderId="38" xfId="16" applyFont="1" applyFill="1" applyBorder="1" applyAlignment="1">
      <alignment horizontal="center" vertical="center" wrapText="1"/>
    </xf>
    <xf numFmtId="181" fontId="36" fillId="0" borderId="36" xfId="20" applyNumberFormat="1" applyFont="1" applyFill="1" applyBorder="1" applyAlignment="1" applyProtection="1">
      <alignment horizontal="right" vertical="center" shrinkToFit="1"/>
    </xf>
    <xf numFmtId="181" fontId="36" fillId="0" borderId="37"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7" xfId="20" applyNumberFormat="1" applyFont="1" applyFill="1" applyBorder="1" applyAlignment="1" applyProtection="1">
      <alignment horizontal="right" vertical="center" shrinkToFit="1"/>
    </xf>
    <xf numFmtId="0" fontId="36" fillId="0" borderId="24"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7" xfId="20" applyNumberFormat="1" applyFont="1" applyFill="1" applyBorder="1" applyAlignment="1" applyProtection="1">
      <alignment horizontal="right" vertical="center" shrinkToFit="1"/>
      <protection locked="0"/>
    </xf>
    <xf numFmtId="0" fontId="36" fillId="0" borderId="40" xfId="16" applyFont="1" applyFill="1" applyBorder="1" applyAlignment="1">
      <alignment horizontal="center" vertical="center"/>
    </xf>
    <xf numFmtId="181" fontId="36" fillId="0" borderId="182" xfId="20" applyNumberFormat="1" applyFont="1" applyFill="1" applyBorder="1" applyAlignment="1" applyProtection="1">
      <alignment horizontal="right" vertical="center" shrinkToFit="1"/>
      <protection locked="0"/>
    </xf>
    <xf numFmtId="181" fontId="36" fillId="0" borderId="63" xfId="20" applyNumberFormat="1" applyFont="1" applyFill="1" applyBorder="1" applyAlignment="1" applyProtection="1">
      <alignment horizontal="right" vertical="center" shrinkToFit="1"/>
      <protection locked="0"/>
    </xf>
    <xf numFmtId="0" fontId="36" fillId="0" borderId="21" xfId="16" applyFont="1" applyFill="1" applyBorder="1" applyAlignment="1">
      <alignment horizontal="center" vertical="center"/>
    </xf>
    <xf numFmtId="181" fontId="36" fillId="0" borderId="59" xfId="20" applyNumberFormat="1" applyFont="1" applyFill="1" applyBorder="1" applyAlignment="1" applyProtection="1">
      <alignment horizontal="right" vertical="center" shrinkToFit="1"/>
    </xf>
    <xf numFmtId="181" fontId="36" fillId="0" borderId="61" xfId="20" applyNumberFormat="1" applyFont="1" applyFill="1" applyBorder="1" applyAlignment="1" applyProtection="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1" xfId="7" applyFont="1" applyBorder="1" applyAlignment="1">
      <alignment horizontal="center" vertical="center" wrapText="1"/>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15" fillId="0" borderId="3"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34" xfId="7" applyFont="1" applyBorder="1">
      <alignment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13" fillId="0" borderId="9" xfId="7" applyFont="1" applyBorder="1">
      <alignment vertical="center"/>
    </xf>
    <xf numFmtId="0" fontId="13" fillId="0" borderId="11" xfId="7" applyFont="1" applyBorder="1">
      <alignmen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9" fillId="0" borderId="12" xfId="11" applyFont="1" applyBorder="1" applyAlignment="1">
      <alignment horizontal="center"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5"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5"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177" fontId="27" fillId="0" borderId="36" xfId="4" applyNumberFormat="1" applyFont="1" applyBorder="1" applyAlignment="1">
      <alignment horizontal="center" vertical="center" wrapText="1"/>
    </xf>
    <xf numFmtId="177" fontId="27" fillId="0" borderId="32"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21" fillId="0" borderId="2" xfId="2" applyNumberFormat="1" applyFont="1" applyFill="1" applyBorder="1">
      <alignment vertical="center"/>
    </xf>
    <xf numFmtId="0" fontId="29" fillId="0" borderId="19" xfId="16" applyFont="1" applyFill="1" applyBorder="1" applyAlignment="1" applyProtection="1">
      <alignment horizontal="left" vertical="center" wrapText="1"/>
    </xf>
    <xf numFmtId="0" fontId="29" fillId="0" borderId="20"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39" xfId="16" applyFont="1" applyFill="1" applyBorder="1" applyAlignment="1" applyProtection="1">
      <alignment horizontal="left" vertical="center"/>
    </xf>
    <xf numFmtId="0" fontId="29" fillId="0" borderId="55" xfId="16" applyFont="1" applyFill="1" applyBorder="1" applyAlignment="1" applyProtection="1">
      <alignment horizontal="left" vertical="center"/>
    </xf>
    <xf numFmtId="0" fontId="29" fillId="0" borderId="57"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55" xfId="17" applyFont="1" applyFill="1" applyBorder="1" applyAlignment="1">
      <alignment horizontal="left" vertical="center" wrapText="1"/>
    </xf>
    <xf numFmtId="0" fontId="30" fillId="0" borderId="55" xfId="17" applyFont="1" applyBorder="1" applyAlignment="1">
      <alignment horizontal="left" vertical="center" wrapText="1"/>
    </xf>
    <xf numFmtId="0" fontId="30" fillId="0" borderId="57" xfId="17" applyFont="1" applyBorder="1" applyAlignment="1">
      <alignment horizontal="left" vertical="center" wrapText="1"/>
    </xf>
    <xf numFmtId="0" fontId="30" fillId="0" borderId="50" xfId="17" applyFont="1" applyFill="1" applyBorder="1" applyAlignment="1">
      <alignment horizontal="left" vertical="center" wrapText="1"/>
    </xf>
    <xf numFmtId="0" fontId="30" fillId="0" borderId="52" xfId="17" applyFont="1" applyFill="1" applyBorder="1" applyAlignment="1">
      <alignment horizontal="left" vertical="center" wrapText="1"/>
    </xf>
    <xf numFmtId="0" fontId="30" fillId="0" borderId="34" xfId="18" applyFont="1" applyFill="1" applyBorder="1" applyAlignment="1">
      <alignment vertical="center" wrapText="1"/>
    </xf>
    <xf numFmtId="0" fontId="30" fillId="0" borderId="11" xfId="18" applyFont="1" applyFill="1" applyBorder="1" applyAlignment="1">
      <alignment vertical="center" wrapText="1"/>
    </xf>
    <xf numFmtId="0" fontId="30" fillId="0" borderId="9" xfId="18" applyFont="1" applyFill="1" applyBorder="1" applyAlignment="1">
      <alignment vertical="center"/>
    </xf>
    <xf numFmtId="0" fontId="30" fillId="0" borderId="53" xfId="18" applyFont="1" applyFill="1" applyBorder="1" applyAlignment="1">
      <alignment vertical="center"/>
    </xf>
    <xf numFmtId="0" fontId="30" fillId="0" borderId="62" xfId="18" applyFont="1" applyFill="1" applyBorder="1" applyAlignment="1">
      <alignment vertical="center"/>
    </xf>
    <xf numFmtId="0" fontId="30" fillId="0" borderId="56" xfId="18" applyFont="1" applyFill="1" applyBorder="1" applyAlignment="1">
      <alignment vertical="center"/>
    </xf>
    <xf numFmtId="0" fontId="30" fillId="0" borderId="55" xfId="18" applyFont="1" applyFill="1" applyBorder="1" applyAlignment="1">
      <alignment vertical="center"/>
    </xf>
    <xf numFmtId="0" fontId="30" fillId="0" borderId="57" xfId="18" applyFont="1" applyFill="1" applyBorder="1" applyAlignment="1">
      <alignment vertical="center"/>
    </xf>
    <xf numFmtId="0" fontId="31" fillId="0" borderId="183" xfId="18" applyFont="1" applyBorder="1" applyAlignment="1">
      <alignment horizontal="center" vertical="center" wrapText="1"/>
    </xf>
    <xf numFmtId="0" fontId="31" fillId="0" borderId="184" xfId="18" applyFont="1" applyBorder="1" applyAlignment="1">
      <alignment horizontal="center" vertical="center" wrapText="1"/>
    </xf>
    <xf numFmtId="0" fontId="31" fillId="0" borderId="24" xfId="18" applyFont="1" applyBorder="1" applyAlignment="1">
      <alignment horizontal="center" vertical="center" wrapText="1"/>
    </xf>
    <xf numFmtId="0" fontId="31" fillId="0" borderId="25" xfId="18" applyFont="1" applyBorder="1" applyAlignment="1">
      <alignment horizontal="center" vertical="center" wrapText="1"/>
    </xf>
    <xf numFmtId="0" fontId="31" fillId="0" borderId="112" xfId="18" applyFont="1" applyBorder="1" applyAlignment="1">
      <alignment horizontal="center" vertical="center" wrapText="1"/>
    </xf>
    <xf numFmtId="0" fontId="31" fillId="0" borderId="182" xfId="18" applyFont="1" applyBorder="1" applyAlignment="1">
      <alignment horizontal="center" vertical="center" wrapText="1"/>
    </xf>
    <xf numFmtId="0" fontId="33" fillId="0" borderId="49" xfId="18" applyFont="1" applyBorder="1">
      <alignment vertical="center"/>
    </xf>
    <xf numFmtId="0" fontId="33" fillId="0" borderId="50" xfId="18" applyFont="1" applyBorder="1">
      <alignment vertical="center"/>
    </xf>
    <xf numFmtId="0" fontId="33" fillId="0" borderId="51" xfId="18" applyFont="1" applyBorder="1">
      <alignment vertical="center"/>
    </xf>
    <xf numFmtId="0" fontId="31" fillId="0" borderId="10"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54"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0" fillId="0" borderId="18" xfId="18" applyFont="1" applyFill="1" applyBorder="1" applyAlignment="1">
      <alignment vertical="center" wrapText="1"/>
    </xf>
    <xf numFmtId="0" fontId="30" fillId="0" borderId="14" xfId="18" applyFont="1" applyFill="1" applyBorder="1" applyAlignment="1">
      <alignment vertical="center" wrapText="1"/>
    </xf>
    <xf numFmtId="0" fontId="30" fillId="0" borderId="27" xfId="18" applyFont="1" applyFill="1" applyBorder="1" applyAlignment="1">
      <alignment vertical="center" wrapText="1"/>
    </xf>
    <xf numFmtId="0" fontId="30" fillId="0" borderId="5" xfId="18" applyFont="1" applyFill="1" applyBorder="1" applyAlignment="1">
      <alignment vertical="center" wrapText="1"/>
    </xf>
    <xf numFmtId="0" fontId="30" fillId="0" borderId="29" xfId="18" applyFont="1" applyFill="1" applyBorder="1" applyAlignment="1">
      <alignment vertical="center" wrapText="1"/>
    </xf>
    <xf numFmtId="0" fontId="30" fillId="0" borderId="8" xfId="18" applyFont="1" applyFill="1" applyBorder="1" applyAlignment="1">
      <alignment vertical="center" wrapText="1"/>
    </xf>
    <xf numFmtId="0" fontId="30" fillId="0" borderId="50" xfId="18" applyFont="1" applyFill="1" applyBorder="1" applyAlignment="1">
      <alignment vertical="center"/>
    </xf>
    <xf numFmtId="0" fontId="30" fillId="0" borderId="52" xfId="18" applyFont="1" applyFill="1" applyBorder="1" applyAlignment="1">
      <alignment vertical="center"/>
    </xf>
    <xf numFmtId="0" fontId="30" fillId="0" borderId="38" xfId="19" applyFont="1" applyFill="1" applyBorder="1" applyAlignment="1">
      <alignment vertical="center" wrapText="1"/>
    </xf>
    <xf numFmtId="0" fontId="30" fillId="0" borderId="3" xfId="19" applyFont="1" applyFill="1" applyBorder="1" applyAlignment="1">
      <alignment vertical="center" wrapText="1"/>
    </xf>
    <xf numFmtId="0" fontId="30" fillId="0" borderId="27" xfId="19" applyFont="1" applyFill="1" applyBorder="1" applyAlignment="1">
      <alignment vertical="center" wrapText="1"/>
    </xf>
    <xf numFmtId="0" fontId="30" fillId="0" borderId="5" xfId="19" applyFont="1" applyFill="1" applyBorder="1" applyAlignment="1">
      <alignment vertical="center" wrapText="1"/>
    </xf>
    <xf numFmtId="0" fontId="30" fillId="0" borderId="29" xfId="19" applyFont="1" applyFill="1" applyBorder="1" applyAlignment="1">
      <alignment vertical="center" wrapText="1"/>
    </xf>
    <xf numFmtId="0" fontId="30" fillId="0" borderId="8" xfId="19" applyFont="1" applyFill="1" applyBorder="1" applyAlignment="1">
      <alignment vertical="center" wrapText="1"/>
    </xf>
    <xf numFmtId="0" fontId="30" fillId="0" borderId="9"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62" xfId="19" applyFont="1" applyFill="1" applyBorder="1" applyAlignment="1">
      <alignment vertical="center"/>
    </xf>
    <xf numFmtId="0" fontId="30" fillId="0" borderId="56" xfId="19" applyFont="1" applyFill="1" applyBorder="1" applyAlignment="1">
      <alignment vertical="center"/>
    </xf>
    <xf numFmtId="0" fontId="30" fillId="0" borderId="55" xfId="19" applyFont="1" applyFill="1" applyBorder="1" applyAlignment="1">
      <alignment horizontal="left" vertical="center"/>
    </xf>
    <xf numFmtId="0" fontId="30" fillId="0" borderId="57" xfId="19" applyFont="1" applyFill="1" applyBorder="1" applyAlignment="1">
      <alignment horizontal="left" vertical="center"/>
    </xf>
    <xf numFmtId="0" fontId="30" fillId="0" borderId="18" xfId="19" applyFont="1" applyFill="1" applyBorder="1" applyAlignment="1">
      <alignment vertical="center" wrapText="1"/>
    </xf>
    <xf numFmtId="0" fontId="30" fillId="0" borderId="14" xfId="19" applyFont="1" applyFill="1" applyBorder="1" applyAlignment="1">
      <alignment vertical="center" wrapText="1"/>
    </xf>
    <xf numFmtId="0" fontId="30" fillId="0" borderId="50" xfId="19" applyFont="1" applyFill="1" applyBorder="1" applyAlignment="1">
      <alignment horizontal="left" vertical="center"/>
    </xf>
    <xf numFmtId="0" fontId="30" fillId="0" borderId="52"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3" xfId="19" applyFont="1" applyFill="1" applyBorder="1" applyAlignment="1">
      <alignment horizontal="center" vertical="center" shrinkToFit="1"/>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3"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7" xfId="16" applyFont="1" applyFill="1" applyBorder="1" applyAlignment="1" applyProtection="1">
      <alignment horizontal="left" vertical="center" wrapText="1"/>
      <protection locked="0"/>
    </xf>
    <xf numFmtId="0" fontId="36" fillId="0" borderId="22" xfId="16" applyFont="1" applyFill="1" applyBorder="1" applyAlignment="1" applyProtection="1">
      <alignment horizontal="left" vertical="center"/>
    </xf>
    <xf numFmtId="0" fontId="36" fillId="0" borderId="23" xfId="16" applyFont="1" applyFill="1" applyBorder="1" applyAlignment="1" applyProtection="1">
      <alignment horizontal="left" vertical="center"/>
    </xf>
    <xf numFmtId="0" fontId="36" fillId="0" borderId="19" xfId="16" applyFont="1" applyFill="1" applyBorder="1" applyAlignment="1" applyProtection="1">
      <alignment horizontal="left" vertical="center" wrapText="1"/>
    </xf>
    <xf numFmtId="0" fontId="36" fillId="0" borderId="20"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3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E61A26BC-C254-4C45-8E26-57E1567EC3DA}"/>
    <cellStyle name="標準 2 3" xfId="10" xr:uid="{B0F3D281-FA19-43DA-92C6-2C060B5BC33C}"/>
    <cellStyle name="標準 3" xfId="11" xr:uid="{D08CE9BD-683F-4C34-BD84-83962E71A981}"/>
    <cellStyle name="標準 4" xfId="20" xr:uid="{CC045B01-46D4-47EB-B18A-FB9FE62D69B0}"/>
    <cellStyle name="標準 4_APAHO401600" xfId="16" xr:uid="{38E45E5A-E42D-45D0-8B83-34296ED6219A}"/>
    <cellStyle name="標準 4_APAHO4019001" xfId="19" xr:uid="{CB8F3251-DF92-49A9-8AB0-6EFE7858BA25}"/>
    <cellStyle name="標準 4_ZJ08_022012_青森市_2010" xfId="18" xr:uid="{6271DD54-837A-46ED-AF19-F8A7FD8E444B}"/>
    <cellStyle name="標準 6" xfId="7" xr:uid="{7BA5E706-3DF1-4892-B5DB-6B574B10B7C3}"/>
    <cellStyle name="標準 6_APAHO401000" xfId="9" xr:uid="{32195AC8-4BC7-469B-AF33-AEFBC025CB1C}"/>
    <cellStyle name="標準 6_APAHO401200_O-JJ1016-001-3_財政状況資料集(決算状況カード(各会計・関係団体))(Rev2)2" xfId="15" xr:uid="{0C72C2AD-E40F-4FAB-B6F1-265D99CEFF79}"/>
    <cellStyle name="標準 6_APAHO402200_O-JJ1016-001-3_財政状況資料集(決算状況カード(各会計・関係団体))(Rev2)2" xfId="12" xr:uid="{4FA4AED4-829D-459F-B9A5-B03495C34D65}"/>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EFDD96A5-D35F-47EF-A0D4-28A13DCF5F67}"/>
    <cellStyle name="標準_O-JJ0722-001-3_決算状況カード(各会計・関係団体)_O-JJ1016-001-3_財政状況資料集(決算状況カード(各会計・関係団体))(Rev2)2" xfId="14" xr:uid="{8A898348-F773-4756-A102-D912BC1C2A56}"/>
    <cellStyle name="標準_O-JJ0722-001-8_連結実質赤字比率に係る赤字・黒字の構成分析" xfId="17" xr:uid="{2118E2E2-CBB5-4B8D-BC30-C9C36B7E5FE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28575">
              <a:noFill/>
            </a:ln>
          </c:spPr>
          <c:marker>
            <c:symbol val="diamond"/>
            <c:size val="8"/>
            <c:spPr>
              <a:solidFill>
                <a:srgbClr val="000080"/>
              </a:solidFill>
              <a:ln>
                <a:solidFill>
                  <a:srgbClr val="00008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 xmlns:c16="http://schemas.microsoft.com/office/drawing/2014/chart" uri="{C3380CC4-5D6E-409C-BE32-E72D297353CC}">
              <c16:uniqueId val="{00000000-11D1-4177-8FF8-3B2288ACA23D}"/>
            </c:ext>
          </c:extLst>
        </c:ser>
        <c:ser>
          <c:idx val="1"/>
          <c:order val="1"/>
          <c:spPr>
            <a:ln w="12700">
              <a:solidFill>
                <a:srgbClr val="FF0000"/>
              </a:solidFill>
              <a:prstDash val="solid"/>
            </a:ln>
          </c:spPr>
          <c:marker>
            <c:symbol val="circle"/>
            <c:size val="8"/>
            <c:spPr>
              <a:solidFill>
                <a:srgbClr val="FF0000"/>
              </a:solidFill>
              <a:ln>
                <a:solidFill>
                  <a:srgbClr val="FF000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 xmlns:c16="http://schemas.microsoft.com/office/drawing/2014/chart" uri="{C3380CC4-5D6E-409C-BE32-E72D297353CC}">
              <c16:uniqueId val="{00000001-11D1-4177-8FF8-3B2288ACA23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spPr>
            <a:solidFill>
              <a:srgbClr val="00FFFF"/>
            </a:solidFill>
            <a:ln w="3175">
              <a:solidFill>
                <a:srgbClr val="000000"/>
              </a:solidFill>
              <a:prstDash val="solid"/>
            </a:ln>
          </c:spPr>
          <c:invertIfNegative val="0"/>
          <c:val>
            <c:numRef>
              <c:f>[1]データシート!$B$19:$F$19</c:f>
              <c:numCache>
                <c:formatCode>General</c:formatCode>
                <c:ptCount val="5"/>
                <c:pt idx="0">
                  <c:v>7.4</c:v>
                </c:pt>
                <c:pt idx="1">
                  <c:v>9.51</c:v>
                </c:pt>
                <c:pt idx="2">
                  <c:v>12.89</c:v>
                </c:pt>
                <c:pt idx="3">
                  <c:v>10.29</c:v>
                </c:pt>
                <c:pt idx="4">
                  <c:v>12.8</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0-EDA7-444A-8551-4FCE69B319E6}"/>
            </c:ext>
          </c:extLst>
        </c:ser>
        <c:ser>
          <c:idx val="1"/>
          <c:order val="1"/>
          <c:spPr>
            <a:solidFill>
              <a:srgbClr val="FF8080"/>
            </a:solidFill>
            <a:ln w="3175">
              <a:solidFill>
                <a:srgbClr val="000000"/>
              </a:solidFill>
              <a:prstDash val="solid"/>
            </a:ln>
          </c:spPr>
          <c:invertIfNegative val="0"/>
          <c:val>
            <c:numRef>
              <c:f>[1]データシート!$B$20:$F$20</c:f>
              <c:numCache>
                <c:formatCode>General</c:formatCode>
                <c:ptCount val="5"/>
                <c:pt idx="0">
                  <c:v>24.45</c:v>
                </c:pt>
                <c:pt idx="1">
                  <c:v>25.94</c:v>
                </c:pt>
                <c:pt idx="2">
                  <c:v>26.34</c:v>
                </c:pt>
                <c:pt idx="3">
                  <c:v>32.1</c:v>
                </c:pt>
                <c:pt idx="4">
                  <c:v>33.22</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1-EDA7-444A-8551-4FCE69B319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val>
            <c:numRef>
              <c:f>[1]データシート!$B$21:$F$21</c:f>
              <c:numCache>
                <c:formatCode>General</c:formatCode>
                <c:ptCount val="5"/>
                <c:pt idx="0">
                  <c:v>-1.68</c:v>
                </c:pt>
                <c:pt idx="1">
                  <c:v>1.19</c:v>
                </c:pt>
                <c:pt idx="2">
                  <c:v>2.89</c:v>
                </c:pt>
                <c:pt idx="3">
                  <c:v>0.69</c:v>
                </c:pt>
                <c:pt idx="4">
                  <c:v>-1.53</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H30</c:v>
                      </c:pt>
                      <c:pt idx="1">
                        <c:v>R01</c:v>
                      </c:pt>
                      <c:pt idx="2">
                        <c:v>R02</c:v>
                      </c:pt>
                      <c:pt idx="3">
                        <c:v>R03</c:v>
                      </c:pt>
                      <c:pt idx="4">
                        <c:v>R04</c:v>
                      </c:pt>
                    </c:strCache>
                  </c:strRef>
                </c15:cat>
              </c15:filteredCategoryTitle>
            </c:ext>
            <c:ext xmlns:c16="http://schemas.microsoft.com/office/drawing/2014/chart" uri="{C3380CC4-5D6E-409C-BE32-E72D297353CC}">
              <c16:uniqueId val="{00000002-EDA7-444A-8551-4FCE69B319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spPr>
            <a:solidFill>
              <a:srgbClr val="0000FF"/>
            </a:solidFill>
            <a:ln w="3175">
              <a:solidFill>
                <a:srgbClr val="000000"/>
              </a:solidFill>
              <a:prstDash val="solid"/>
            </a:ln>
          </c:spPr>
          <c:invertIfNegative val="0"/>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0-40AA-4AB9-A080-ABD0DB88E838}"/>
            </c:ext>
          </c:extLst>
        </c:ser>
        <c:ser>
          <c:idx val="1"/>
          <c:order val="1"/>
          <c:spPr>
            <a:solidFill>
              <a:srgbClr val="FF0000"/>
            </a:solidFill>
            <a:ln w="3175">
              <a:solidFill>
                <a:srgbClr val="000000"/>
              </a:solidFill>
              <a:prstDash val="solid"/>
            </a:ln>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1-40AA-4AB9-A080-ABD0DB88E838}"/>
            </c:ext>
          </c:extLst>
        </c:ser>
        <c:ser>
          <c:idx val="2"/>
          <c:order val="2"/>
          <c:spPr>
            <a:solidFill>
              <a:srgbClr val="00FF00"/>
            </a:solidFill>
            <a:ln w="3175">
              <a:solidFill>
                <a:srgbClr val="000000"/>
              </a:solidFill>
              <a:prstDash val="solid"/>
            </a:ln>
          </c:spPr>
          <c:invertIfNegative val="0"/>
          <c:val>
            <c:numRef>
              <c:f>[1]データシート!$B$29:$K$29</c:f>
              <c:numCache>
                <c:formatCode>General</c:formatCode>
                <c:ptCount val="10"/>
                <c:pt idx="0">
                  <c:v>#N/A</c:v>
                </c:pt>
                <c:pt idx="1">
                  <c:v>0</c:v>
                </c:pt>
                <c:pt idx="2">
                  <c:v>#N/A</c:v>
                </c:pt>
                <c:pt idx="3">
                  <c:v>0</c:v>
                </c:pt>
                <c:pt idx="4">
                  <c:v>#N/A</c:v>
                </c:pt>
                <c:pt idx="5">
                  <c:v>0</c:v>
                </c:pt>
                <c:pt idx="6">
                  <c:v>#N/A</c:v>
                </c:pt>
                <c:pt idx="7">
                  <c:v>0</c:v>
                </c:pt>
                <c:pt idx="8">
                  <c:v>#N/A</c:v>
                </c:pt>
                <c:pt idx="9">
                  <c:v>0.04</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農業集落排水事業特別会計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2-40AA-4AB9-A080-ABD0DB88E838}"/>
            </c:ext>
          </c:extLst>
        </c:ser>
        <c:ser>
          <c:idx val="3"/>
          <c:order val="3"/>
          <c:spPr>
            <a:solidFill>
              <a:srgbClr val="800080"/>
            </a:solidFill>
            <a:ln w="3175">
              <a:solidFill>
                <a:srgbClr val="000000"/>
              </a:solidFill>
              <a:prstDash val="solid"/>
            </a:ln>
          </c:spPr>
          <c:invertIfNegative val="0"/>
          <c:val>
            <c:numRef>
              <c:f>[1]データシート!$B$30:$K$30</c:f>
              <c:numCache>
                <c:formatCode>General</c:formatCode>
                <c:ptCount val="10"/>
                <c:pt idx="0">
                  <c:v>#N/A</c:v>
                </c:pt>
                <c:pt idx="1">
                  <c:v>0.09</c:v>
                </c:pt>
                <c:pt idx="2">
                  <c:v>#N/A</c:v>
                </c:pt>
                <c:pt idx="3">
                  <c:v>0.14000000000000001</c:v>
                </c:pt>
                <c:pt idx="4">
                  <c:v>#N/A</c:v>
                </c:pt>
                <c:pt idx="5">
                  <c:v>0.06</c:v>
                </c:pt>
                <c:pt idx="6">
                  <c:v>#N/A</c:v>
                </c:pt>
                <c:pt idx="7">
                  <c:v>0.09</c:v>
                </c:pt>
                <c:pt idx="8">
                  <c:v>#N/A</c:v>
                </c:pt>
                <c:pt idx="9">
                  <c:v>0.08</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後期高齢者医療特別会計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3-40AA-4AB9-A080-ABD0DB88E838}"/>
            </c:ext>
          </c:extLst>
        </c:ser>
        <c:ser>
          <c:idx val="4"/>
          <c:order val="4"/>
          <c:spPr>
            <a:solidFill>
              <a:srgbClr val="FFFF00"/>
            </a:solidFill>
            <a:ln w="3175">
              <a:solidFill>
                <a:srgbClr val="000000"/>
              </a:solidFill>
              <a:prstDash val="solid"/>
            </a:ln>
          </c:spPr>
          <c:invertIfNegative val="0"/>
          <c:val>
            <c:numRef>
              <c:f>[1]データシート!$B$31:$K$31</c:f>
              <c:numCache>
                <c:formatCode>General</c:formatCode>
                <c:ptCount val="10"/>
                <c:pt idx="0">
                  <c:v>#N/A</c:v>
                </c:pt>
                <c:pt idx="1">
                  <c:v>3.2</c:v>
                </c:pt>
                <c:pt idx="2">
                  <c:v>#N/A</c:v>
                </c:pt>
                <c:pt idx="3">
                  <c:v>2.72</c:v>
                </c:pt>
                <c:pt idx="4">
                  <c:v>#N/A</c:v>
                </c:pt>
                <c:pt idx="5">
                  <c:v>2.44</c:v>
                </c:pt>
                <c:pt idx="6">
                  <c:v>#N/A</c:v>
                </c:pt>
                <c:pt idx="7">
                  <c:v>2.5099999999999998</c:v>
                </c:pt>
                <c:pt idx="8">
                  <c:v>#N/A</c:v>
                </c:pt>
                <c:pt idx="9">
                  <c:v>2.5</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公共下水道事業会計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4-40AA-4AB9-A080-ABD0DB88E838}"/>
            </c:ext>
          </c:extLst>
        </c:ser>
        <c:ser>
          <c:idx val="5"/>
          <c:order val="5"/>
          <c:spPr>
            <a:solidFill>
              <a:srgbClr val="FF6600"/>
            </a:solidFill>
            <a:ln w="3175">
              <a:solidFill>
                <a:srgbClr val="000000"/>
              </a:solidFill>
              <a:prstDash val="solid"/>
            </a:ln>
          </c:spPr>
          <c:invertIfNegative val="0"/>
          <c:val>
            <c:numRef>
              <c:f>[1]データシート!$B$32:$K$32</c:f>
              <c:numCache>
                <c:formatCode>General</c:formatCode>
                <c:ptCount val="10"/>
                <c:pt idx="0">
                  <c:v>#N/A</c:v>
                </c:pt>
                <c:pt idx="1">
                  <c:v>3.31</c:v>
                </c:pt>
                <c:pt idx="2">
                  <c:v>#N/A</c:v>
                </c:pt>
                <c:pt idx="3">
                  <c:v>4.22</c:v>
                </c:pt>
                <c:pt idx="4">
                  <c:v>#N/A</c:v>
                </c:pt>
                <c:pt idx="5">
                  <c:v>4.2699999999999996</c:v>
                </c:pt>
                <c:pt idx="6">
                  <c:v>#N/A</c:v>
                </c:pt>
                <c:pt idx="7">
                  <c:v>3.72</c:v>
                </c:pt>
                <c:pt idx="8">
                  <c:v>#N/A</c:v>
                </c:pt>
                <c:pt idx="9">
                  <c:v>2.86</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介護保険特別会計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5-40AA-4AB9-A080-ABD0DB88E838}"/>
            </c:ext>
          </c:extLst>
        </c:ser>
        <c:ser>
          <c:idx val="6"/>
          <c:order val="6"/>
          <c:spPr>
            <a:solidFill>
              <a:srgbClr val="9999FF"/>
            </a:solidFill>
            <a:ln w="3175">
              <a:solidFill>
                <a:srgbClr val="000000"/>
              </a:solidFill>
              <a:prstDash val="solid"/>
            </a:ln>
          </c:spPr>
          <c:invertIfNegative val="0"/>
          <c:val>
            <c:numRef>
              <c:f>[1]データシート!$B$33:$K$33</c:f>
              <c:numCache>
                <c:formatCode>General</c:formatCode>
                <c:ptCount val="10"/>
                <c:pt idx="0">
                  <c:v>#N/A</c:v>
                </c:pt>
                <c:pt idx="1">
                  <c:v>3.59</c:v>
                </c:pt>
                <c:pt idx="2">
                  <c:v>#N/A</c:v>
                </c:pt>
                <c:pt idx="3">
                  <c:v>4.43</c:v>
                </c:pt>
                <c:pt idx="4">
                  <c:v>#N/A</c:v>
                </c:pt>
                <c:pt idx="5">
                  <c:v>5.21</c:v>
                </c:pt>
                <c:pt idx="6">
                  <c:v>#N/A</c:v>
                </c:pt>
                <c:pt idx="7">
                  <c:v>5.64</c:v>
                </c:pt>
                <c:pt idx="8">
                  <c:v>#N/A</c:v>
                </c:pt>
                <c:pt idx="9">
                  <c:v>5.53</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国民健康保険事業特別会計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6-40AA-4AB9-A080-ABD0DB88E838}"/>
            </c:ext>
          </c:extLst>
        </c:ser>
        <c:ser>
          <c:idx val="7"/>
          <c:order val="7"/>
          <c:spPr>
            <a:solidFill>
              <a:srgbClr val="008000"/>
            </a:solidFill>
            <a:ln w="3175">
              <a:solidFill>
                <a:srgbClr val="000000"/>
              </a:solidFill>
              <a:prstDash val="solid"/>
            </a:ln>
          </c:spPr>
          <c:invertIfNegative val="0"/>
          <c:val>
            <c:numRef>
              <c:f>[1]データシート!$B$34:$K$34</c:f>
              <c:numCache>
                <c:formatCode>General</c:formatCode>
                <c:ptCount val="10"/>
                <c:pt idx="0">
                  <c:v>#N/A</c:v>
                </c:pt>
                <c:pt idx="1">
                  <c:v>9.39</c:v>
                </c:pt>
                <c:pt idx="2">
                  <c:v>#N/A</c:v>
                </c:pt>
                <c:pt idx="3">
                  <c:v>11.2</c:v>
                </c:pt>
                <c:pt idx="4">
                  <c:v>#N/A</c:v>
                </c:pt>
                <c:pt idx="5">
                  <c:v>10.43</c:v>
                </c:pt>
                <c:pt idx="6">
                  <c:v>#N/A</c:v>
                </c:pt>
                <c:pt idx="7">
                  <c:v>10.78</c:v>
                </c:pt>
                <c:pt idx="8">
                  <c:v>#N/A</c:v>
                </c:pt>
                <c:pt idx="9">
                  <c:v>9.69</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国民健康保険板柳中央病院事業会計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7-40AA-4AB9-A080-ABD0DB88E838}"/>
            </c:ext>
          </c:extLst>
        </c:ser>
        <c:ser>
          <c:idx val="8"/>
          <c:order val="8"/>
          <c:spPr>
            <a:solidFill>
              <a:srgbClr val="00FFFF"/>
            </a:solidFill>
            <a:ln w="3175">
              <a:solidFill>
                <a:srgbClr val="000000"/>
              </a:solidFill>
              <a:prstDash val="solid"/>
            </a:ln>
          </c:spPr>
          <c:invertIfNegative val="0"/>
          <c:val>
            <c:numRef>
              <c:f>[1]データシート!$B$35:$K$35</c:f>
              <c:numCache>
                <c:formatCode>General</c:formatCode>
                <c:ptCount val="10"/>
                <c:pt idx="0">
                  <c:v>#N/A</c:v>
                </c:pt>
                <c:pt idx="1">
                  <c:v>7.39</c:v>
                </c:pt>
                <c:pt idx="2">
                  <c:v>#N/A</c:v>
                </c:pt>
                <c:pt idx="3">
                  <c:v>9.5</c:v>
                </c:pt>
                <c:pt idx="4">
                  <c:v>#N/A</c:v>
                </c:pt>
                <c:pt idx="5">
                  <c:v>12.88</c:v>
                </c:pt>
                <c:pt idx="6">
                  <c:v>#N/A</c:v>
                </c:pt>
                <c:pt idx="7">
                  <c:v>10.29</c:v>
                </c:pt>
                <c:pt idx="8">
                  <c:v>#N/A</c:v>
                </c:pt>
                <c:pt idx="9">
                  <c:v>12.79</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8-40AA-4AB9-A080-ABD0DB88E838}"/>
            </c:ext>
          </c:extLst>
        </c:ser>
        <c:ser>
          <c:idx val="9"/>
          <c:order val="9"/>
          <c:spPr>
            <a:solidFill>
              <a:srgbClr val="FF8080"/>
            </a:solidFill>
            <a:ln w="3175">
              <a:solidFill>
                <a:srgbClr val="000000"/>
              </a:solidFill>
              <a:prstDash val="solid"/>
            </a:ln>
          </c:spPr>
          <c:invertIfNegative val="0"/>
          <c:val>
            <c:numRef>
              <c:f>[1]データシート!$B$36:$K$36</c:f>
              <c:numCache>
                <c:formatCode>General</c:formatCode>
                <c:ptCount val="10"/>
                <c:pt idx="0">
                  <c:v>#N/A</c:v>
                </c:pt>
                <c:pt idx="1">
                  <c:v>11.85</c:v>
                </c:pt>
                <c:pt idx="2">
                  <c:v>#N/A</c:v>
                </c:pt>
                <c:pt idx="3">
                  <c:v>14.41</c:v>
                </c:pt>
                <c:pt idx="4">
                  <c:v>#N/A</c:v>
                </c:pt>
                <c:pt idx="5">
                  <c:v>16.899999999999999</c:v>
                </c:pt>
                <c:pt idx="6">
                  <c:v>#N/A</c:v>
                </c:pt>
                <c:pt idx="7">
                  <c:v>16.18</c:v>
                </c:pt>
                <c:pt idx="8">
                  <c:v>#N/A</c:v>
                </c:pt>
                <c:pt idx="9">
                  <c:v>15.51</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水道事業会計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15:cat>
              </c15:filteredCategoryTitle>
            </c:ext>
            <c:ext xmlns:c16="http://schemas.microsoft.com/office/drawing/2014/chart" uri="{C3380CC4-5D6E-409C-BE32-E72D297353CC}">
              <c16:uniqueId val="{00000009-40AA-4AB9-A080-ABD0DB88E83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spPr>
            <a:solidFill>
              <a:srgbClr val="00FF00"/>
            </a:solidFill>
            <a:ln w="3175">
              <a:solidFill>
                <a:srgbClr val="000000"/>
              </a:solidFill>
              <a:prstDash val="solid"/>
            </a:ln>
          </c:spPr>
          <c:invertIfNegative val="0"/>
          <c:val>
            <c:numRef>
              <c:f>[1]データシート!$B$42:$P$42</c:f>
              <c:numCache>
                <c:formatCode>General</c:formatCode>
                <c:ptCount val="15"/>
                <c:pt idx="2">
                  <c:v>570</c:v>
                </c:pt>
                <c:pt idx="5">
                  <c:v>597</c:v>
                </c:pt>
                <c:pt idx="8">
                  <c:v>609</c:v>
                </c:pt>
                <c:pt idx="11">
                  <c:v>589</c:v>
                </c:pt>
                <c:pt idx="14">
                  <c:v>632</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0-0EA7-43DD-85E5-75CE641C4C58}"/>
            </c:ext>
          </c:extLst>
        </c:ser>
        <c:ser>
          <c:idx val="1"/>
          <c:order val="1"/>
          <c:spPr>
            <a:solidFill>
              <a:srgbClr val="800080"/>
            </a:solidFill>
            <a:ln w="3175">
              <a:solidFill>
                <a:srgbClr val="000000"/>
              </a:solidFill>
              <a:prstDash val="solid"/>
            </a:ln>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1-0EA7-43DD-85E5-75CE641C4C58}"/>
            </c:ext>
          </c:extLst>
        </c:ser>
        <c:ser>
          <c:idx val="2"/>
          <c:order val="2"/>
          <c:spPr>
            <a:solidFill>
              <a:srgbClr val="FFFF00"/>
            </a:solidFill>
            <a:ln w="3175">
              <a:solidFill>
                <a:srgbClr val="000000"/>
              </a:solidFill>
              <a:prstDash val="solid"/>
            </a:ln>
          </c:spPr>
          <c:invertIfNegative val="0"/>
          <c:val>
            <c:numRef>
              <c:f>[1]データシート!$B$44:$P$44</c:f>
              <c:numCache>
                <c:formatCode>General</c:formatCode>
                <c:ptCount val="15"/>
                <c:pt idx="0">
                  <c:v>6</c:v>
                </c:pt>
                <c:pt idx="3">
                  <c:v>7</c:v>
                </c:pt>
                <c:pt idx="6">
                  <c:v>1</c:v>
                </c:pt>
                <c:pt idx="9">
                  <c:v>2</c:v>
                </c:pt>
                <c:pt idx="12">
                  <c:v>1</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2-0EA7-43DD-85E5-75CE641C4C58}"/>
            </c:ext>
          </c:extLst>
        </c:ser>
        <c:ser>
          <c:idx val="3"/>
          <c:order val="3"/>
          <c:spPr>
            <a:solidFill>
              <a:srgbClr val="FF6600"/>
            </a:solidFill>
            <a:ln w="3175">
              <a:solidFill>
                <a:srgbClr val="000000"/>
              </a:solidFill>
              <a:prstDash val="solid"/>
            </a:ln>
          </c:spPr>
          <c:invertIfNegative val="0"/>
          <c:val>
            <c:numRef>
              <c:f>[1]データシート!$B$45:$P$45</c:f>
              <c:numCache>
                <c:formatCode>General</c:formatCode>
                <c:ptCount val="15"/>
                <c:pt idx="0">
                  <c:v>36</c:v>
                </c:pt>
                <c:pt idx="3">
                  <c:v>36</c:v>
                </c:pt>
                <c:pt idx="6">
                  <c:v>35</c:v>
                </c:pt>
                <c:pt idx="9">
                  <c:v>35</c:v>
                </c:pt>
                <c:pt idx="12">
                  <c:v>36</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3-0EA7-43DD-85E5-75CE641C4C58}"/>
            </c:ext>
          </c:extLst>
        </c:ser>
        <c:ser>
          <c:idx val="4"/>
          <c:order val="4"/>
          <c:spPr>
            <a:solidFill>
              <a:srgbClr val="9999FF"/>
            </a:solidFill>
            <a:ln w="3175">
              <a:solidFill>
                <a:srgbClr val="000000"/>
              </a:solidFill>
              <a:prstDash val="solid"/>
            </a:ln>
          </c:spPr>
          <c:invertIfNegative val="0"/>
          <c:val>
            <c:numRef>
              <c:f>[1]データシート!$B$46:$P$46</c:f>
              <c:numCache>
                <c:formatCode>General</c:formatCode>
                <c:ptCount val="15"/>
                <c:pt idx="0">
                  <c:v>390</c:v>
                </c:pt>
                <c:pt idx="3">
                  <c:v>405</c:v>
                </c:pt>
                <c:pt idx="6">
                  <c:v>422</c:v>
                </c:pt>
                <c:pt idx="9">
                  <c:v>430</c:v>
                </c:pt>
                <c:pt idx="12">
                  <c:v>426</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4-0EA7-43DD-85E5-75CE641C4C58}"/>
            </c:ext>
          </c:extLst>
        </c:ser>
        <c:ser>
          <c:idx val="5"/>
          <c:order val="5"/>
          <c:spPr>
            <a:solidFill>
              <a:srgbClr val="008000"/>
            </a:solidFill>
            <a:ln w="3175">
              <a:solidFill>
                <a:srgbClr val="000000"/>
              </a:solidFill>
              <a:prstDash val="solid"/>
            </a:ln>
          </c:spPr>
          <c:invertIfNegative val="0"/>
          <c:val>
            <c:numRef>
              <c:f>[1]データシート!$B$47:$P$47</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5-0EA7-43DD-85E5-75CE641C4C58}"/>
            </c:ext>
          </c:extLst>
        </c:ser>
        <c:ser>
          <c:idx val="6"/>
          <c:order val="6"/>
          <c:spPr>
            <a:solidFill>
              <a:srgbClr val="00FFFF"/>
            </a:solidFill>
            <a:ln w="3175">
              <a:solidFill>
                <a:srgbClr val="000000"/>
              </a:solidFill>
              <a:prstDash val="solid"/>
            </a:ln>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6-0EA7-43DD-85E5-75CE641C4C58}"/>
            </c:ext>
          </c:extLst>
        </c:ser>
        <c:ser>
          <c:idx val="7"/>
          <c:order val="7"/>
          <c:spPr>
            <a:solidFill>
              <a:srgbClr val="FF8080"/>
            </a:solidFill>
            <a:ln w="3175">
              <a:solidFill>
                <a:srgbClr val="000000"/>
              </a:solidFill>
              <a:prstDash val="solid"/>
            </a:ln>
          </c:spPr>
          <c:invertIfNegative val="0"/>
          <c:val>
            <c:numRef>
              <c:f>[1]データシート!$B$49:$P$49</c:f>
              <c:numCache>
                <c:formatCode>General</c:formatCode>
                <c:ptCount val="15"/>
                <c:pt idx="0">
                  <c:v>447</c:v>
                </c:pt>
                <c:pt idx="3">
                  <c:v>449</c:v>
                </c:pt>
                <c:pt idx="6">
                  <c:v>487</c:v>
                </c:pt>
                <c:pt idx="9">
                  <c:v>578</c:v>
                </c:pt>
                <c:pt idx="12">
                  <c:v>597</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7-0EA7-43DD-85E5-75CE641C4C5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spPr>
            <a:ln w="38100">
              <a:solidFill>
                <a:srgbClr val="FF0000"/>
              </a:solidFill>
              <a:prstDash val="solid"/>
            </a:ln>
          </c:spPr>
          <c:marker>
            <c:symbol val="circle"/>
            <c:size val="15"/>
            <c:spPr>
              <a:solidFill>
                <a:srgbClr val="FF0000"/>
              </a:solidFill>
              <a:ln>
                <a:solidFill>
                  <a:srgbClr val="FF0000"/>
                </a:solidFill>
              </a:ln>
            </c:spPr>
          </c:marker>
          <c:val>
            <c:numRef>
              <c:f>[1]データシート!$B$50:$P$50</c:f>
              <c:numCache>
                <c:formatCode>General</c:formatCode>
                <c:ptCount val="15"/>
                <c:pt idx="0">
                  <c:v>#N/A</c:v>
                </c:pt>
                <c:pt idx="1">
                  <c:v>309</c:v>
                </c:pt>
                <c:pt idx="2">
                  <c:v>#N/A</c:v>
                </c:pt>
                <c:pt idx="3">
                  <c:v>#N/A</c:v>
                </c:pt>
                <c:pt idx="4">
                  <c:v>300</c:v>
                </c:pt>
                <c:pt idx="5">
                  <c:v>#N/A</c:v>
                </c:pt>
                <c:pt idx="6">
                  <c:v>#N/A</c:v>
                </c:pt>
                <c:pt idx="7">
                  <c:v>336</c:v>
                </c:pt>
                <c:pt idx="8">
                  <c:v>#N/A</c:v>
                </c:pt>
                <c:pt idx="9">
                  <c:v>#N/A</c:v>
                </c:pt>
                <c:pt idx="10">
                  <c:v>456</c:v>
                </c:pt>
                <c:pt idx="11">
                  <c:v>#N/A</c:v>
                </c:pt>
                <c:pt idx="12">
                  <c:v>#N/A</c:v>
                </c:pt>
                <c:pt idx="13">
                  <c:v>428</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8-0EA7-43DD-85E5-75CE641C4C5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spPr>
            <a:solidFill>
              <a:srgbClr val="FFCC00"/>
            </a:solidFill>
            <a:ln w="3175">
              <a:solidFill>
                <a:srgbClr val="000000"/>
              </a:solidFill>
              <a:prstDash val="solid"/>
            </a:ln>
          </c:spPr>
          <c:invertIfNegative val="0"/>
          <c:val>
            <c:numRef>
              <c:f>[1]データシート!$B$56:$P$56</c:f>
              <c:numCache>
                <c:formatCode>General</c:formatCode>
                <c:ptCount val="15"/>
                <c:pt idx="2">
                  <c:v>6893</c:v>
                </c:pt>
                <c:pt idx="5">
                  <c:v>7978</c:v>
                </c:pt>
                <c:pt idx="8">
                  <c:v>8028</c:v>
                </c:pt>
                <c:pt idx="11">
                  <c:v>7933</c:v>
                </c:pt>
                <c:pt idx="14">
                  <c:v>7653</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0-080E-4CE1-927B-2A9BC422A46D}"/>
            </c:ext>
          </c:extLst>
        </c:ser>
        <c:ser>
          <c:idx val="1"/>
          <c:order val="1"/>
          <c:spPr>
            <a:solidFill>
              <a:srgbClr val="0000FF"/>
            </a:solidFill>
            <a:ln w="3175">
              <a:solidFill>
                <a:srgbClr val="000000"/>
              </a:solidFill>
              <a:prstDash val="solid"/>
            </a:ln>
          </c:spPr>
          <c:invertIfNegative val="0"/>
          <c:val>
            <c:numRef>
              <c:f>[1]データシート!$B$57:$P$57</c:f>
              <c:numCache>
                <c:formatCode>General</c:formatCode>
                <c:ptCount val="15"/>
                <c:pt idx="2">
                  <c:v>68</c:v>
                </c:pt>
                <c:pt idx="5">
                  <c:v>55</c:v>
                </c:pt>
                <c:pt idx="8">
                  <c:v>38</c:v>
                </c:pt>
                <c:pt idx="11">
                  <c:v>18</c:v>
                </c:pt>
                <c:pt idx="14">
                  <c:v>5</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1-080E-4CE1-927B-2A9BC422A46D}"/>
            </c:ext>
          </c:extLst>
        </c:ser>
        <c:ser>
          <c:idx val="2"/>
          <c:order val="2"/>
          <c:spPr>
            <a:solidFill>
              <a:srgbClr val="FF00FF"/>
            </a:solidFill>
            <a:ln w="3175">
              <a:solidFill>
                <a:srgbClr val="000000"/>
              </a:solidFill>
              <a:prstDash val="solid"/>
            </a:ln>
          </c:spPr>
          <c:invertIfNegative val="0"/>
          <c:val>
            <c:numRef>
              <c:f>[1]データシート!$B$58:$P$58</c:f>
              <c:numCache>
                <c:formatCode>General</c:formatCode>
                <c:ptCount val="15"/>
                <c:pt idx="2">
                  <c:v>3722</c:v>
                </c:pt>
                <c:pt idx="5">
                  <c:v>3844</c:v>
                </c:pt>
                <c:pt idx="8">
                  <c:v>3971</c:v>
                </c:pt>
                <c:pt idx="11">
                  <c:v>4711</c:v>
                </c:pt>
                <c:pt idx="14">
                  <c:v>5040</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2-080E-4CE1-927B-2A9BC422A46D}"/>
            </c:ext>
          </c:extLst>
        </c:ser>
        <c:ser>
          <c:idx val="3"/>
          <c:order val="3"/>
          <c:spPr>
            <a:solidFill>
              <a:srgbClr val="00FF00"/>
            </a:solidFill>
            <a:ln w="3175">
              <a:solidFill>
                <a:srgbClr val="000000"/>
              </a:solidFill>
              <a:prstDash val="solid"/>
            </a:ln>
          </c:spPr>
          <c:invertIfNegative val="0"/>
          <c:val>
            <c:numRef>
              <c:f>[1]データシート!$B$59:$P$59</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3-080E-4CE1-927B-2A9BC422A46D}"/>
            </c:ext>
          </c:extLst>
        </c:ser>
        <c:ser>
          <c:idx val="4"/>
          <c:order val="4"/>
          <c:spPr>
            <a:solidFill>
              <a:srgbClr val="800080"/>
            </a:solidFill>
            <a:ln w="3175">
              <a:solidFill>
                <a:srgbClr val="000000"/>
              </a:solidFill>
              <a:prstDash val="solid"/>
            </a:ln>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4-080E-4CE1-927B-2A9BC422A46D}"/>
            </c:ext>
          </c:extLst>
        </c:ser>
        <c:ser>
          <c:idx val="5"/>
          <c:order val="5"/>
          <c:spPr>
            <a:solidFill>
              <a:srgbClr val="FFFF00"/>
            </a:solidFill>
            <a:ln w="3175">
              <a:solidFill>
                <a:srgbClr val="000000"/>
              </a:solidFill>
              <a:prstDash val="solid"/>
            </a:ln>
          </c:spPr>
          <c:invertIfNegative val="0"/>
          <c:val>
            <c:numRef>
              <c:f>[1]データシート!$B$61:$P$61</c:f>
              <c:numCache>
                <c:formatCode>General</c:formatCode>
                <c:ptCount val="15"/>
                <c:pt idx="0">
                  <c:v>0</c:v>
                </c:pt>
                <c:pt idx="3">
                  <c:v>0</c:v>
                </c:pt>
                <c:pt idx="6">
                  <c:v>0</c:v>
                </c:pt>
                <c:pt idx="9">
                  <c:v>23</c:v>
                </c:pt>
                <c:pt idx="12">
                  <c:v>18</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5-080E-4CE1-927B-2A9BC422A46D}"/>
            </c:ext>
          </c:extLst>
        </c:ser>
        <c:ser>
          <c:idx val="6"/>
          <c:order val="6"/>
          <c:spPr>
            <a:solidFill>
              <a:srgbClr val="FF6600"/>
            </a:solidFill>
            <a:ln w="3175">
              <a:solidFill>
                <a:srgbClr val="000000"/>
              </a:solidFill>
              <a:prstDash val="solid"/>
            </a:ln>
          </c:spPr>
          <c:invertIfNegative val="0"/>
          <c:val>
            <c:numRef>
              <c:f>[1]データシート!$B$62:$P$62</c:f>
              <c:numCache>
                <c:formatCode>General</c:formatCode>
                <c:ptCount val="15"/>
                <c:pt idx="0">
                  <c:v>787</c:v>
                </c:pt>
                <c:pt idx="3">
                  <c:v>1248</c:v>
                </c:pt>
                <c:pt idx="6">
                  <c:v>691</c:v>
                </c:pt>
                <c:pt idx="9">
                  <c:v>684</c:v>
                </c:pt>
                <c:pt idx="12">
                  <c:v>632</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6-080E-4CE1-927B-2A9BC422A46D}"/>
            </c:ext>
          </c:extLst>
        </c:ser>
        <c:ser>
          <c:idx val="7"/>
          <c:order val="7"/>
          <c:spPr>
            <a:solidFill>
              <a:srgbClr val="9999FF"/>
            </a:solidFill>
            <a:ln w="3175">
              <a:solidFill>
                <a:srgbClr val="000000"/>
              </a:solidFill>
              <a:prstDash val="solid"/>
            </a:ln>
          </c:spPr>
          <c:invertIfNegative val="0"/>
          <c:val>
            <c:numRef>
              <c:f>[1]データシート!$B$63:$P$63</c:f>
              <c:numCache>
                <c:formatCode>General</c:formatCode>
                <c:ptCount val="15"/>
                <c:pt idx="0">
                  <c:v>195</c:v>
                </c:pt>
                <c:pt idx="3">
                  <c:v>159</c:v>
                </c:pt>
                <c:pt idx="6">
                  <c:v>125</c:v>
                </c:pt>
                <c:pt idx="9">
                  <c:v>104</c:v>
                </c:pt>
                <c:pt idx="12">
                  <c:v>69</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7-080E-4CE1-927B-2A9BC422A46D}"/>
            </c:ext>
          </c:extLst>
        </c:ser>
        <c:ser>
          <c:idx val="8"/>
          <c:order val="8"/>
          <c:spPr>
            <a:solidFill>
              <a:srgbClr val="008000"/>
            </a:solidFill>
            <a:ln w="3175">
              <a:solidFill>
                <a:srgbClr val="000000"/>
              </a:solidFill>
              <a:prstDash val="solid"/>
            </a:ln>
          </c:spPr>
          <c:invertIfNegative val="0"/>
          <c:val>
            <c:numRef>
              <c:f>[1]データシート!$B$64:$P$64</c:f>
              <c:numCache>
                <c:formatCode>General</c:formatCode>
                <c:ptCount val="15"/>
                <c:pt idx="0">
                  <c:v>4826</c:v>
                </c:pt>
                <c:pt idx="3">
                  <c:v>4559</c:v>
                </c:pt>
                <c:pt idx="6">
                  <c:v>4338</c:v>
                </c:pt>
                <c:pt idx="9">
                  <c:v>4233</c:v>
                </c:pt>
                <c:pt idx="12">
                  <c:v>4290</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8-080E-4CE1-927B-2A9BC422A46D}"/>
            </c:ext>
          </c:extLst>
        </c:ser>
        <c:ser>
          <c:idx val="9"/>
          <c:order val="9"/>
          <c:spPr>
            <a:solidFill>
              <a:srgbClr val="00FFFF"/>
            </a:solidFill>
            <a:ln w="3175">
              <a:solidFill>
                <a:srgbClr val="000000"/>
              </a:solidFill>
              <a:prstDash val="solid"/>
            </a:ln>
          </c:spPr>
          <c:invertIfNegative val="0"/>
          <c:val>
            <c:numRef>
              <c:f>[1]データシート!$B$65:$P$65</c:f>
              <c:numCache>
                <c:formatCode>General</c:formatCode>
                <c:ptCount val="15"/>
                <c:pt idx="0">
                  <c:v>8</c:v>
                </c:pt>
                <c:pt idx="3">
                  <c:v>3</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9-080E-4CE1-927B-2A9BC422A46D}"/>
            </c:ext>
          </c:extLst>
        </c:ser>
        <c:ser>
          <c:idx val="10"/>
          <c:order val="10"/>
          <c:spPr>
            <a:solidFill>
              <a:srgbClr val="FF8080"/>
            </a:solidFill>
            <a:ln w="3175">
              <a:solidFill>
                <a:srgbClr val="000000"/>
              </a:solidFill>
              <a:prstDash val="solid"/>
            </a:ln>
          </c:spPr>
          <c:invertIfNegative val="0"/>
          <c:val>
            <c:numRef>
              <c:f>[1]データシート!$B$66:$P$66</c:f>
              <c:numCache>
                <c:formatCode>General</c:formatCode>
                <c:ptCount val="15"/>
                <c:pt idx="0">
                  <c:v>4872</c:v>
                </c:pt>
                <c:pt idx="3">
                  <c:v>6549</c:v>
                </c:pt>
                <c:pt idx="6">
                  <c:v>6726</c:v>
                </c:pt>
                <c:pt idx="9">
                  <c:v>6513</c:v>
                </c:pt>
                <c:pt idx="12">
                  <c:v>6210</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A-080E-4CE1-927B-2A9BC422A4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spPr>
            <a:ln w="38100">
              <a:solidFill>
                <a:srgbClr val="FF0000"/>
              </a:solidFill>
              <a:prstDash val="solid"/>
            </a:ln>
          </c:spPr>
          <c:marker>
            <c:symbol val="circle"/>
            <c:size val="15"/>
            <c:spPr>
              <a:solidFill>
                <a:srgbClr val="FF0000"/>
              </a:solidFill>
              <a:ln w="38100">
                <a:solidFill>
                  <a:srgbClr val="FF0000"/>
                </a:solidFill>
              </a:ln>
            </c:spPr>
          </c:marker>
          <c:val>
            <c:numRef>
              <c:f>[1]データシート!$B$67:$P$67</c:f>
              <c:numCache>
                <c:formatCode>General</c:formatCode>
                <c:ptCount val="15"/>
                <c:pt idx="0">
                  <c:v>#N/A</c:v>
                </c:pt>
                <c:pt idx="1">
                  <c:v>6</c:v>
                </c:pt>
                <c:pt idx="2">
                  <c:v>#N/A</c:v>
                </c:pt>
                <c:pt idx="3">
                  <c:v>#N/A</c:v>
                </c:pt>
                <c:pt idx="4">
                  <c:v>639</c:v>
                </c:pt>
                <c:pt idx="5">
                  <c:v>#N/A</c:v>
                </c:pt>
                <c:pt idx="6">
                  <c:v>#N/A</c:v>
                </c:pt>
                <c:pt idx="7">
                  <c:v>0</c:v>
                </c:pt>
                <c:pt idx="8">
                  <c:v>#N/A</c:v>
                </c:pt>
                <c:pt idx="9">
                  <c:v>#N/A</c:v>
                </c:pt>
                <c:pt idx="10">
                  <c:v>0</c:v>
                </c:pt>
                <c:pt idx="11">
                  <c:v>#N/A</c:v>
                </c:pt>
                <c:pt idx="12">
                  <c:v>#N/A</c:v>
                </c:pt>
                <c:pt idx="13">
                  <c:v>0</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15:cat>
              </c15:filteredCategoryTitle>
            </c:ext>
            <c:ext xmlns:c16="http://schemas.microsoft.com/office/drawing/2014/chart" uri="{C3380CC4-5D6E-409C-BE32-E72D297353CC}">
              <c16:uniqueId val="{0000000B-080E-4CE1-927B-2A9BC422A4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General</c:formatCode>
                <c:ptCount val="3"/>
                <c:pt idx="0">
                  <c:v>1074</c:v>
                </c:pt>
                <c:pt idx="1">
                  <c:v>1385</c:v>
                </c:pt>
                <c:pt idx="2">
                  <c:v>1417</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0-390C-4304-8795-38998123DC1F}"/>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General</c:formatCode>
                <c:ptCount val="3"/>
                <c:pt idx="0">
                  <c:v>1109</c:v>
                </c:pt>
                <c:pt idx="1">
                  <c:v>1083</c:v>
                </c:pt>
                <c:pt idx="2">
                  <c:v>983</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1-390C-4304-8795-38998123DC1F}"/>
            </c:ext>
          </c:extLst>
        </c:ser>
        <c:ser>
          <c:idx val="1"/>
          <c:order val="2"/>
          <c:spPr>
            <a:solidFill>
              <a:srgbClr val="2E75B6"/>
            </a:solidFill>
            <a:ln>
              <a:noFill/>
            </a:ln>
          </c:spPr>
          <c:invertIfNegative val="0"/>
          <c:val>
            <c:numRef>
              <c:f>[1]データシート!$B$74:$D$74</c:f>
              <c:numCache>
                <c:formatCode>General</c:formatCode>
                <c:ptCount val="3"/>
                <c:pt idx="0">
                  <c:v>1254</c:v>
                </c:pt>
                <c:pt idx="1">
                  <c:v>1553</c:v>
                </c:pt>
                <c:pt idx="2">
                  <c:v>1774</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R02</c:v>
                      </c:pt>
                      <c:pt idx="1">
                        <c:v>R03</c:v>
                      </c:pt>
                      <c:pt idx="2">
                        <c:v>R04</c:v>
                      </c:pt>
                    </c:strCache>
                  </c:strRef>
                </c15:cat>
              </c15:filteredCategoryTitle>
            </c:ext>
            <c:ext xmlns:c16="http://schemas.microsoft.com/office/drawing/2014/chart" uri="{C3380CC4-5D6E-409C-BE32-E72D297353CC}">
              <c16:uniqueId val="{00000002-390C-4304-8795-38998123DC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{7041CE39-DA8E-4F61-BF85-82659C024F59}</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44C-4F57-9A9E-E78A02C88F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{E14AF3D8-5EEE-41A7-BBBA-00DB62FFFC9D}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44C-4F57-9A9E-E78A02C88F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{1825D4ED-E6AE-4D19-9970-BB1FE43764D3}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44C-4F57-9A9E-E78A02C88F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{684E25E7-6AB3-4067-9634-AF015CD9C149}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44C-4F57-9A9E-E78A02C88F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{DD5C80B4-678F-4AB8-ADAB-51BC03C0C651}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44C-4F57-9A9E-E78A02C88F1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{19C7B5A2-8F4D-49A1-B18C-ADDA7C43C118}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44C-4F57-9A9E-E78A02C88F1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{07473678-BAEB-4A11-BBB0-4C30C08491DB}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44C-4F57-9A9E-E78A02C88F1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{6CF28275-9282-4E63-A287-68EEED86A508}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44C-4F57-9A9E-E78A02C88F1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{FEE9F604-BDDD-4AFF-A73B-32D03DB2A3F2}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44C-4F57-9A9E-E78A02C88F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84.3</c:v>
                </c:pt>
                <c:pt idx="8">
                  <c:v>77.3</c:v>
                </c:pt>
                <c:pt idx="16">
                  <c:v>77.3</c:v>
                </c:pt>
                <c:pt idx="24">
                  <c:v>78.099999999999994</c:v>
                </c:pt>
                <c:pt idx="32">
                  <c:v>69.900000000000006</c:v>
                </c:pt>
              </c:numCache>
            </c:numRef>
          </c:xVal>
          <c:yVal>
            <c:numRef>
              <c:f>公会計指標分析・財政指標組合せ分析表!$BP$51:$DC$51</c:f>
              <c:numCache>
                <c:formatCode>#,##0.0;"▲ "#,##0.0</c:formatCode>
                <c:ptCount val="40"/>
                <c:pt idx="0">
                  <c:v>0.1</c:v>
                </c:pt>
                <c:pt idx="8">
                  <c:v>19.100000000000001</c:v>
                </c:pt>
              </c:numCache>
            </c:numRef>
          </c:yVal>
          <c:smooth val="0"/>
          <c:extLst>
            <c:ext xmlns:c16="http://schemas.microsoft.com/office/drawing/2014/chart" uri="{C3380CC4-5D6E-409C-BE32-E72D297353CC}">
              <c16:uniqueId val="{00000009-344C-4F57-9A9E-E78A02C88F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{4339D6BF-D2CB-421C-9954-1DDC312AFE16}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44C-4F57-9A9E-E78A02C88F1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{EE5CDCB1-C86C-489D-B2B1-20F1E1778CC2}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44C-4F57-9A9E-E78A02C88F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{86CCFA93-3B50-4103-8928-8FBACAAA3A84}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44C-4F57-9A9E-E78A02C88F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{065FF17C-84E0-4D99-9191-089448AEE31D}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44C-4F57-9A9E-E78A02C88F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{B407A2C1-9B66-4FE6-818B-3771A6A8932D}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44C-4F57-9A9E-E78A02C88F1B}"/>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{847D372C-04A7-436F-94AF-EF305F576B15}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44C-4F57-9A9E-E78A02C88F1B}"/>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{61F72C23-1768-4A62-9A51-F644954C7821}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44C-4F57-9A9E-E78A02C88F1B}"/>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{F59941A1-40B0-4D42-A651-ECF9896FC9F5}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44C-4F57-9A9E-E78A02C88F1B}"/>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{75E6E7A4-2815-4AE1-996B-1079B522E930}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44C-4F57-9A9E-E78A02C88F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62.8</c:v>
                </c:pt>
                <c:pt idx="16">
                  <c:v>64.2</c:v>
                </c:pt>
                <c:pt idx="24">
                  <c:v>67</c:v>
                </c:pt>
                <c:pt idx="32">
                  <c:v>67.8</c:v>
                </c:pt>
              </c:numCache>
            </c:numRef>
          </c:xVal>
          <c:yVal>
            <c:numRef>
              <c:f>公会計指標分析・財政指標組合せ分析表!$BP$55:$DC$55</c:f>
              <c:numCache>
                <c:formatCode>#,##0.0;"▲ "#,##0.0</c:formatCode>
                <c:ptCount val="40"/>
                <c:pt idx="0">
                  <c:v>48.4</c:v>
                </c:pt>
                <c:pt idx="8">
                  <c:v>43</c:v>
                </c:pt>
                <c:pt idx="16">
                  <c:v>32.4</c:v>
                </c:pt>
                <c:pt idx="24">
                  <c:v>20</c:v>
                </c:pt>
                <c:pt idx="32">
                  <c:v>7.4</c:v>
                </c:pt>
              </c:numCache>
            </c:numRef>
          </c:yVal>
          <c:smooth val="0"/>
          <c:extLst>
            <c:ext xmlns:c16="http://schemas.microsoft.com/office/drawing/2014/chart" uri="{C3380CC4-5D6E-409C-BE32-E72D297353CC}">
              <c16:uniqueId val="{00000013-344C-4F57-9A9E-E78A02C88F1B}"/>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{F951CB2D-E5E9-4C48-8226-E35D027F2867}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363-4D6D-A3CE-35DA3DEC21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{8452E259-736C-4F18-AD81-8CCDF9D3D0B6}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63-4D6D-A3CE-35DA3DEC21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{60B0734F-B4DA-4030-837A-D6836C426909}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63-4D6D-A3CE-35DA3DEC21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{81B9E4F1-EFF1-445D-873F-867A77DF9EDA}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63-4D6D-A3CE-35DA3DEC21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{A594C1C1-F9EC-419C-A039-B7B74957F895}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63-4D6D-A3CE-35DA3DEC216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{F655B043-55E7-4939-ADE7-E564F4D5362A}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363-4D6D-A3CE-35DA3DEC216C}"/>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{72D223A5-014A-4728-AEF4-ACDCB108DC44}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363-4D6D-A3CE-35DA3DEC216C}"/>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{BB56B289-61BE-45C1-BCE4-374A5FB053B4}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363-4D6D-A3CE-35DA3DEC216C}"/>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{86A0D467-584A-4E6E-B649-72CD358B8873}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363-4D6D-A3CE-35DA3DEC21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9.3000000000000007</c:v>
                </c:pt>
                <c:pt idx="16">
                  <c:v>9.1999999999999993</c:v>
                </c:pt>
                <c:pt idx="24">
                  <c:v>10.199999999999999</c:v>
                </c:pt>
                <c:pt idx="32">
                  <c:v>11.1</c:v>
                </c:pt>
              </c:numCache>
            </c:numRef>
          </c:xVal>
          <c:yVal>
            <c:numRef>
              <c:f>公会計指標分析・財政指標組合せ分析表!$BP$73:$DC$73</c:f>
              <c:numCache>
                <c:formatCode>#,##0.0;"▲ "#,##0.0</c:formatCode>
                <c:ptCount val="40"/>
                <c:pt idx="0">
                  <c:v>0.1</c:v>
                </c:pt>
                <c:pt idx="8">
                  <c:v>19.100000000000001</c:v>
                </c:pt>
              </c:numCache>
            </c:numRef>
          </c:yVal>
          <c:smooth val="0"/>
          <c:extLst>
            <c:ext xmlns:c16="http://schemas.microsoft.com/office/drawing/2014/chart" uri="{C3380CC4-5D6E-409C-BE32-E72D297353CC}">
              <c16:uniqueId val="{00000009-3363-4D6D-A3CE-35DA3DEC21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{0BB1802C-1D0D-4FF7-B340-0973B3323FC8}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363-4D6D-A3CE-35DA3DEC21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{8F7586C5-8569-4289-A0DC-AFD92D5C71E2}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63-4D6D-A3CE-35DA3DEC21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{5620D891-6E52-4C5D-8B6E-B2820C83575E}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63-4D6D-A3CE-35DA3DEC21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{43540DEC-B5E7-4BD0-B416-F3C421DE76F7}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63-4D6D-A3CE-35DA3DEC21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{57CE234B-D22B-4B3B-888B-79BAE0870344}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63-4D6D-A3CE-35DA3DEC216C}"/>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{E7636E08-55A4-48ED-A8B0-7ED8A688E980}</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363-4D6D-A3CE-35DA3DEC216C}"/>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{6D59FFC7-35D3-41D2-B751-028D629EF826}</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363-4D6D-A3CE-35DA3DEC216C}"/>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{AA111BB0-AE30-4CEC-B077-65FA590632D4}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363-4D6D-A3CE-35DA3DEC216C}"/>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{753CC780-2B92-49A0-B2FC-629DBF8E44D3}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363-4D6D-A3CE-35DA3DEC21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9.9</c:v>
                </c:pt>
                <c:pt idx="8">
                  <c:v>9.9</c:v>
                </c:pt>
                <c:pt idx="16">
                  <c:v>9.5</c:v>
                </c:pt>
                <c:pt idx="24">
                  <c:v>9.5</c:v>
                </c:pt>
                <c:pt idx="32">
                  <c:v>9.4</c:v>
                </c:pt>
              </c:numCache>
            </c:numRef>
          </c:xVal>
          <c:yVal>
            <c:numRef>
              <c:f>公会計指標分析・財政指標組合せ分析表!$BP$77:$DC$77</c:f>
              <c:numCache>
                <c:formatCode>#,##0.0;"▲ "#,##0.0</c:formatCode>
                <c:ptCount val="40"/>
                <c:pt idx="0">
                  <c:v>48.4</c:v>
                </c:pt>
                <c:pt idx="8">
                  <c:v>43</c:v>
                </c:pt>
                <c:pt idx="16">
                  <c:v>32.4</c:v>
                </c:pt>
                <c:pt idx="24">
                  <c:v>20</c:v>
                </c:pt>
                <c:pt idx="32">
                  <c:v>7.4</c:v>
                </c:pt>
              </c:numCache>
            </c:numRef>
          </c:yVal>
          <c:smooth val="0"/>
          <c:extLst>
            <c:ext xmlns:c16="http://schemas.microsoft.com/office/drawing/2014/chart" uri="{C3380CC4-5D6E-409C-BE32-E72D297353CC}">
              <c16:uniqueId val="{00000013-3363-4D6D-A3CE-35DA3DEC216C}"/>
            </c:ext>
          </c:extLst>
        </c:ser>
        <c:dLbls>
          <c:showLegendKey val="0"/>
          <c:showVal val="1"/>
          <c:showCatName val="0"/>
          <c:showSerName val="0"/>
          <c:showPercent val="0"/>
          <c:showBubbleSize val="0"/>
        </c:dLbls>
        <c:axId val="84219776"/>
        <c:axId val="84234240"/>
      </c:scatterChart>
      <c:valAx>
        <c:axId val="84219776"/>
        <c:scaling>
          <c:orientation val="maxMin"/>
          <c:max val="10"/>
          <c:min val="9.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8F7B58AD-1B29-4055-8E3A-FFCD47D7A255}"/>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96C40EC3-1C13-4620-B0F1-82FB3066E2DA}"/>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1F850092-4625-4DC3-9997-6C052C39EEBE}"/>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DB92C62D-6056-4E9B-A8F2-3FD6DD71FE09}"/>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8511F95E-84A6-4942-AAD8-345DD3EA0EF7}"/>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青森県板柳町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F1AD5C66-97CD-486D-AFFA-1866CE475CE5}"/>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63B4AB35-2078-4D6B-89A9-36A6F0E48167}"/>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A63ABF8A-F716-453F-A6B1-CA3B0544D9F7}"/>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6F7AE0EB-3C36-44A9-8CCB-FD4002E1863F}"/>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5DC2A4AF-016B-426B-85E6-9A0894FAE1FB}"/>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CD48E9A7-3838-4B6C-8309-301C9D3DA6E5}"/>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9BCAC495-021B-4577-9656-9AAA4FC94048}"/>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749401C5-E3C9-40A6-9D45-7A047DFDE44D}"/>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1AED9A6B-A1A5-4BB0-87C5-EFA16AA787E3}"/>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2C1E76B2-B113-4113-99F5-4E32986184FC}"/>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5AC2884C-9B9F-4DA5-A110-D5518081F9F1}"/>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2F111F8C-7189-4E13-9518-358D38884245}"/>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BB408131-1821-486C-ACB5-86B741F5AF23}"/>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A4834848-5D7B-45CC-8E75-0EBC925991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C5BC36E4-77E6-4C99-AFF4-54F990E6FE96}"/>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300F417E-FE6A-430A-8A8F-779DAA9AB93A}"/>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元利償還金は、Ｒ０１より増加に転じている。これは、中学校改築事業に係る</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の起債の償還等に伴うものである。今後は一般会計及び公営企業の償還計画を十分考慮し、実質公債費比率の抑制に努める。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57F3803A-EBE9-45CA-B723-10172318D864}"/>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DE26FA2E-546C-4BD5-8409-14E37FF5007F}"/>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22490273-CE62-4EED-A0BE-6E4491786857}"/>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1DD3F70-A142-42B1-BE56-F7F0D98DF97E}"/>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EDFE1A84-5D77-4AE9-A22B-EAE7D242EA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DF9A1F62-BA96-4A64-BDD0-03B11C08E852}"/>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32C1CBCF-7192-4360-B025-7B8606E37B9A}"/>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36FCFA36-411E-457B-8FF1-CCC1AFD7E4CB}"/>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F10EEAC1-E263-4097-94A7-F9967AB1C4CA}"/>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ADFF034F-CB62-477B-80C8-41D3C6BB4BF1}"/>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FF074E7F-CF14-4D65-A815-4D01FB77AA95}"/>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DF171546-EE78-45F4-A005-338FEBED9F01}"/>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6AD685D8-C09B-4A65-9A55-5E7DFC29A58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5F2C7F99-AF7A-4139-84A0-DAF09E206127}"/>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54B40CD7-A352-4693-97F2-46FEFBE13FCC}"/>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B78D2065-C4D9-404D-976E-55AC9267B147}"/>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9329D5DE-1871-4F3B-A0A6-1C380AD290A4}"/>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18F07335-17A0-4ADD-A601-0E749F473B58}"/>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E6808C39-2DAA-4279-93C5-2103A2AA8FB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A40BCB2F-0311-4D2D-87EA-150A135257C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AEC61256-704E-4938-A78B-E51120A2347B}"/>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ECF51B5-633C-4288-8175-A7BA0F08C71F}"/>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16C47AB7-2EAD-49A8-948B-7B840A7860B8}"/>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青森県板柳町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A271B1B3-C611-4EF8-A9C0-257806B97B35}"/>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5414374E-58F9-4AAC-B4BB-130D0B7BFA8A}"/>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7B2B8D36-561D-47BE-ABAE-7A5CBB941D69}"/>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Ｒ０１より中学校改築事業の新規起債発行が増加しているものの、適切な財源の確保及び歳出の精査に努めているため、充当可能基金が年々増加し将来負担額が０％まで減少した。今後、控えている大規模な事業計画の整理・縮小を図るなど、起債に大きく頼ることの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72A30031-CD58-4B4E-AC5B-F9AE89FC0A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6307EC3-6D56-4DA2-8BE3-D401E0428EA7}"/>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7FE202CF-12F6-4D00-B34A-E61FA0A51B65}"/>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C1768110-0D10-4DC3-86B7-E6F135B5B86C}"/>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4D085C35-FC95-407D-B3F3-2BB0D914B8E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DA57BD96-D406-4018-B944-023FF6815701}"/>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F1124B15-DA8F-4862-A4DD-049274D600FB}"/>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青森県板柳町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2BF02CE5-42DD-4866-82A0-8336F852EDF5}"/>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38825D3-CE53-469A-B394-971EC43ADFCC}"/>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3B0EC935-1A7D-4C21-8ACB-7A61B68AAD55}"/>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9C9D720-924A-42E1-895F-1AF24256948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や補正予算における財源不足額としての取り崩しを「財政調整基金」から２億３千７百万円、「減債基金」から２億円、老朽化した施設等の修繕や改修等のための取り崩しを「公共施設等整備基金」から５千６百万円行った一方、決算余剰金や地方交付税等の予算超過により「財政調整基金」に２億７千万円、「減債基金」に１億円、「公共施設等整備基金」に１億円、「学校施設整備基金」に２億５千万円、「スポーツ振興基金」に３千万円の積立てを行ったため、基金全体としては１億５千４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財政調整基金を維持していくとともに、基金の使途明確化を図るために、特定目的基金に積み立てていくことを予定している。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D34741C0-9558-44A4-B7A2-0088D5D4BA6F}"/>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15035E82-5CFB-46DA-913E-B37081206BD2}"/>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E6BD374-95E9-454F-B403-888DD5A9AE93}"/>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・公共施設等整備基金：町が行う公共施設その他の施設の整備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・スポーツ振興基金：世界で活躍するスポーツ選手の輩出をめざし、町のスポーツ振興に関する施策を推進</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・公共施設等整備基金：公共施設等の修繕や改修のため取り崩したことにより、５千６百万円の減少となった。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・学校施設整備基金：地方交付税等の予算超過分の一部を積立てたことにより、２億５千万円の増加となった。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・スポーツ振興基金：町のスポーツ振興に関する施策に３百万円を取り崩した一方、地方交付税等の予算超過分の一部を３千万円積立てたため、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２千７百万円の増加となった。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主なもの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・公共施設等整備基金：更新時期を迎えている老朽化した施設等が多いことから、定期的な積立と修繕や改修等に充当を予定している。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・学校施設整備基金：町内の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校にまとめた統合小学校の整備等に充当を予定している。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・スポーツ振興基金：定期的な積立てと、町のスポーツ振興に関する施策に充当を予定している。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CFA899EC-F0C8-48BB-9555-AB9AF6D2B447}"/>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C1ACA3CC-14F8-4E74-A7E6-7BD996B41D8C}"/>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381BF810-8FEB-4DC8-8146-5B7692376A93}"/>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や補正予算における財源不足額として２億３千７百万円を取り崩した一方、決算余剰金や地方交付税等の予算超過分の一部を２億７千万円積立てたことにより、財政調整基金は３千２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急激な歳入の減少及び突発的な歳出増加への備え等のため、現状の金額を維持していくことを予定している。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A36959AF-90C8-4E55-9B64-A5F240BBEC8F}"/>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FC93E6B7-F134-4113-B41A-D5CDDE3D968B}"/>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1299C373-89CC-4D29-8158-EB54DC64775A}"/>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決算余剰金を１億円積立てた一方、当初予算における地方債償還の財源として２億円を取り崩したことにより、減債基金は１億円の減少となった。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公共施設等の老朽化による建替えや大規模改修を予定しており、地方債残高が増加する見込であることから、適切に管理・活用しながら、現状の金額を維持していくことを予定している。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D0BB31DA-08F2-4642-AAE8-F8B3385F58D8}"/>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12,714
12,673
41.88
7,764,934
7,215,723
546,143
4,266,774
6,210,108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00000000-0008-0000-0000-00001A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00000000-0008-0000-0000-00001F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00000000-0008-0000-0000-000020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00000000-0008-0000-0000-000026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00000000-0008-0000-0000-000036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有形固定資産減価償却率は、令和元年度に中学校の改築が完了し減少しているが、築３０年を超える公共施設が建物面積全体の６割以上を占めるため、類似団体より高い水準にある。</a:t>
          </a:r>
          <a:endParaRPr kumimoji="1" lang="en-US" altLang="ja-JP" sz="1100">
            <a:solidFill>
              <a:schemeClr val="dk1"/>
            </a:solidFill>
            <a:effectLst/>
            <a:latin typeface="+mn-lt"/>
            <a:ea typeface="+mn-ea"/>
            <a:cs typeface="+mn-cs"/>
          </a:endParaRPr>
        </a:p>
        <a:p>
          <a:r>
            <a:rPr lang="ja-JP" altLang="en-US">
              <a:effectLst/>
            </a:rPr>
            <a:t>また、本年度は前年度と比較すると償却率の大幅な減少が見られるが、これは県道の寄贈があったためである。</a:t>
          </a:r>
          <a:endParaRPr lang="ja-JP" altLang="ja-JP">
            <a:effectLst/>
          </a:endParaRPr>
        </a:p>
        <a:p>
          <a:r>
            <a:rPr kumimoji="1" lang="ja-JP" altLang="ja-JP" sz="1100">
              <a:solidFill>
                <a:schemeClr val="dk1"/>
              </a:solidFill>
              <a:effectLst/>
              <a:latin typeface="+mn-lt"/>
              <a:ea typeface="+mn-ea"/>
              <a:cs typeface="+mn-cs"/>
            </a:rPr>
            <a:t>公共施設等総合管理計画に基づき、今後、老朽化対策に積極的に取り組んでいく。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33</xdr:row>
      <xdr:rowOff>105863</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5347789"/>
          <a:ext cx="1270" cy="1187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109690</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6539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105863</xdr:rowOff>
    </xdr:from>
    <xdr:to>
      <xdr:col>23</xdr:col>
      <xdr:colOff>174625</xdr:colOff>
      <xdr:row>33</xdr:row>
      <xdr:rowOff>105863</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653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128361</xdr:rowOff>
    </xdr:from>
    <xdr:to>
      <xdr:col>19</xdr:col>
      <xdr:colOff>187325</xdr:colOff>
      <xdr:row>31</xdr:row>
      <xdr:rowOff>58511</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604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42001</xdr:rowOff>
    </xdr:from>
    <xdr:to>
      <xdr:col>15</xdr:col>
      <xdr:colOff>187325</xdr:colOff>
      <xdr:row>30</xdr:row>
      <xdr:rowOff>143601</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170271</xdr:rowOff>
    </xdr:from>
    <xdr:to>
      <xdr:col>11</xdr:col>
      <xdr:colOff>187325</xdr:colOff>
      <xdr:row>30</xdr:row>
      <xdr:rowOff>100421</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91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139428</xdr:rowOff>
    </xdr:from>
    <xdr:to>
      <xdr:col>7</xdr:col>
      <xdr:colOff>187325</xdr:colOff>
      <xdr:row>30</xdr:row>
      <xdr:rowOff>69578</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127817</xdr:rowOff>
    </xdr:from>
    <xdr:to>
      <xdr:col>19</xdr:col>
      <xdr:colOff>187325</xdr:colOff>
      <xdr:row>33</xdr:row>
      <xdr:rowOff>57967</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638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33</xdr:row>
      <xdr:rowOff>7167</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4051300" y="6183630"/>
          <a:ext cx="711200" cy="252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103142</xdr:rowOff>
    </xdr:from>
    <xdr:to>
      <xdr:col>15</xdr:col>
      <xdr:colOff>187325</xdr:colOff>
      <xdr:row>33</xdr:row>
      <xdr:rowOff>33292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63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153942</xdr:rowOff>
    </xdr:from>
    <xdr:to>
      <xdr:col>19</xdr:col>
      <xdr:colOff>136525</xdr:colOff>
      <xdr:row>33</xdr:row>
      <xdr:rowOff>7167</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6411867"/>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103142</xdr:rowOff>
    </xdr:from>
    <xdr:to>
      <xdr:col>11</xdr:col>
      <xdr:colOff>187325</xdr:colOff>
      <xdr:row>33</xdr:row>
      <xdr:rowOff>33292</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63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153942</xdr:rowOff>
    </xdr:from>
    <xdr:to>
      <xdr:col>15</xdr:col>
      <xdr:colOff>136525</xdr:colOff>
      <xdr:row>32</xdr:row>
      <xdr:rowOff>153942</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6411867"/>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147592</xdr:rowOff>
    </xdr:from>
    <xdr:to>
      <xdr:col>7</xdr:col>
      <xdr:colOff>187325</xdr:colOff>
      <xdr:row>34</xdr:row>
      <xdr:rowOff>77742</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657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153942</xdr:rowOff>
    </xdr:from>
    <xdr:to>
      <xdr:col>11</xdr:col>
      <xdr:colOff>136525</xdr:colOff>
      <xdr:row>34</xdr:row>
      <xdr:rowOff>26942</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flipV="1">
          <a:off x="1765300" y="6411867"/>
          <a:ext cx="762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75038</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581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160128</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7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116948</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689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86105</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49093</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647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24419</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645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24419</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645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34</xdr:row>
      <xdr:rowOff>68869</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6669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平成３０年度から令和元年度にかけて実施された中学校改築事業に係る既発債の発行が終了し、地方債残高は減少傾向にあるものの、類似団体と比較して債務償還比率は高くなっている。</a:t>
          </a:r>
          <a:endParaRPr lang="ja-JP" altLang="ja-JP">
            <a:effectLst/>
          </a:endParaRPr>
        </a:p>
        <a:p>
          <a:r>
            <a:rPr kumimoji="1" lang="ja-JP" altLang="ja-JP" sz="1100">
              <a:solidFill>
                <a:schemeClr val="dk1"/>
              </a:solidFill>
              <a:effectLst/>
              <a:latin typeface="+mn-lt"/>
              <a:ea typeface="+mn-ea"/>
              <a:cs typeface="+mn-cs"/>
            </a:rPr>
            <a:t>今後も起債の新規発行抑制を行う等、公債費の適正化に取り組んでいく。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25091</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5261428"/>
          <a:ext cx="1269" cy="136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28918</xdr:rowOff>
    </xdr:from>
    <xdr:ext cx="469744"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662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25091</xdr:rowOff>
    </xdr:from>
    <xdr:to>
      <xdr:col>76</xdr:col>
      <xdr:colOff>111125</xdr:colOff>
      <xdr:row>34</xdr:row>
      <xdr:rowOff>25091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662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152435</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5724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129558</xdr:rowOff>
    </xdr:from>
    <xdr:to>
      <xdr:col>76</xdr:col>
      <xdr:colOff>73025</xdr:colOff>
      <xdr:row>30</xdr:row>
      <xdr:rowOff>59708</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587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148527</xdr:rowOff>
    </xdr:from>
    <xdr:to>
      <xdr:col>72</xdr:col>
      <xdr:colOff>123825</xdr:colOff>
      <xdr:row>30</xdr:row>
      <xdr:rowOff>78677</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58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125431</xdr:rowOff>
    </xdr:from>
    <xdr:to>
      <xdr:col>68</xdr:col>
      <xdr:colOff>123825</xdr:colOff>
      <xdr:row>31</xdr:row>
      <xdr:rowOff>55581</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604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76118</xdr:rowOff>
    </xdr:from>
    <xdr:to>
      <xdr:col>64</xdr:col>
      <xdr:colOff>123825</xdr:colOff>
      <xdr:row>32</xdr:row>
      <xdr:rowOff>6268</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616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74422</xdr:rowOff>
    </xdr:from>
    <xdr:to>
      <xdr:col>60</xdr:col>
      <xdr:colOff>123825</xdr:colOff>
      <xdr:row>32</xdr:row>
      <xdr:rowOff>4572</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6160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6377</xdr:rowOff>
    </xdr:from>
    <xdr:to>
      <xdr:col>76</xdr:col>
      <xdr:colOff>73025</xdr:colOff>
      <xdr:row>30</xdr:row>
      <xdr:rowOff>107977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592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156254</xdr:rowOff>
    </xdr:from>
    <xdr:ext cx="469744"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589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26888</xdr:rowOff>
    </xdr:from>
    <xdr:to>
      <xdr:col>72</xdr:col>
      <xdr:colOff>123825</xdr:colOff>
      <xdr:row>30</xdr:row>
      <xdr:rowOff>128488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594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57177</xdr:rowOff>
    </xdr:from>
    <xdr:to>
      <xdr:col>76</xdr:col>
      <xdr:colOff>22225</xdr:colOff>
      <xdr:row>30</xdr:row>
      <xdr:rowOff>77688</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4084300" y="5972202"/>
          <a:ext cx="7112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77815</xdr:rowOff>
    </xdr:from>
    <xdr:to>
      <xdr:col>68</xdr:col>
      <xdr:colOff>123825</xdr:colOff>
      <xdr:row>32</xdr:row>
      <xdr:rowOff>7965</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616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77688</xdr:rowOff>
    </xdr:from>
    <xdr:to>
      <xdr:col>72</xdr:col>
      <xdr:colOff>73025</xdr:colOff>
      <xdr:row>31</xdr:row>
      <xdr:rowOff>128615</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3322300" y="5992713"/>
          <a:ext cx="762000" cy="22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129667</xdr:rowOff>
    </xdr:from>
    <xdr:to>
      <xdr:col>64</xdr:col>
      <xdr:colOff>123825</xdr:colOff>
      <xdr:row>33</xdr:row>
      <xdr:rowOff>59817</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638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128615</xdr:rowOff>
    </xdr:from>
    <xdr:to>
      <xdr:col>68</xdr:col>
      <xdr:colOff>73025</xdr:colOff>
      <xdr:row>33</xdr:row>
      <xdr:rowOff>9017</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2560300" y="6215090"/>
          <a:ext cx="762000" cy="22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124850</xdr:rowOff>
    </xdr:from>
    <xdr:to>
      <xdr:col>60</xdr:col>
      <xdr:colOff>123825</xdr:colOff>
      <xdr:row>32</xdr:row>
      <xdr:rowOff>55000</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621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4200</xdr:rowOff>
    </xdr:from>
    <xdr:to>
      <xdr:col>64</xdr:col>
      <xdr:colOff>73025</xdr:colOff>
      <xdr:row>33</xdr:row>
      <xdr:rowOff>9017</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1798300" y="6262125"/>
          <a:ext cx="762000" cy="17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95204</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5667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72108</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5815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22795</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593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21099</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5936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119615</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603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170542</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6257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50944</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46127</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630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12,714
12,673
41.88
7,764,934
7,215,723
546,143
4,266,774
6,210,108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0000000-0008-0000-0100-000039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00000000-0008-0000-0100-00003A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40</xdr:row>
      <xdr:rowOff>66403</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flipV="1">
          <a:off x="4634865" y="5667103"/>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70230</xdr:rowOff>
    </xdr:from>
    <xdr:ext cx="405111" cy="259045"/>
    <xdr:sp macro="" textlink="">
      <xdr:nvSpPr>
        <xdr:cNvPr id="60" name="【道路】&#10;有形固定資産減価償却率最小値テキスト">
          <a:extLst>
            <a:ext uri="{FF2B5EF4-FFF2-40B4-BE49-F238E27FC236}">
              <a16:creationId xmlns:a16="http://schemas.microsoft.com/office/drawing/2014/main" id="{00000000-0008-0000-0100-00003C000000}"/>
            </a:ext>
          </a:extLst>
        </xdr:cNvPr>
        <xdr:cNvSpPr txBox="1"/>
      </xdr:nvSpPr>
      <xdr:spPr>
        <a:xfrm>
          <a:off x="4673600" y="692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66403</xdr:rowOff>
    </xdr:from>
    <xdr:to>
      <xdr:col>24</xdr:col>
      <xdr:colOff>152400</xdr:colOff>
      <xdr:row>40</xdr:row>
      <xdr:rowOff>66403</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6924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2" name="【道路】&#10;有形固定資産減価償却率最大値テキスト">
          <a:extLst>
            <a:ext uri="{FF2B5EF4-FFF2-40B4-BE49-F238E27FC236}">
              <a16:creationId xmlns:a16="http://schemas.microsoft.com/office/drawing/2014/main" id="{00000000-0008-0000-0100-00003E000000}"/>
            </a:ext>
          </a:extLst>
        </xdr:cNvPr>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3" name="直線コネクタ 62">
          <a:extLst>
            <a:ext uri="{FF2B5EF4-FFF2-40B4-BE49-F238E27FC236}">
              <a16:creationId xmlns:a16="http://schemas.microsoft.com/office/drawing/2014/main" id="{00000000-0008-0000-0100-00003F000000}"/>
            </a:ext>
          </a:extLst>
        </xdr:cNvPr>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93997</xdr:rowOff>
    </xdr:from>
    <xdr:ext cx="405111" cy="259045"/>
    <xdr:sp macro="" textlink="">
      <xdr:nvSpPr>
        <xdr:cNvPr id="64" name="【道路】&#10;有形固定資産減価償却率平均値テキスト">
          <a:extLst>
            <a:ext uri="{FF2B5EF4-FFF2-40B4-BE49-F238E27FC236}">
              <a16:creationId xmlns:a16="http://schemas.microsoft.com/office/drawing/2014/main" id="{00000000-0008-0000-0100-000040000000}"/>
            </a:ext>
          </a:extLst>
        </xdr:cNvPr>
        <xdr:cNvSpPr txBox="1"/>
      </xdr:nvSpPr>
      <xdr:spPr>
        <a:xfrm>
          <a:off x="4673600" y="609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67854</xdr:rowOff>
    </xdr:from>
    <xdr:to>
      <xdr:col>20</xdr:col>
      <xdr:colOff>38100</xdr:colOff>
      <xdr:row>36</xdr:row>
      <xdr:rowOff>169454</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3746500" y="624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102144</xdr:rowOff>
    </xdr:from>
    <xdr:to>
      <xdr:col>15</xdr:col>
      <xdr:colOff>101600</xdr:colOff>
      <xdr:row>36</xdr:row>
      <xdr:rowOff>32294</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2857500" y="610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59690</xdr:rowOff>
    </xdr:from>
    <xdr:to>
      <xdr:col>10</xdr:col>
      <xdr:colOff>165100</xdr:colOff>
      <xdr:row>35</xdr:row>
      <xdr:rowOff>161290</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968500" y="606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10704</xdr:rowOff>
    </xdr:from>
    <xdr:to>
      <xdr:col>6</xdr:col>
      <xdr:colOff>38100</xdr:colOff>
      <xdr:row>35</xdr:row>
      <xdr:rowOff>112304</xdr:rowOff>
    </xdr:to>
    <xdr:sp macro="" textlink="">
      <xdr:nvSpPr>
        <xdr:cNvPr id="69" name="フローチャート: 判断 68">
          <a:extLst>
            <a:ext uri="{FF2B5EF4-FFF2-40B4-BE49-F238E27FC236}">
              <a16:creationId xmlns:a16="http://schemas.microsoft.com/office/drawing/2014/main" id="{00000000-0008-0000-0100-000045000000}"/>
            </a:ext>
          </a:extLst>
        </xdr:cNvPr>
        <xdr:cNvSpPr/>
      </xdr:nvSpPr>
      <xdr:spPr>
        <a:xfrm>
          <a:off x="1079500" y="60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100-00004A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15603</xdr:rowOff>
    </xdr:from>
    <xdr:to>
      <xdr:col>24</xdr:col>
      <xdr:colOff>114300</xdr:colOff>
      <xdr:row>40</xdr:row>
      <xdr:rowOff>117203</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45847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101980</xdr:rowOff>
    </xdr:from>
    <xdr:ext cx="405111" cy="259045"/>
    <xdr:sp macro="" textlink="">
      <xdr:nvSpPr>
        <xdr:cNvPr id="76" name="【道路】&#10;有形固定資産減価償却率該当値テキスト">
          <a:extLst>
            <a:ext uri="{FF2B5EF4-FFF2-40B4-BE49-F238E27FC236}">
              <a16:creationId xmlns:a16="http://schemas.microsoft.com/office/drawing/2014/main" id="{00000000-0008-0000-0100-00004C000000}"/>
            </a:ext>
          </a:extLst>
        </xdr:cNvPr>
        <xdr:cNvSpPr txBox="1"/>
      </xdr:nvSpPr>
      <xdr:spPr>
        <a:xfrm>
          <a:off x="4673600" y="6788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134801</xdr:rowOff>
    </xdr:from>
    <xdr:to>
      <xdr:col>20</xdr:col>
      <xdr:colOff>38100</xdr:colOff>
      <xdr:row>42</xdr:row>
      <xdr:rowOff>64951</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37465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66403</xdr:rowOff>
    </xdr:from>
    <xdr:to>
      <xdr:col>24</xdr:col>
      <xdr:colOff>63500</xdr:colOff>
      <xdr:row>42</xdr:row>
      <xdr:rowOff>14151</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3797300" y="6924403"/>
          <a:ext cx="838200" cy="29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160927</xdr:rowOff>
    </xdr:from>
    <xdr:to>
      <xdr:col>15</xdr:col>
      <xdr:colOff>101600</xdr:colOff>
      <xdr:row>42</xdr:row>
      <xdr:rowOff>91077</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2857500" y="719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14151</xdr:rowOff>
    </xdr:from>
    <xdr:to>
      <xdr:col>19</xdr:col>
      <xdr:colOff>177800</xdr:colOff>
      <xdr:row>42</xdr:row>
      <xdr:rowOff>40277</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flipV="1">
          <a:off x="2908300" y="721505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170724</xdr:rowOff>
    </xdr:from>
    <xdr:to>
      <xdr:col>10</xdr:col>
      <xdr:colOff>165100</xdr:colOff>
      <xdr:row>42</xdr:row>
      <xdr:rowOff>100874</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968500" y="720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40277</xdr:rowOff>
    </xdr:from>
    <xdr:to>
      <xdr:col>15</xdr:col>
      <xdr:colOff>50800</xdr:colOff>
      <xdr:row>42</xdr:row>
      <xdr:rowOff>50074</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flipV="1">
          <a:off x="2019300" y="724117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9072</xdr:rowOff>
    </xdr:from>
    <xdr:to>
      <xdr:col>6</xdr:col>
      <xdr:colOff>38100</xdr:colOff>
      <xdr:row>42</xdr:row>
      <xdr:rowOff>110672</xdr:rowOff>
    </xdr:to>
    <xdr:sp macro="" textlink="">
      <xdr:nvSpPr>
        <xdr:cNvPr id="83" name="楕円 82">
          <a:extLst>
            <a:ext uri="{FF2B5EF4-FFF2-40B4-BE49-F238E27FC236}">
              <a16:creationId xmlns:a16="http://schemas.microsoft.com/office/drawing/2014/main" id="{00000000-0008-0000-0100-000053000000}"/>
            </a:ext>
          </a:extLst>
        </xdr:cNvPr>
        <xdr:cNvSpPr/>
      </xdr:nvSpPr>
      <xdr:spPr>
        <a:xfrm>
          <a:off x="10795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50074</xdr:rowOff>
    </xdr:from>
    <xdr:to>
      <xdr:col>10</xdr:col>
      <xdr:colOff>114300</xdr:colOff>
      <xdr:row>42</xdr:row>
      <xdr:rowOff>59872</xdr:rowOff>
    </xdr:to>
    <xdr:cxnSp macro="">
      <xdr:nvCxnSpPr>
        <xdr:cNvPr id="84" name="直線コネクタ 83">
          <a:extLst>
            <a:ext uri="{FF2B5EF4-FFF2-40B4-BE49-F238E27FC236}">
              <a16:creationId xmlns:a16="http://schemas.microsoft.com/office/drawing/2014/main" id="{00000000-0008-0000-0100-000054000000}"/>
            </a:ext>
          </a:extLst>
        </xdr:cNvPr>
        <xdr:cNvCxnSpPr/>
      </xdr:nvCxnSpPr>
      <xdr:spPr>
        <a:xfrm flipV="1">
          <a:off x="1130300" y="725097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14531</xdr:rowOff>
    </xdr:from>
    <xdr:ext cx="405111" cy="259045"/>
    <xdr:sp macro="" textlink="">
      <xdr:nvSpPr>
        <xdr:cNvPr id="85" name="n_1aveValue【道路】&#10;有形固定資産減価償却率">
          <a:extLst>
            <a:ext uri="{FF2B5EF4-FFF2-40B4-BE49-F238E27FC236}">
              <a16:creationId xmlns:a16="http://schemas.microsoft.com/office/drawing/2014/main" id="{00000000-0008-0000-0100-000055000000}"/>
            </a:ext>
          </a:extLst>
        </xdr:cNvPr>
        <xdr:cNvSpPr txBox="1"/>
      </xdr:nvSpPr>
      <xdr:spPr>
        <a:xfrm>
          <a:off x="35820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48821</xdr:rowOff>
    </xdr:from>
    <xdr:ext cx="405111" cy="259045"/>
    <xdr:sp macro="" textlink="">
      <xdr:nvSpPr>
        <xdr:cNvPr id="86" name="n_2aveValue【道路】&#10;有形固定資産減価償却率">
          <a:extLst>
            <a:ext uri="{FF2B5EF4-FFF2-40B4-BE49-F238E27FC236}">
              <a16:creationId xmlns:a16="http://schemas.microsoft.com/office/drawing/2014/main" id="{00000000-0008-0000-0100-000056000000}"/>
            </a:ext>
          </a:extLst>
        </xdr:cNvPr>
        <xdr:cNvSpPr txBox="1"/>
      </xdr:nvSpPr>
      <xdr:spPr>
        <a:xfrm>
          <a:off x="2705744" y="587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6367</xdr:rowOff>
    </xdr:from>
    <xdr:ext cx="405111" cy="259045"/>
    <xdr:sp macro="" textlink="">
      <xdr:nvSpPr>
        <xdr:cNvPr id="87" name="n_3aveValue【道路】&#10;有形固定資産減価償却率">
          <a:extLst>
            <a:ext uri="{FF2B5EF4-FFF2-40B4-BE49-F238E27FC236}">
              <a16:creationId xmlns:a16="http://schemas.microsoft.com/office/drawing/2014/main" id="{00000000-0008-0000-0100-000057000000}"/>
            </a:ext>
          </a:extLst>
        </xdr:cNvPr>
        <xdr:cNvSpPr txBox="1"/>
      </xdr:nvSpPr>
      <xdr:spPr>
        <a:xfrm>
          <a:off x="18167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128831</xdr:rowOff>
    </xdr:from>
    <xdr:ext cx="405111" cy="259045"/>
    <xdr:sp macro="" textlink="">
      <xdr:nvSpPr>
        <xdr:cNvPr id="88" name="n_4aveValue【道路】&#10;有形固定資産減価償却率">
          <a:extLst>
            <a:ext uri="{FF2B5EF4-FFF2-40B4-BE49-F238E27FC236}">
              <a16:creationId xmlns:a16="http://schemas.microsoft.com/office/drawing/2014/main" id="{00000000-0008-0000-0100-000058000000}"/>
            </a:ext>
          </a:extLst>
        </xdr:cNvPr>
        <xdr:cNvSpPr txBox="1"/>
      </xdr:nvSpPr>
      <xdr:spPr>
        <a:xfrm>
          <a:off x="927744" y="578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56078</xdr:rowOff>
    </xdr:from>
    <xdr:ext cx="405111" cy="259045"/>
    <xdr:sp macro="" textlink="">
      <xdr:nvSpPr>
        <xdr:cNvPr id="89" name="n_1mainValue【道路】&#10;有形固定資産減価償却率">
          <a:extLst>
            <a:ext uri="{FF2B5EF4-FFF2-40B4-BE49-F238E27FC236}">
              <a16:creationId xmlns:a16="http://schemas.microsoft.com/office/drawing/2014/main" id="{00000000-0008-0000-0100-000059000000}"/>
            </a:ext>
          </a:extLst>
        </xdr:cNvPr>
        <xdr:cNvSpPr txBox="1"/>
      </xdr:nvSpPr>
      <xdr:spPr>
        <a:xfrm>
          <a:off x="3582044" y="725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82204</xdr:rowOff>
    </xdr:from>
    <xdr:ext cx="405111" cy="259045"/>
    <xdr:sp macro="" textlink="">
      <xdr:nvSpPr>
        <xdr:cNvPr id="90" name="n_2mainValue【道路】&#10;有形固定資産減価償却率">
          <a:extLst>
            <a:ext uri="{FF2B5EF4-FFF2-40B4-BE49-F238E27FC236}">
              <a16:creationId xmlns:a16="http://schemas.microsoft.com/office/drawing/2014/main" id="{00000000-0008-0000-0100-00005A000000}"/>
            </a:ext>
          </a:extLst>
        </xdr:cNvPr>
        <xdr:cNvSpPr txBox="1"/>
      </xdr:nvSpPr>
      <xdr:spPr>
        <a:xfrm>
          <a:off x="2705744" y="728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92001</xdr:rowOff>
    </xdr:from>
    <xdr:ext cx="405111" cy="259045"/>
    <xdr:sp macro="" textlink="">
      <xdr:nvSpPr>
        <xdr:cNvPr id="91" name="n_3mainValue【道路】&#10;有形固定資産減価償却率">
          <a:extLst>
            <a:ext uri="{FF2B5EF4-FFF2-40B4-BE49-F238E27FC236}">
              <a16:creationId xmlns:a16="http://schemas.microsoft.com/office/drawing/2014/main" id="{00000000-0008-0000-0100-00005B000000}"/>
            </a:ext>
          </a:extLst>
        </xdr:cNvPr>
        <xdr:cNvSpPr txBox="1"/>
      </xdr:nvSpPr>
      <xdr:spPr>
        <a:xfrm>
          <a:off x="1816744" y="729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101799</xdr:rowOff>
    </xdr:from>
    <xdr:ext cx="405111" cy="259045"/>
    <xdr:sp macro="" textlink="">
      <xdr:nvSpPr>
        <xdr:cNvPr id="92" name="n_4mainValue【道路】&#10;有形固定資産減価償却率">
          <a:extLst>
            <a:ext uri="{FF2B5EF4-FFF2-40B4-BE49-F238E27FC236}">
              <a16:creationId xmlns:a16="http://schemas.microsoft.com/office/drawing/2014/main" id="{00000000-0008-0000-0100-00005C000000}"/>
            </a:ext>
          </a:extLst>
        </xdr:cNvPr>
        <xdr:cNvSpPr txBox="1"/>
      </xdr:nvSpPr>
      <xdr:spPr>
        <a:xfrm>
          <a:off x="927744" y="730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0000000-0008-0000-0100-00006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道路】&#10;一人当たり延長グラフ枠">
          <a:extLst>
            <a:ext uri="{FF2B5EF4-FFF2-40B4-BE49-F238E27FC236}">
              <a16:creationId xmlns:a16="http://schemas.microsoft.com/office/drawing/2014/main" id="{00000000-0008-0000-0100-000075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2232</xdr:rowOff>
    </xdr:from>
    <xdr:to>
      <xdr:col>54</xdr:col>
      <xdr:colOff>189865</xdr:colOff>
      <xdr:row>41</xdr:row>
      <xdr:rowOff>13743</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flipV="1">
          <a:off x="10476865" y="5831532"/>
          <a:ext cx="0" cy="1211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17570</xdr:rowOff>
    </xdr:from>
    <xdr:ext cx="534377" cy="259045"/>
    <xdr:sp macro="" textlink="">
      <xdr:nvSpPr>
        <xdr:cNvPr id="119" name="【道路】&#10;一人当たり延長最小値テキスト">
          <a:extLst>
            <a:ext uri="{FF2B5EF4-FFF2-40B4-BE49-F238E27FC236}">
              <a16:creationId xmlns:a16="http://schemas.microsoft.com/office/drawing/2014/main" id="{00000000-0008-0000-0100-000077000000}"/>
            </a:ext>
          </a:extLst>
        </xdr:cNvPr>
        <xdr:cNvSpPr txBox="1"/>
      </xdr:nvSpPr>
      <xdr:spPr>
        <a:xfrm>
          <a:off x="10515600" y="704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13743</xdr:rowOff>
    </xdr:from>
    <xdr:to>
      <xdr:col>55</xdr:col>
      <xdr:colOff>88900</xdr:colOff>
      <xdr:row>41</xdr:row>
      <xdr:rowOff>13743</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7043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120359</xdr:rowOff>
    </xdr:from>
    <xdr:ext cx="534377" cy="259045"/>
    <xdr:sp macro="" textlink="">
      <xdr:nvSpPr>
        <xdr:cNvPr id="121" name="【道路】&#10;一人当たり延長最大値テキスト">
          <a:extLst>
            <a:ext uri="{FF2B5EF4-FFF2-40B4-BE49-F238E27FC236}">
              <a16:creationId xmlns:a16="http://schemas.microsoft.com/office/drawing/2014/main" id="{00000000-0008-0000-0100-000079000000}"/>
            </a:ext>
          </a:extLst>
        </xdr:cNvPr>
        <xdr:cNvSpPr txBox="1"/>
      </xdr:nvSpPr>
      <xdr:spPr>
        <a:xfrm>
          <a:off x="10515600" y="560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2232</xdr:rowOff>
    </xdr:from>
    <xdr:to>
      <xdr:col>55</xdr:col>
      <xdr:colOff>88900</xdr:colOff>
      <xdr:row>34</xdr:row>
      <xdr:rowOff>2232</xdr:rowOff>
    </xdr:to>
    <xdr:cxnSp macro="">
      <xdr:nvCxnSpPr>
        <xdr:cNvPr id="122" name="直線コネクタ 121">
          <a:extLst>
            <a:ext uri="{FF2B5EF4-FFF2-40B4-BE49-F238E27FC236}">
              <a16:creationId xmlns:a16="http://schemas.microsoft.com/office/drawing/2014/main" id="{00000000-0008-0000-0100-00007A000000}"/>
            </a:ext>
          </a:extLst>
        </xdr:cNvPr>
        <xdr:cNvCxnSpPr/>
      </xdr:nvCxnSpPr>
      <xdr:spPr>
        <a:xfrm>
          <a:off x="10388600" y="583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115779</xdr:rowOff>
    </xdr:from>
    <xdr:ext cx="534377" cy="259045"/>
    <xdr:sp macro="" textlink="">
      <xdr:nvSpPr>
        <xdr:cNvPr id="123" name="【道路】&#10;一人当たり延長平均値テキスト">
          <a:extLst>
            <a:ext uri="{FF2B5EF4-FFF2-40B4-BE49-F238E27FC236}">
              <a16:creationId xmlns:a16="http://schemas.microsoft.com/office/drawing/2014/main" id="{00000000-0008-0000-0100-00007B000000}"/>
            </a:ext>
          </a:extLst>
        </xdr:cNvPr>
        <xdr:cNvSpPr txBox="1"/>
      </xdr:nvSpPr>
      <xdr:spPr>
        <a:xfrm>
          <a:off x="10515600" y="6459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92902</xdr:rowOff>
    </xdr:from>
    <xdr:to>
      <xdr:col>55</xdr:col>
      <xdr:colOff>50800</xdr:colOff>
      <xdr:row>39</xdr:row>
      <xdr:rowOff>23052</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10426700" y="660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104642</xdr:rowOff>
    </xdr:from>
    <xdr:to>
      <xdr:col>50</xdr:col>
      <xdr:colOff>165100</xdr:colOff>
      <xdr:row>39</xdr:row>
      <xdr:rowOff>34792</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9588500" y="661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117314</xdr:rowOff>
    </xdr:from>
    <xdr:to>
      <xdr:col>46</xdr:col>
      <xdr:colOff>38100</xdr:colOff>
      <xdr:row>39</xdr:row>
      <xdr:rowOff>47464</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8699500" y="66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127519</xdr:rowOff>
    </xdr:from>
    <xdr:to>
      <xdr:col>41</xdr:col>
      <xdr:colOff>101600</xdr:colOff>
      <xdr:row>39</xdr:row>
      <xdr:rowOff>57669</xdr:rowOff>
    </xdr:to>
    <xdr:sp macro="" textlink="">
      <xdr:nvSpPr>
        <xdr:cNvPr id="127" name="フローチャート: 判断 126">
          <a:extLst>
            <a:ext uri="{FF2B5EF4-FFF2-40B4-BE49-F238E27FC236}">
              <a16:creationId xmlns:a16="http://schemas.microsoft.com/office/drawing/2014/main" id="{00000000-0008-0000-0100-00007F000000}"/>
            </a:ext>
          </a:extLst>
        </xdr:cNvPr>
        <xdr:cNvSpPr/>
      </xdr:nvSpPr>
      <xdr:spPr>
        <a:xfrm>
          <a:off x="7810500" y="664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135193</xdr:rowOff>
    </xdr:from>
    <xdr:to>
      <xdr:col>36</xdr:col>
      <xdr:colOff>165100</xdr:colOff>
      <xdr:row>39</xdr:row>
      <xdr:rowOff>65343</xdr:rowOff>
    </xdr:to>
    <xdr:sp macro="" textlink="">
      <xdr:nvSpPr>
        <xdr:cNvPr id="128" name="フローチャート: 判断 127">
          <a:extLst>
            <a:ext uri="{FF2B5EF4-FFF2-40B4-BE49-F238E27FC236}">
              <a16:creationId xmlns:a16="http://schemas.microsoft.com/office/drawing/2014/main" id="{00000000-0008-0000-0100-000080000000}"/>
            </a:ext>
          </a:extLst>
        </xdr:cNvPr>
        <xdr:cNvSpPr/>
      </xdr:nvSpPr>
      <xdr:spPr>
        <a:xfrm>
          <a:off x="6921500" y="665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100-000084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100-000085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134393</xdr:rowOff>
    </xdr:from>
    <xdr:to>
      <xdr:col>55</xdr:col>
      <xdr:colOff>50800</xdr:colOff>
      <xdr:row>41</xdr:row>
      <xdr:rowOff>64543</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10426700" y="699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49320</xdr:rowOff>
    </xdr:from>
    <xdr:ext cx="534377" cy="259045"/>
    <xdr:sp macro="" textlink="">
      <xdr:nvSpPr>
        <xdr:cNvPr id="135" name="【道路】&#10;一人当たり延長該当値テキスト">
          <a:extLst>
            <a:ext uri="{FF2B5EF4-FFF2-40B4-BE49-F238E27FC236}">
              <a16:creationId xmlns:a16="http://schemas.microsoft.com/office/drawing/2014/main" id="{00000000-0008-0000-0100-000087000000}"/>
            </a:ext>
          </a:extLst>
        </xdr:cNvPr>
        <xdr:cNvSpPr txBox="1"/>
      </xdr:nvSpPr>
      <xdr:spPr>
        <a:xfrm>
          <a:off x="10515600" y="69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139635</xdr:rowOff>
    </xdr:from>
    <xdr:to>
      <xdr:col>50</xdr:col>
      <xdr:colOff>165100</xdr:colOff>
      <xdr:row>41</xdr:row>
      <xdr:rowOff>69785</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9588500" y="699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13743</xdr:rowOff>
    </xdr:from>
    <xdr:to>
      <xdr:col>55</xdr:col>
      <xdr:colOff>0</xdr:colOff>
      <xdr:row>41</xdr:row>
      <xdr:rowOff>18985</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9639300" y="7043193"/>
          <a:ext cx="838200" cy="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147358</xdr:rowOff>
    </xdr:from>
    <xdr:to>
      <xdr:col>46</xdr:col>
      <xdr:colOff>38100</xdr:colOff>
      <xdr:row>41</xdr:row>
      <xdr:rowOff>77508</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8699500" y="70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18985</xdr:rowOff>
    </xdr:from>
    <xdr:to>
      <xdr:col>50</xdr:col>
      <xdr:colOff>114300</xdr:colOff>
      <xdr:row>41</xdr:row>
      <xdr:rowOff>26708</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8750300" y="7048435"/>
          <a:ext cx="889000" cy="7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151750</xdr:rowOff>
    </xdr:from>
    <xdr:to>
      <xdr:col>41</xdr:col>
      <xdr:colOff>101600</xdr:colOff>
      <xdr:row>41</xdr:row>
      <xdr:rowOff>81900</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7810500" y="700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26708</xdr:rowOff>
    </xdr:from>
    <xdr:to>
      <xdr:col>45</xdr:col>
      <xdr:colOff>177800</xdr:colOff>
      <xdr:row>41</xdr:row>
      <xdr:rowOff>31100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7861300" y="7056158"/>
          <a:ext cx="889000" cy="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164405</xdr:rowOff>
    </xdr:from>
    <xdr:to>
      <xdr:col>36</xdr:col>
      <xdr:colOff>165100</xdr:colOff>
      <xdr:row>41</xdr:row>
      <xdr:rowOff>94555</xdr:rowOff>
    </xdr:to>
    <xdr:sp macro="" textlink="">
      <xdr:nvSpPr>
        <xdr:cNvPr id="142" name="楕円 141">
          <a:extLst>
            <a:ext uri="{FF2B5EF4-FFF2-40B4-BE49-F238E27FC236}">
              <a16:creationId xmlns:a16="http://schemas.microsoft.com/office/drawing/2014/main" id="{00000000-0008-0000-0100-00008E000000}"/>
            </a:ext>
          </a:extLst>
        </xdr:cNvPr>
        <xdr:cNvSpPr/>
      </xdr:nvSpPr>
      <xdr:spPr>
        <a:xfrm>
          <a:off x="6921500" y="702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31100</xdr:rowOff>
    </xdr:from>
    <xdr:to>
      <xdr:col>41</xdr:col>
      <xdr:colOff>50800</xdr:colOff>
      <xdr:row>41</xdr:row>
      <xdr:rowOff>43755</xdr:rowOff>
    </xdr:to>
    <xdr:cxnSp macro="">
      <xdr:nvCxnSpPr>
        <xdr:cNvPr id="143" name="直線コネクタ 142">
          <a:extLst>
            <a:ext uri="{FF2B5EF4-FFF2-40B4-BE49-F238E27FC236}">
              <a16:creationId xmlns:a16="http://schemas.microsoft.com/office/drawing/2014/main" id="{00000000-0008-0000-0100-00008F000000}"/>
            </a:ext>
          </a:extLst>
        </xdr:cNvPr>
        <xdr:cNvCxnSpPr/>
      </xdr:nvCxnSpPr>
      <xdr:spPr>
        <a:xfrm flipV="1">
          <a:off x="6972300" y="7060550"/>
          <a:ext cx="889000" cy="1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51319</xdr:rowOff>
    </xdr:from>
    <xdr:ext cx="534377" cy="259045"/>
    <xdr:sp macro="" textlink="">
      <xdr:nvSpPr>
        <xdr:cNvPr id="144" name="n_1aveValue【道路】&#10;一人当たり延長">
          <a:extLst>
            <a:ext uri="{FF2B5EF4-FFF2-40B4-BE49-F238E27FC236}">
              <a16:creationId xmlns:a16="http://schemas.microsoft.com/office/drawing/2014/main" id="{00000000-0008-0000-0100-000090000000}"/>
            </a:ext>
          </a:extLst>
        </xdr:cNvPr>
        <xdr:cNvSpPr txBox="1"/>
      </xdr:nvSpPr>
      <xdr:spPr>
        <a:xfrm>
          <a:off x="9359411" y="639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63990</xdr:rowOff>
    </xdr:from>
    <xdr:ext cx="534377" cy="259045"/>
    <xdr:sp macro="" textlink="">
      <xdr:nvSpPr>
        <xdr:cNvPr id="145" name="n_2aveValue【道路】&#10;一人当たり延長">
          <a:extLst>
            <a:ext uri="{FF2B5EF4-FFF2-40B4-BE49-F238E27FC236}">
              <a16:creationId xmlns:a16="http://schemas.microsoft.com/office/drawing/2014/main" id="{00000000-0008-0000-0100-000091000000}"/>
            </a:ext>
          </a:extLst>
        </xdr:cNvPr>
        <xdr:cNvSpPr txBox="1"/>
      </xdr:nvSpPr>
      <xdr:spPr>
        <a:xfrm>
          <a:off x="8483111" y="640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74196</xdr:rowOff>
    </xdr:from>
    <xdr:ext cx="534377" cy="259045"/>
    <xdr:sp macro="" textlink="">
      <xdr:nvSpPr>
        <xdr:cNvPr id="146" name="n_3aveValue【道路】&#10;一人当たり延長">
          <a:extLst>
            <a:ext uri="{FF2B5EF4-FFF2-40B4-BE49-F238E27FC236}">
              <a16:creationId xmlns:a16="http://schemas.microsoft.com/office/drawing/2014/main" id="{00000000-0008-0000-0100-000092000000}"/>
            </a:ext>
          </a:extLst>
        </xdr:cNvPr>
        <xdr:cNvSpPr txBox="1"/>
      </xdr:nvSpPr>
      <xdr:spPr>
        <a:xfrm>
          <a:off x="7594111" y="641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81870</xdr:rowOff>
    </xdr:from>
    <xdr:ext cx="534377" cy="259045"/>
    <xdr:sp macro="" textlink="">
      <xdr:nvSpPr>
        <xdr:cNvPr id="147" name="n_4aveValue【道路】&#10;一人当たり延長">
          <a:extLst>
            <a:ext uri="{FF2B5EF4-FFF2-40B4-BE49-F238E27FC236}">
              <a16:creationId xmlns:a16="http://schemas.microsoft.com/office/drawing/2014/main" id="{00000000-0008-0000-0100-000093000000}"/>
            </a:ext>
          </a:extLst>
        </xdr:cNvPr>
        <xdr:cNvSpPr txBox="1"/>
      </xdr:nvSpPr>
      <xdr:spPr>
        <a:xfrm>
          <a:off x="6705111" y="642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60912</xdr:rowOff>
    </xdr:from>
    <xdr:ext cx="534377" cy="259045"/>
    <xdr:sp macro="" textlink="">
      <xdr:nvSpPr>
        <xdr:cNvPr id="148" name="n_1mainValue【道路】&#10;一人当たり延長">
          <a:extLst>
            <a:ext uri="{FF2B5EF4-FFF2-40B4-BE49-F238E27FC236}">
              <a16:creationId xmlns:a16="http://schemas.microsoft.com/office/drawing/2014/main" id="{00000000-0008-0000-0100-000094000000}"/>
            </a:ext>
          </a:extLst>
        </xdr:cNvPr>
        <xdr:cNvSpPr txBox="1"/>
      </xdr:nvSpPr>
      <xdr:spPr>
        <a:xfrm>
          <a:off x="9359411" y="70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68635</xdr:rowOff>
    </xdr:from>
    <xdr:ext cx="534377" cy="259045"/>
    <xdr:sp macro="" textlink="">
      <xdr:nvSpPr>
        <xdr:cNvPr id="149" name="n_2mainValue【道路】&#10;一人当たり延長">
          <a:extLst>
            <a:ext uri="{FF2B5EF4-FFF2-40B4-BE49-F238E27FC236}">
              <a16:creationId xmlns:a16="http://schemas.microsoft.com/office/drawing/2014/main" id="{00000000-0008-0000-0100-000095000000}"/>
            </a:ext>
          </a:extLst>
        </xdr:cNvPr>
        <xdr:cNvSpPr txBox="1"/>
      </xdr:nvSpPr>
      <xdr:spPr>
        <a:xfrm>
          <a:off x="8483111" y="709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73027</xdr:rowOff>
    </xdr:from>
    <xdr:ext cx="534377" cy="259045"/>
    <xdr:sp macro="" textlink="">
      <xdr:nvSpPr>
        <xdr:cNvPr id="150" name="n_3mainValue【道路】&#10;一人当たり延長">
          <a:extLst>
            <a:ext uri="{FF2B5EF4-FFF2-40B4-BE49-F238E27FC236}">
              <a16:creationId xmlns:a16="http://schemas.microsoft.com/office/drawing/2014/main" id="{00000000-0008-0000-0100-000096000000}"/>
            </a:ext>
          </a:extLst>
        </xdr:cNvPr>
        <xdr:cNvSpPr txBox="1"/>
      </xdr:nvSpPr>
      <xdr:spPr>
        <a:xfrm>
          <a:off x="7594111" y="710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85682</xdr:rowOff>
    </xdr:from>
    <xdr:ext cx="534377" cy="259045"/>
    <xdr:sp macro="" textlink="">
      <xdr:nvSpPr>
        <xdr:cNvPr id="151" name="n_4mainValue【道路】&#10;一人当たり延長">
          <a:extLst>
            <a:ext uri="{FF2B5EF4-FFF2-40B4-BE49-F238E27FC236}">
              <a16:creationId xmlns:a16="http://schemas.microsoft.com/office/drawing/2014/main" id="{00000000-0008-0000-0100-000097000000}"/>
            </a:ext>
          </a:extLst>
        </xdr:cNvPr>
        <xdr:cNvSpPr txBox="1"/>
      </xdr:nvSpPr>
      <xdr:spPr>
        <a:xfrm>
          <a:off x="6705111" y="711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00000000-0008-0000-0100-00009F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00000000-0008-0000-0100-0000A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1905</xdr:rowOff>
    </xdr:from>
    <xdr:to>
      <xdr:col>24</xdr:col>
      <xdr:colOff>62865</xdr:colOff>
      <xdr:row>63</xdr:row>
      <xdr:rowOff>148590</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flipV="1">
          <a:off x="4634865" y="9774555"/>
          <a:ext cx="0" cy="1175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152417</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00000000-0008-0000-0100-0000B1000000}"/>
            </a:ext>
          </a:extLst>
        </xdr:cNvPr>
        <xdr:cNvSpPr txBox="1"/>
      </xdr:nvSpPr>
      <xdr:spPr>
        <a:xfrm>
          <a:off x="4673600" y="1095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148590</xdr:rowOff>
    </xdr:from>
    <xdr:to>
      <xdr:col>24</xdr:col>
      <xdr:colOff>152400</xdr:colOff>
      <xdr:row>63</xdr:row>
      <xdr:rowOff>148590</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120032</xdr:rowOff>
    </xdr:from>
    <xdr:ext cx="405111" cy="259045"/>
    <xdr:sp macro="" textlink="">
      <xdr:nvSpPr>
        <xdr:cNvPr id="179" name="【橋りょう・トンネル】&#10;有形固定資産減価償却率最大値テキスト">
          <a:extLst>
            <a:ext uri="{FF2B5EF4-FFF2-40B4-BE49-F238E27FC236}">
              <a16:creationId xmlns:a16="http://schemas.microsoft.com/office/drawing/2014/main" id="{00000000-0008-0000-0100-0000B3000000}"/>
            </a:ext>
          </a:extLst>
        </xdr:cNvPr>
        <xdr:cNvSpPr txBox="1"/>
      </xdr:nvSpPr>
      <xdr:spPr>
        <a:xfrm>
          <a:off x="4673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1905</xdr:rowOff>
    </xdr:from>
    <xdr:to>
      <xdr:col>24</xdr:col>
      <xdr:colOff>152400</xdr:colOff>
      <xdr:row>57</xdr:row>
      <xdr:rowOff>1905</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a:off x="4546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00000000-0008-0000-0100-0000B5000000}"/>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111125</xdr:rowOff>
    </xdr:from>
    <xdr:to>
      <xdr:col>15</xdr:col>
      <xdr:colOff>101600</xdr:colOff>
      <xdr:row>60</xdr:row>
      <xdr:rowOff>41275</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2857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52070</xdr:rowOff>
    </xdr:from>
    <xdr:to>
      <xdr:col>10</xdr:col>
      <xdr:colOff>165100</xdr:colOff>
      <xdr:row>59</xdr:row>
      <xdr:rowOff>153670</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968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25400</xdr:rowOff>
    </xdr:from>
    <xdr:to>
      <xdr:col>6</xdr:col>
      <xdr:colOff>38100</xdr:colOff>
      <xdr:row>59</xdr:row>
      <xdr:rowOff>127000</xdr:rowOff>
    </xdr:to>
    <xdr:sp macro="" textlink="">
      <xdr:nvSpPr>
        <xdr:cNvPr id="186" name="フローチャート: 判断 185">
          <a:extLst>
            <a:ext uri="{FF2B5EF4-FFF2-40B4-BE49-F238E27FC236}">
              <a16:creationId xmlns:a16="http://schemas.microsoft.com/office/drawing/2014/main" id="{00000000-0008-0000-0100-0000BA000000}"/>
            </a:ext>
          </a:extLst>
        </xdr:cNvPr>
        <xdr:cNvSpPr/>
      </xdr:nvSpPr>
      <xdr:spPr>
        <a:xfrm>
          <a:off x="1079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118745</xdr:rowOff>
    </xdr:from>
    <xdr:to>
      <xdr:col>24</xdr:col>
      <xdr:colOff>114300</xdr:colOff>
      <xdr:row>61</xdr:row>
      <xdr:rowOff>48895</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45847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97172</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00000000-0008-0000-0100-0000C1000000}"/>
            </a:ext>
          </a:extLst>
        </xdr:cNvPr>
        <xdr:cNvSpPr txBox="1"/>
      </xdr:nvSpPr>
      <xdr:spPr>
        <a:xfrm>
          <a:off x="4673600" y="1038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38735</xdr:rowOff>
    </xdr:from>
    <xdr:to>
      <xdr:col>20</xdr:col>
      <xdr:colOff>38100</xdr:colOff>
      <xdr:row>61</xdr:row>
      <xdr:rowOff>140335</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3746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169545</xdr:rowOff>
    </xdr:from>
    <xdr:to>
      <xdr:col>24</xdr:col>
      <xdr:colOff>63500</xdr:colOff>
      <xdr:row>61</xdr:row>
      <xdr:rowOff>89535</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flipV="1">
          <a:off x="3797300" y="1045654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xdr:rowOff>
    </xdr:from>
    <xdr:to>
      <xdr:col>15</xdr:col>
      <xdr:colOff>101600</xdr:colOff>
      <xdr:row>61</xdr:row>
      <xdr:rowOff>111760</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2857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60960</xdr:rowOff>
    </xdr:from>
    <xdr:to>
      <xdr:col>19</xdr:col>
      <xdr:colOff>177800</xdr:colOff>
      <xdr:row>61</xdr:row>
      <xdr:rowOff>89535</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908300" y="105194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4445</xdr:rowOff>
    </xdr:from>
    <xdr:to>
      <xdr:col>10</xdr:col>
      <xdr:colOff>165100</xdr:colOff>
      <xdr:row>61</xdr:row>
      <xdr:rowOff>106045</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968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55245</xdr:rowOff>
    </xdr:from>
    <xdr:to>
      <xdr:col>15</xdr:col>
      <xdr:colOff>50800</xdr:colOff>
      <xdr:row>61</xdr:row>
      <xdr:rowOff>60960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2019300" y="105136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145415</xdr:rowOff>
    </xdr:from>
    <xdr:to>
      <xdr:col>6</xdr:col>
      <xdr:colOff>38100</xdr:colOff>
      <xdr:row>61</xdr:row>
      <xdr:rowOff>75565</xdr:rowOff>
    </xdr:to>
    <xdr:sp macro="" textlink="">
      <xdr:nvSpPr>
        <xdr:cNvPr id="200" name="楕円 199">
          <a:extLst>
            <a:ext uri="{FF2B5EF4-FFF2-40B4-BE49-F238E27FC236}">
              <a16:creationId xmlns:a16="http://schemas.microsoft.com/office/drawing/2014/main" id="{00000000-0008-0000-0100-0000C8000000}"/>
            </a:ext>
          </a:extLst>
        </xdr:cNvPr>
        <xdr:cNvSpPr/>
      </xdr:nvSpPr>
      <xdr:spPr>
        <a:xfrm>
          <a:off x="10795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24765</xdr:rowOff>
    </xdr:from>
    <xdr:to>
      <xdr:col>10</xdr:col>
      <xdr:colOff>114300</xdr:colOff>
      <xdr:row>61</xdr:row>
      <xdr:rowOff>55245</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1130300" y="1048321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105427</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57802</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705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170197</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816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143527</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927744"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131462</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35820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102887</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2705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97172</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1816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66692</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00000000-0008-0000-0100-0000D1000000}"/>
            </a:ext>
          </a:extLst>
        </xdr:cNvPr>
        <xdr:cNvSpPr txBox="1"/>
      </xdr:nvSpPr>
      <xdr:spPr>
        <a:xfrm>
          <a:off x="9277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100-0000D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3" name="テキスト ボックス 232">
          <a:extLst>
            <a:ext uri="{FF2B5EF4-FFF2-40B4-BE49-F238E27FC236}">
              <a16:creationId xmlns:a16="http://schemas.microsoft.com/office/drawing/2014/main" id="{00000000-0008-0000-0100-0000E9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4" name="【橋りょう・トンネル】&#10;一人当たり有形固定資産（償却資産）額グラフ枠">
          <a:extLst>
            <a:ext uri="{FF2B5EF4-FFF2-40B4-BE49-F238E27FC236}">
              <a16:creationId xmlns:a16="http://schemas.microsoft.com/office/drawing/2014/main" id="{00000000-0008-0000-0100-0000E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83045</xdr:rowOff>
    </xdr:from>
    <xdr:to>
      <xdr:col>54</xdr:col>
      <xdr:colOff>189865</xdr:colOff>
      <xdr:row>64</xdr:row>
      <xdr:rowOff>107415</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flipV="1">
          <a:off x="10476865" y="9512795"/>
          <a:ext cx="0" cy="1567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111242</xdr:rowOff>
    </xdr:from>
    <xdr:ext cx="534377" cy="259045"/>
    <xdr:sp macro="" textlink="">
      <xdr:nvSpPr>
        <xdr:cNvPr id="236" name="【橋りょう・トンネル】&#10;一人当たり有形固定資産（償却資産）額最小値テキスト">
          <a:extLst>
            <a:ext uri="{FF2B5EF4-FFF2-40B4-BE49-F238E27FC236}">
              <a16:creationId xmlns:a16="http://schemas.microsoft.com/office/drawing/2014/main" id="{00000000-0008-0000-0100-0000EC000000}"/>
            </a:ext>
          </a:extLst>
        </xdr:cNvPr>
        <xdr:cNvSpPr txBox="1"/>
      </xdr:nvSpPr>
      <xdr:spPr>
        <a:xfrm>
          <a:off x="10515600" y="1108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107415</xdr:rowOff>
    </xdr:from>
    <xdr:to>
      <xdr:col>55</xdr:col>
      <xdr:colOff>88900</xdr:colOff>
      <xdr:row>64</xdr:row>
      <xdr:rowOff>107415</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10388600" y="1108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29722</xdr:rowOff>
    </xdr:from>
    <xdr:ext cx="690189" cy="259045"/>
    <xdr:sp macro="" textlink="">
      <xdr:nvSpPr>
        <xdr:cNvPr id="238" name="【橋りょう・トンネル】&#10;一人当たり有形固定資産（償却資産）額最大値テキスト">
          <a:extLst>
            <a:ext uri="{FF2B5EF4-FFF2-40B4-BE49-F238E27FC236}">
              <a16:creationId xmlns:a16="http://schemas.microsoft.com/office/drawing/2014/main" id="{00000000-0008-0000-0100-0000EE000000}"/>
            </a:ext>
          </a:extLst>
        </xdr:cNvPr>
        <xdr:cNvSpPr txBox="1"/>
      </xdr:nvSpPr>
      <xdr:spPr>
        <a:xfrm>
          <a:off x="10515600" y="9288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83045</xdr:rowOff>
    </xdr:from>
    <xdr:to>
      <xdr:col>55</xdr:col>
      <xdr:colOff>88900</xdr:colOff>
      <xdr:row>55</xdr:row>
      <xdr:rowOff>83045</xdr:rowOff>
    </xdr:to>
    <xdr:cxnSp macro="">
      <xdr:nvCxnSpPr>
        <xdr:cNvPr id="239" name="直線コネクタ 238">
          <a:extLst>
            <a:ext uri="{FF2B5EF4-FFF2-40B4-BE49-F238E27FC236}">
              <a16:creationId xmlns:a16="http://schemas.microsoft.com/office/drawing/2014/main" id="{00000000-0008-0000-0100-0000EF000000}"/>
            </a:ext>
          </a:extLst>
        </xdr:cNvPr>
        <xdr:cNvCxnSpPr/>
      </xdr:nvCxnSpPr>
      <xdr:spPr>
        <a:xfrm>
          <a:off x="10388600" y="951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59755</xdr:rowOff>
    </xdr:from>
    <xdr:ext cx="599010" cy="259045"/>
    <xdr:sp macro="" textlink="">
      <xdr:nvSpPr>
        <xdr:cNvPr id="240" name="【橋りょう・トンネル】&#10;一人当たり有形固定資産（償却資産）額平均値テキスト">
          <a:extLst>
            <a:ext uri="{FF2B5EF4-FFF2-40B4-BE49-F238E27FC236}">
              <a16:creationId xmlns:a16="http://schemas.microsoft.com/office/drawing/2014/main" id="{00000000-0008-0000-0100-0000F0000000}"/>
            </a:ext>
          </a:extLst>
        </xdr:cNvPr>
        <xdr:cNvSpPr txBox="1"/>
      </xdr:nvSpPr>
      <xdr:spPr>
        <a:xfrm>
          <a:off x="10515600" y="103467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36878</xdr:rowOff>
    </xdr:from>
    <xdr:to>
      <xdr:col>55</xdr:col>
      <xdr:colOff>50800</xdr:colOff>
      <xdr:row>61</xdr:row>
      <xdr:rowOff>138478</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10426700" y="1049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62238</xdr:rowOff>
    </xdr:from>
    <xdr:to>
      <xdr:col>50</xdr:col>
      <xdr:colOff>165100</xdr:colOff>
      <xdr:row>61</xdr:row>
      <xdr:rowOff>163838</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9588500" y="1052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67056</xdr:rowOff>
    </xdr:from>
    <xdr:to>
      <xdr:col>46</xdr:col>
      <xdr:colOff>38100</xdr:colOff>
      <xdr:row>61</xdr:row>
      <xdr:rowOff>168656</xdr:rowOff>
    </xdr:to>
    <xdr:sp macro="" textlink="">
      <xdr:nvSpPr>
        <xdr:cNvPr id="243" name="フローチャート: 判断 242">
          <a:extLst>
            <a:ext uri="{FF2B5EF4-FFF2-40B4-BE49-F238E27FC236}">
              <a16:creationId xmlns:a16="http://schemas.microsoft.com/office/drawing/2014/main" id="{00000000-0008-0000-0100-0000F3000000}"/>
            </a:ext>
          </a:extLst>
        </xdr:cNvPr>
        <xdr:cNvSpPr/>
      </xdr:nvSpPr>
      <xdr:spPr>
        <a:xfrm>
          <a:off x="8699500" y="1052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98984</xdr:rowOff>
    </xdr:from>
    <xdr:to>
      <xdr:col>41</xdr:col>
      <xdr:colOff>101600</xdr:colOff>
      <xdr:row>62</xdr:row>
      <xdr:rowOff>29134</xdr:rowOff>
    </xdr:to>
    <xdr:sp macro="" textlink="">
      <xdr:nvSpPr>
        <xdr:cNvPr id="244" name="フローチャート: 判断 243">
          <a:extLst>
            <a:ext uri="{FF2B5EF4-FFF2-40B4-BE49-F238E27FC236}">
              <a16:creationId xmlns:a16="http://schemas.microsoft.com/office/drawing/2014/main" id="{00000000-0008-0000-0100-0000F4000000}"/>
            </a:ext>
          </a:extLst>
        </xdr:cNvPr>
        <xdr:cNvSpPr/>
      </xdr:nvSpPr>
      <xdr:spPr>
        <a:xfrm>
          <a:off x="7810500" y="1055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123943</xdr:rowOff>
    </xdr:from>
    <xdr:to>
      <xdr:col>36</xdr:col>
      <xdr:colOff>165100</xdr:colOff>
      <xdr:row>62</xdr:row>
      <xdr:rowOff>54093</xdr:rowOff>
    </xdr:to>
    <xdr:sp macro="" textlink="">
      <xdr:nvSpPr>
        <xdr:cNvPr id="245" name="フローチャート: 判断 244">
          <a:extLst>
            <a:ext uri="{FF2B5EF4-FFF2-40B4-BE49-F238E27FC236}">
              <a16:creationId xmlns:a16="http://schemas.microsoft.com/office/drawing/2014/main" id="{00000000-0008-0000-0100-0000F5000000}"/>
            </a:ext>
          </a:extLst>
        </xdr:cNvPr>
        <xdr:cNvSpPr/>
      </xdr:nvSpPr>
      <xdr:spPr>
        <a:xfrm>
          <a:off x="6921500" y="1058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100-0000F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24153</xdr:rowOff>
    </xdr:from>
    <xdr:to>
      <xdr:col>55</xdr:col>
      <xdr:colOff>50800</xdr:colOff>
      <xdr:row>63</xdr:row>
      <xdr:rowOff>125753</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10426700" y="1082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2580</xdr:rowOff>
    </xdr:from>
    <xdr:ext cx="599010" cy="259045"/>
    <xdr:sp macro="" textlink="">
      <xdr:nvSpPr>
        <xdr:cNvPr id="252" name="【橋りょう・トンネル】&#10;一人当たり有形固定資産（償却資産）額該当値テキスト">
          <a:extLst>
            <a:ext uri="{FF2B5EF4-FFF2-40B4-BE49-F238E27FC236}">
              <a16:creationId xmlns:a16="http://schemas.microsoft.com/office/drawing/2014/main" id="{00000000-0008-0000-0100-0000FC000000}"/>
            </a:ext>
          </a:extLst>
        </xdr:cNvPr>
        <xdr:cNvSpPr txBox="1"/>
      </xdr:nvSpPr>
      <xdr:spPr>
        <a:xfrm>
          <a:off x="10515600" y="1080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21072</xdr:rowOff>
    </xdr:from>
    <xdr:to>
      <xdr:col>50</xdr:col>
      <xdr:colOff>165100</xdr:colOff>
      <xdr:row>63</xdr:row>
      <xdr:rowOff>122672</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9588500" y="1082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71872</xdr:rowOff>
    </xdr:from>
    <xdr:to>
      <xdr:col>55</xdr:col>
      <xdr:colOff>0</xdr:colOff>
      <xdr:row>63</xdr:row>
      <xdr:rowOff>74953</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9639300" y="10873222"/>
          <a:ext cx="838200" cy="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24975</xdr:rowOff>
    </xdr:from>
    <xdr:to>
      <xdr:col>46</xdr:col>
      <xdr:colOff>38100</xdr:colOff>
      <xdr:row>63</xdr:row>
      <xdr:rowOff>126575</xdr:rowOff>
    </xdr:to>
    <xdr:sp macro="" textlink="">
      <xdr:nvSpPr>
        <xdr:cNvPr id="255" name="楕円 254">
          <a:extLst>
            <a:ext uri="{FF2B5EF4-FFF2-40B4-BE49-F238E27FC236}">
              <a16:creationId xmlns:a16="http://schemas.microsoft.com/office/drawing/2014/main" id="{00000000-0008-0000-0100-0000FF000000}"/>
            </a:ext>
          </a:extLst>
        </xdr:cNvPr>
        <xdr:cNvSpPr/>
      </xdr:nvSpPr>
      <xdr:spPr>
        <a:xfrm>
          <a:off x="8699500" y="1082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71872</xdr:rowOff>
    </xdr:from>
    <xdr:to>
      <xdr:col>50</xdr:col>
      <xdr:colOff>114300</xdr:colOff>
      <xdr:row>63</xdr:row>
      <xdr:rowOff>75775</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8750300" y="10873222"/>
          <a:ext cx="889000" cy="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32916</xdr:rowOff>
    </xdr:from>
    <xdr:to>
      <xdr:col>41</xdr:col>
      <xdr:colOff>101600</xdr:colOff>
      <xdr:row>63</xdr:row>
      <xdr:rowOff>134516</xdr:rowOff>
    </xdr:to>
    <xdr:sp macro="" textlink="">
      <xdr:nvSpPr>
        <xdr:cNvPr id="257" name="楕円 256">
          <a:extLst>
            <a:ext uri="{FF2B5EF4-FFF2-40B4-BE49-F238E27FC236}">
              <a16:creationId xmlns:a16="http://schemas.microsoft.com/office/drawing/2014/main" id="{00000000-0008-0000-0100-000001010000}"/>
            </a:ext>
          </a:extLst>
        </xdr:cNvPr>
        <xdr:cNvSpPr/>
      </xdr:nvSpPr>
      <xdr:spPr>
        <a:xfrm>
          <a:off x="7810500" y="108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75775</xdr:rowOff>
    </xdr:from>
    <xdr:to>
      <xdr:col>45</xdr:col>
      <xdr:colOff>177800</xdr:colOff>
      <xdr:row>63</xdr:row>
      <xdr:rowOff>83716</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flipV="1">
          <a:off x="7861300" y="10877125"/>
          <a:ext cx="889000" cy="7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37479</xdr:rowOff>
    </xdr:from>
    <xdr:to>
      <xdr:col>36</xdr:col>
      <xdr:colOff>165100</xdr:colOff>
      <xdr:row>63</xdr:row>
      <xdr:rowOff>139079</xdr:rowOff>
    </xdr:to>
    <xdr:sp macro="" textlink="">
      <xdr:nvSpPr>
        <xdr:cNvPr id="259" name="楕円 258">
          <a:extLst>
            <a:ext uri="{FF2B5EF4-FFF2-40B4-BE49-F238E27FC236}">
              <a16:creationId xmlns:a16="http://schemas.microsoft.com/office/drawing/2014/main" id="{00000000-0008-0000-0100-000003010000}"/>
            </a:ext>
          </a:extLst>
        </xdr:cNvPr>
        <xdr:cNvSpPr/>
      </xdr:nvSpPr>
      <xdr:spPr>
        <a:xfrm>
          <a:off x="6921500" y="108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83716</xdr:rowOff>
    </xdr:from>
    <xdr:to>
      <xdr:col>41</xdr:col>
      <xdr:colOff>50800</xdr:colOff>
      <xdr:row>63</xdr:row>
      <xdr:rowOff>88279</xdr:rowOff>
    </xdr:to>
    <xdr:cxnSp macro="">
      <xdr:nvCxnSpPr>
        <xdr:cNvPr id="260" name="直線コネクタ 259">
          <a:extLst>
            <a:ext uri="{FF2B5EF4-FFF2-40B4-BE49-F238E27FC236}">
              <a16:creationId xmlns:a16="http://schemas.microsoft.com/office/drawing/2014/main" id="{00000000-0008-0000-0100-000004010000}"/>
            </a:ext>
          </a:extLst>
        </xdr:cNvPr>
        <xdr:cNvCxnSpPr/>
      </xdr:nvCxnSpPr>
      <xdr:spPr>
        <a:xfrm flipV="1">
          <a:off x="6972300" y="10885066"/>
          <a:ext cx="889000" cy="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8915</xdr:rowOff>
    </xdr:from>
    <xdr:ext cx="599010" cy="259045"/>
    <xdr:sp macro="" textlink="">
      <xdr:nvSpPr>
        <xdr:cNvPr id="261" name="n_1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9327095" y="1029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13733</xdr:rowOff>
    </xdr:from>
    <xdr:ext cx="599010" cy="259045"/>
    <xdr:sp macro="" textlink="">
      <xdr:nvSpPr>
        <xdr:cNvPr id="262" name="n_2ave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8450795" y="1030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45661</xdr:rowOff>
    </xdr:from>
    <xdr:ext cx="599010" cy="259045"/>
    <xdr:sp macro="" textlink="">
      <xdr:nvSpPr>
        <xdr:cNvPr id="263" name="n_3ave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7561795" y="10332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70620</xdr:rowOff>
    </xdr:from>
    <xdr:ext cx="599010" cy="259045"/>
    <xdr:sp macro="" textlink="">
      <xdr:nvSpPr>
        <xdr:cNvPr id="264" name="n_4ave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6672795" y="1035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113799</xdr:rowOff>
    </xdr:from>
    <xdr:ext cx="599010" cy="259045"/>
    <xdr:sp macro="" textlink="">
      <xdr:nvSpPr>
        <xdr:cNvPr id="265" name="n_1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9327095" y="1091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117702</xdr:rowOff>
    </xdr:from>
    <xdr:ext cx="599010" cy="259045"/>
    <xdr:sp macro="" textlink="">
      <xdr:nvSpPr>
        <xdr:cNvPr id="266" name="n_2mainValue【橋りょう・トンネル】&#10;一人当たり有形固定資産（償却資産）額">
          <a:extLst>
            <a:ext uri="{FF2B5EF4-FFF2-40B4-BE49-F238E27FC236}">
              <a16:creationId xmlns:a16="http://schemas.microsoft.com/office/drawing/2014/main" id="{00000000-0008-0000-0100-00000A010000}"/>
            </a:ext>
          </a:extLst>
        </xdr:cNvPr>
        <xdr:cNvSpPr txBox="1"/>
      </xdr:nvSpPr>
      <xdr:spPr>
        <a:xfrm>
          <a:off x="8450795" y="1091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125643</xdr:rowOff>
    </xdr:from>
    <xdr:ext cx="599010" cy="259045"/>
    <xdr:sp macro="" textlink="">
      <xdr:nvSpPr>
        <xdr:cNvPr id="267" name="n_3mainValue【橋りょう・トンネル】&#10;一人当たり有形固定資産（償却資産）額">
          <a:extLst>
            <a:ext uri="{FF2B5EF4-FFF2-40B4-BE49-F238E27FC236}">
              <a16:creationId xmlns:a16="http://schemas.microsoft.com/office/drawing/2014/main" id="{00000000-0008-0000-0100-00000B010000}"/>
            </a:ext>
          </a:extLst>
        </xdr:cNvPr>
        <xdr:cNvSpPr txBox="1"/>
      </xdr:nvSpPr>
      <xdr:spPr>
        <a:xfrm>
          <a:off x="7561795" y="1092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130206</xdr:rowOff>
    </xdr:from>
    <xdr:ext cx="599010" cy="259045"/>
    <xdr:sp macro="" textlink="">
      <xdr:nvSpPr>
        <xdr:cNvPr id="268" name="n_4mainValue【橋りょう・トンネル】&#10;一人当たり有形固定資産（償却資産）額">
          <a:extLst>
            <a:ext uri="{FF2B5EF4-FFF2-40B4-BE49-F238E27FC236}">
              <a16:creationId xmlns:a16="http://schemas.microsoft.com/office/drawing/2014/main" id="{00000000-0008-0000-0100-00000C010000}"/>
            </a:ext>
          </a:extLst>
        </xdr:cNvPr>
        <xdr:cNvSpPr txBox="1"/>
      </xdr:nvSpPr>
      <xdr:spPr>
        <a:xfrm>
          <a:off x="6672795" y="1093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2" name="【公営住宅】&#10;有形固定資産減価償却率グラフ枠">
          <a:extLst>
            <a:ext uri="{FF2B5EF4-FFF2-40B4-BE49-F238E27FC236}">
              <a16:creationId xmlns:a16="http://schemas.microsoft.com/office/drawing/2014/main" id="{00000000-0008-0000-0100-000024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125730</xdr:rowOff>
    </xdr:from>
    <xdr:to>
      <xdr:col>24</xdr:col>
      <xdr:colOff>62865</xdr:colOff>
      <xdr:row>86</xdr:row>
      <xdr:rowOff>47625</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flipV="1">
          <a:off x="4634865" y="13327380"/>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51452</xdr:rowOff>
    </xdr:from>
    <xdr:ext cx="405111" cy="259045"/>
    <xdr:sp macro="" textlink="">
      <xdr:nvSpPr>
        <xdr:cNvPr id="294" name="【公営住宅】&#10;有形固定資産減価償却率最小値テキスト">
          <a:extLst>
            <a:ext uri="{FF2B5EF4-FFF2-40B4-BE49-F238E27FC236}">
              <a16:creationId xmlns:a16="http://schemas.microsoft.com/office/drawing/2014/main" id="{00000000-0008-0000-0100-000026010000}"/>
            </a:ext>
          </a:extLst>
        </xdr:cNvPr>
        <xdr:cNvSpPr txBox="1"/>
      </xdr:nvSpPr>
      <xdr:spPr>
        <a:xfrm>
          <a:off x="4673600" y="1479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47625</xdr:rowOff>
    </xdr:from>
    <xdr:to>
      <xdr:col>24</xdr:col>
      <xdr:colOff>152400</xdr:colOff>
      <xdr:row>86</xdr:row>
      <xdr:rowOff>47625</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4546600" y="1479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72407</xdr:rowOff>
    </xdr:from>
    <xdr:ext cx="405111" cy="259045"/>
    <xdr:sp macro="" textlink="">
      <xdr:nvSpPr>
        <xdr:cNvPr id="296" name="【公営住宅】&#10;有形固定資産減価償却率最大値テキスト">
          <a:extLst>
            <a:ext uri="{FF2B5EF4-FFF2-40B4-BE49-F238E27FC236}">
              <a16:creationId xmlns:a16="http://schemas.microsoft.com/office/drawing/2014/main" id="{00000000-0008-0000-0100-000028010000}"/>
            </a:ext>
          </a:extLst>
        </xdr:cNvPr>
        <xdr:cNvSpPr txBox="1"/>
      </xdr:nvSpPr>
      <xdr:spPr>
        <a:xfrm>
          <a:off x="4673600" y="1310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125730</xdr:rowOff>
    </xdr:from>
    <xdr:to>
      <xdr:col>24</xdr:col>
      <xdr:colOff>152400</xdr:colOff>
      <xdr:row>77</xdr:row>
      <xdr:rowOff>125730</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4546600" y="133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74313</xdr:rowOff>
    </xdr:from>
    <xdr:ext cx="405111" cy="259045"/>
    <xdr:sp macro="" textlink="">
      <xdr:nvSpPr>
        <xdr:cNvPr id="298" name="【公営住宅】&#10;有形固定資産減価償却率平均値テキスト">
          <a:extLst>
            <a:ext uri="{FF2B5EF4-FFF2-40B4-BE49-F238E27FC236}">
              <a16:creationId xmlns:a16="http://schemas.microsoft.com/office/drawing/2014/main" id="{00000000-0008-0000-0100-00002A010000}"/>
            </a:ext>
          </a:extLst>
        </xdr:cNvPr>
        <xdr:cNvSpPr txBox="1"/>
      </xdr:nvSpPr>
      <xdr:spPr>
        <a:xfrm>
          <a:off x="4673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95886</xdr:rowOff>
    </xdr:from>
    <xdr:to>
      <xdr:col>24</xdr:col>
      <xdr:colOff>114300</xdr:colOff>
      <xdr:row>83</xdr:row>
      <xdr:rowOff>26036</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4584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99695</xdr:rowOff>
    </xdr:from>
    <xdr:to>
      <xdr:col>20</xdr:col>
      <xdr:colOff>38100</xdr:colOff>
      <xdr:row>83</xdr:row>
      <xdr:rowOff>29845</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3746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301" name="フローチャート: 判断 300">
          <a:extLst>
            <a:ext uri="{FF2B5EF4-FFF2-40B4-BE49-F238E27FC236}">
              <a16:creationId xmlns:a16="http://schemas.microsoft.com/office/drawing/2014/main" id="{00000000-0008-0000-0100-00002D010000}"/>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23495</xdr:rowOff>
    </xdr:from>
    <xdr:to>
      <xdr:col>10</xdr:col>
      <xdr:colOff>165100</xdr:colOff>
      <xdr:row>82</xdr:row>
      <xdr:rowOff>125095</xdr:rowOff>
    </xdr:to>
    <xdr:sp macro="" textlink="">
      <xdr:nvSpPr>
        <xdr:cNvPr id="302" name="フローチャート: 判断 301">
          <a:extLst>
            <a:ext uri="{FF2B5EF4-FFF2-40B4-BE49-F238E27FC236}">
              <a16:creationId xmlns:a16="http://schemas.microsoft.com/office/drawing/2014/main" id="{00000000-0008-0000-0100-00002E010000}"/>
            </a:ext>
          </a:extLst>
        </xdr:cNvPr>
        <xdr:cNvSpPr/>
      </xdr:nvSpPr>
      <xdr:spPr>
        <a:xfrm>
          <a:off x="1968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303" name="フローチャート: 判断 302">
          <a:extLst>
            <a:ext uri="{FF2B5EF4-FFF2-40B4-BE49-F238E27FC236}">
              <a16:creationId xmlns:a16="http://schemas.microsoft.com/office/drawing/2014/main" id="{00000000-0008-0000-0100-00002F010000}"/>
            </a:ext>
          </a:extLst>
        </xdr:cNvPr>
        <xdr:cNvSpPr/>
      </xdr:nvSpPr>
      <xdr:spPr>
        <a:xfrm>
          <a:off x="1079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4584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67327</xdr:rowOff>
    </xdr:from>
    <xdr:ext cx="405111" cy="259045"/>
    <xdr:sp macro="" textlink="">
      <xdr:nvSpPr>
        <xdr:cNvPr id="310" name="【公営住宅】&#10;有形固定資産減価償却率該当値テキスト">
          <a:extLst>
            <a:ext uri="{FF2B5EF4-FFF2-40B4-BE49-F238E27FC236}">
              <a16:creationId xmlns:a16="http://schemas.microsoft.com/office/drawing/2014/main" id="{00000000-0008-0000-0100-000036010000}"/>
            </a:ext>
          </a:extLst>
        </xdr:cNvPr>
        <xdr:cNvSpPr txBox="1"/>
      </xdr:nvSpPr>
      <xdr:spPr>
        <a:xfrm>
          <a:off x="4673600"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29211</xdr:rowOff>
    </xdr:from>
    <xdr:to>
      <xdr:col>20</xdr:col>
      <xdr:colOff>38100</xdr:colOff>
      <xdr:row>82</xdr:row>
      <xdr:rowOff>130811</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3746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80011</xdr:rowOff>
    </xdr:from>
    <xdr:to>
      <xdr:col>24</xdr:col>
      <xdr:colOff>63500</xdr:colOff>
      <xdr:row>82</xdr:row>
      <xdr:rowOff>95250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3797300" y="141389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160655</xdr:rowOff>
    </xdr:from>
    <xdr:to>
      <xdr:col>15</xdr:col>
      <xdr:colOff>101600</xdr:colOff>
      <xdr:row>82</xdr:row>
      <xdr:rowOff>90805</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2857500" y="1404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40005</xdr:rowOff>
    </xdr:from>
    <xdr:to>
      <xdr:col>19</xdr:col>
      <xdr:colOff>177800</xdr:colOff>
      <xdr:row>82</xdr:row>
      <xdr:rowOff>80011</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2908300" y="140989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122555</xdr:rowOff>
    </xdr:from>
    <xdr:to>
      <xdr:col>10</xdr:col>
      <xdr:colOff>165100</xdr:colOff>
      <xdr:row>82</xdr:row>
      <xdr:rowOff>52705</xdr:rowOff>
    </xdr:to>
    <xdr:sp macro="" textlink="">
      <xdr:nvSpPr>
        <xdr:cNvPr id="315" name="楕円 314">
          <a:extLst>
            <a:ext uri="{FF2B5EF4-FFF2-40B4-BE49-F238E27FC236}">
              <a16:creationId xmlns:a16="http://schemas.microsoft.com/office/drawing/2014/main" id="{00000000-0008-0000-0100-00003B010000}"/>
            </a:ext>
          </a:extLst>
        </xdr:cNvPr>
        <xdr:cNvSpPr/>
      </xdr:nvSpPr>
      <xdr:spPr>
        <a:xfrm>
          <a:off x="1968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1905</xdr:rowOff>
    </xdr:from>
    <xdr:to>
      <xdr:col>15</xdr:col>
      <xdr:colOff>50800</xdr:colOff>
      <xdr:row>82</xdr:row>
      <xdr:rowOff>40005</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2019300" y="14060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82550</xdr:rowOff>
    </xdr:from>
    <xdr:to>
      <xdr:col>6</xdr:col>
      <xdr:colOff>38100</xdr:colOff>
      <xdr:row>82</xdr:row>
      <xdr:rowOff>12700</xdr:rowOff>
    </xdr:to>
    <xdr:sp macro="" textlink="">
      <xdr:nvSpPr>
        <xdr:cNvPr id="317" name="楕円 316">
          <a:extLst>
            <a:ext uri="{FF2B5EF4-FFF2-40B4-BE49-F238E27FC236}">
              <a16:creationId xmlns:a16="http://schemas.microsoft.com/office/drawing/2014/main" id="{00000000-0008-0000-0100-00003D010000}"/>
            </a:ext>
          </a:extLst>
        </xdr:cNvPr>
        <xdr:cNvSpPr/>
      </xdr:nvSpPr>
      <xdr:spPr>
        <a:xfrm>
          <a:off x="1079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133350</xdr:rowOff>
    </xdr:from>
    <xdr:to>
      <xdr:col>10</xdr:col>
      <xdr:colOff>114300</xdr:colOff>
      <xdr:row>82</xdr:row>
      <xdr:rowOff>1905</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a:off x="1130300" y="140208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20972</xdr:rowOff>
    </xdr:from>
    <xdr:ext cx="405111" cy="259045"/>
    <xdr:sp macro="" textlink="">
      <xdr:nvSpPr>
        <xdr:cNvPr id="319" name="n_1ave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xdr:rowOff>
    </xdr:from>
    <xdr:ext cx="405111" cy="259045"/>
    <xdr:sp macro="" textlink="">
      <xdr:nvSpPr>
        <xdr:cNvPr id="320" name="n_2ave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116222</xdr:rowOff>
    </xdr:from>
    <xdr:ext cx="405111" cy="259045"/>
    <xdr:sp macro="" textlink="">
      <xdr:nvSpPr>
        <xdr:cNvPr id="321" name="n_3ave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417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22" name="n_4ave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147338</xdr:rowOff>
    </xdr:from>
    <xdr:ext cx="405111" cy="259045"/>
    <xdr:sp macro="" textlink="">
      <xdr:nvSpPr>
        <xdr:cNvPr id="323" name="n_1mainValue【公営住宅】&#10;有形固定資産減価償却率">
          <a:extLst>
            <a:ext uri="{FF2B5EF4-FFF2-40B4-BE49-F238E27FC236}">
              <a16:creationId xmlns:a16="http://schemas.microsoft.com/office/drawing/2014/main" id="{00000000-0008-0000-0100-000043010000}"/>
            </a:ext>
          </a:extLst>
        </xdr:cNvPr>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107332</xdr:rowOff>
    </xdr:from>
    <xdr:ext cx="405111" cy="259045"/>
    <xdr:sp macro="" textlink="">
      <xdr:nvSpPr>
        <xdr:cNvPr id="324" name="n_2mainValue【公営住宅】&#10;有形固定資産減価償却率">
          <a:extLst>
            <a:ext uri="{FF2B5EF4-FFF2-40B4-BE49-F238E27FC236}">
              <a16:creationId xmlns:a16="http://schemas.microsoft.com/office/drawing/2014/main" id="{00000000-0008-0000-0100-000044010000}"/>
            </a:ext>
          </a:extLst>
        </xdr:cNvPr>
        <xdr:cNvSpPr txBox="1"/>
      </xdr:nvSpPr>
      <xdr:spPr>
        <a:xfrm>
          <a:off x="2705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69232</xdr:rowOff>
    </xdr:from>
    <xdr:ext cx="405111" cy="259045"/>
    <xdr:sp macro="" textlink="">
      <xdr:nvSpPr>
        <xdr:cNvPr id="325" name="n_3mainValue【公営住宅】&#10;有形固定資産減価償却率">
          <a:extLst>
            <a:ext uri="{FF2B5EF4-FFF2-40B4-BE49-F238E27FC236}">
              <a16:creationId xmlns:a16="http://schemas.microsoft.com/office/drawing/2014/main" id="{00000000-0008-0000-0100-000045010000}"/>
            </a:ext>
          </a:extLst>
        </xdr:cNvPr>
        <xdr:cNvSpPr txBox="1"/>
      </xdr:nvSpPr>
      <xdr:spPr>
        <a:xfrm>
          <a:off x="1816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29227</xdr:rowOff>
    </xdr:from>
    <xdr:ext cx="405111" cy="259045"/>
    <xdr:sp macro="" textlink="">
      <xdr:nvSpPr>
        <xdr:cNvPr id="326" name="n_4mainValue【公営住宅】&#10;有形固定資産減価償却率">
          <a:extLst>
            <a:ext uri="{FF2B5EF4-FFF2-40B4-BE49-F238E27FC236}">
              <a16:creationId xmlns:a16="http://schemas.microsoft.com/office/drawing/2014/main" id="{00000000-0008-0000-0100-000046010000}"/>
            </a:ext>
          </a:extLst>
        </xdr:cNvPr>
        <xdr:cNvSpPr txBox="1"/>
      </xdr:nvSpPr>
      <xdr:spPr>
        <a:xfrm>
          <a:off x="927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a:extLst>
            <a:ext uri="{FF2B5EF4-FFF2-40B4-BE49-F238E27FC236}">
              <a16:creationId xmlns:a16="http://schemas.microsoft.com/office/drawing/2014/main" id="{00000000-0008-0000-0100-00004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0000000-0008-0000-01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104902</xdr:rowOff>
    </xdr:from>
    <xdr:to>
      <xdr:col>54</xdr:col>
      <xdr:colOff>189865</xdr:colOff>
      <xdr:row>86</xdr:row>
      <xdr:rowOff>88012</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flipV="1">
          <a:off x="10476865" y="13478002"/>
          <a:ext cx="0" cy="1354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91839</xdr:rowOff>
    </xdr:from>
    <xdr:ext cx="469744" cy="259045"/>
    <xdr:sp macro="" textlink="">
      <xdr:nvSpPr>
        <xdr:cNvPr id="351" name="【公営住宅】&#10;一人当たり面積最小値テキスト">
          <a:extLst>
            <a:ext uri="{FF2B5EF4-FFF2-40B4-BE49-F238E27FC236}">
              <a16:creationId xmlns:a16="http://schemas.microsoft.com/office/drawing/2014/main" id="{00000000-0008-0000-0100-00005F010000}"/>
            </a:ext>
          </a:extLst>
        </xdr:cNvPr>
        <xdr:cNvSpPr txBox="1"/>
      </xdr:nvSpPr>
      <xdr:spPr>
        <a:xfrm>
          <a:off x="10515600" y="1483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88012</xdr:rowOff>
    </xdr:from>
    <xdr:to>
      <xdr:col>55</xdr:col>
      <xdr:colOff>88900</xdr:colOff>
      <xdr:row>86</xdr:row>
      <xdr:rowOff>88012</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10388600" y="14832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51579</xdr:rowOff>
    </xdr:from>
    <xdr:ext cx="534377" cy="259045"/>
    <xdr:sp macro="" textlink="">
      <xdr:nvSpPr>
        <xdr:cNvPr id="353" name="【公営住宅】&#10;一人当たり面積最大値テキスト">
          <a:extLst>
            <a:ext uri="{FF2B5EF4-FFF2-40B4-BE49-F238E27FC236}">
              <a16:creationId xmlns:a16="http://schemas.microsoft.com/office/drawing/2014/main" id="{00000000-0008-0000-0100-000061010000}"/>
            </a:ext>
          </a:extLst>
        </xdr:cNvPr>
        <xdr:cNvSpPr txBox="1"/>
      </xdr:nvSpPr>
      <xdr:spPr>
        <a:xfrm>
          <a:off x="10515600" y="1325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104902</xdr:rowOff>
    </xdr:from>
    <xdr:to>
      <xdr:col>55</xdr:col>
      <xdr:colOff>88900</xdr:colOff>
      <xdr:row>78</xdr:row>
      <xdr:rowOff>104902</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10388600" y="1347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147210</xdr:rowOff>
    </xdr:from>
    <xdr:ext cx="469744" cy="259045"/>
    <xdr:sp macro="" textlink="">
      <xdr:nvSpPr>
        <xdr:cNvPr id="355" name="【公営住宅】&#10;一人当たり面積平均値テキスト">
          <a:extLst>
            <a:ext uri="{FF2B5EF4-FFF2-40B4-BE49-F238E27FC236}">
              <a16:creationId xmlns:a16="http://schemas.microsoft.com/office/drawing/2014/main" id="{00000000-0008-0000-0100-000063010000}"/>
            </a:ext>
          </a:extLst>
        </xdr:cNvPr>
        <xdr:cNvSpPr txBox="1"/>
      </xdr:nvSpPr>
      <xdr:spPr>
        <a:xfrm>
          <a:off x="10515600" y="14377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124333</xdr:rowOff>
    </xdr:from>
    <xdr:to>
      <xdr:col>55</xdr:col>
      <xdr:colOff>50800</xdr:colOff>
      <xdr:row>85</xdr:row>
      <xdr:rowOff>54483</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10426700" y="1452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138430</xdr:rowOff>
    </xdr:from>
    <xdr:to>
      <xdr:col>50</xdr:col>
      <xdr:colOff>165100</xdr:colOff>
      <xdr:row>85</xdr:row>
      <xdr:rowOff>68580</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9588500" y="1454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162688</xdr:rowOff>
    </xdr:from>
    <xdr:to>
      <xdr:col>46</xdr:col>
      <xdr:colOff>38100</xdr:colOff>
      <xdr:row>85</xdr:row>
      <xdr:rowOff>92838</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8699500" y="1456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156718</xdr:rowOff>
    </xdr:from>
    <xdr:to>
      <xdr:col>41</xdr:col>
      <xdr:colOff>101600</xdr:colOff>
      <xdr:row>85</xdr:row>
      <xdr:rowOff>86868</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7810500" y="14558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6986</xdr:rowOff>
    </xdr:from>
    <xdr:to>
      <xdr:col>36</xdr:col>
      <xdr:colOff>165100</xdr:colOff>
      <xdr:row>85</xdr:row>
      <xdr:rowOff>108586</xdr:rowOff>
    </xdr:to>
    <xdr:sp macro="" textlink="">
      <xdr:nvSpPr>
        <xdr:cNvPr id="360" name="フローチャート: 判断 359">
          <a:extLst>
            <a:ext uri="{FF2B5EF4-FFF2-40B4-BE49-F238E27FC236}">
              <a16:creationId xmlns:a16="http://schemas.microsoft.com/office/drawing/2014/main" id="{00000000-0008-0000-0100-000068010000}"/>
            </a:ext>
          </a:extLst>
        </xdr:cNvPr>
        <xdr:cNvSpPr/>
      </xdr:nvSpPr>
      <xdr:spPr>
        <a:xfrm>
          <a:off x="6921500" y="145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98806</xdr:rowOff>
    </xdr:from>
    <xdr:to>
      <xdr:col>55</xdr:col>
      <xdr:colOff>50800</xdr:colOff>
      <xdr:row>86</xdr:row>
      <xdr:rowOff>28956</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10426700" y="1467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13733</xdr:rowOff>
    </xdr:from>
    <xdr:ext cx="469744" cy="259045"/>
    <xdr:sp macro="" textlink="">
      <xdr:nvSpPr>
        <xdr:cNvPr id="367" name="【公営住宅】&#10;一人当たり面積該当値テキスト">
          <a:extLst>
            <a:ext uri="{FF2B5EF4-FFF2-40B4-BE49-F238E27FC236}">
              <a16:creationId xmlns:a16="http://schemas.microsoft.com/office/drawing/2014/main" id="{00000000-0008-0000-0100-00006F010000}"/>
            </a:ext>
          </a:extLst>
        </xdr:cNvPr>
        <xdr:cNvSpPr txBox="1"/>
      </xdr:nvSpPr>
      <xdr:spPr>
        <a:xfrm>
          <a:off x="10515600" y="1458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99440</xdr:rowOff>
    </xdr:from>
    <xdr:to>
      <xdr:col>50</xdr:col>
      <xdr:colOff>165100</xdr:colOff>
      <xdr:row>86</xdr:row>
      <xdr:rowOff>29590</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9588500" y="146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149606</xdr:rowOff>
    </xdr:from>
    <xdr:to>
      <xdr:col>55</xdr:col>
      <xdr:colOff>0</xdr:colOff>
      <xdr:row>85</xdr:row>
      <xdr:rowOff>150240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9639300" y="14722856"/>
          <a:ext cx="8382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101727</xdr:rowOff>
    </xdr:from>
    <xdr:to>
      <xdr:col>46</xdr:col>
      <xdr:colOff>38100</xdr:colOff>
      <xdr:row>86</xdr:row>
      <xdr:rowOff>31877</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8699500" y="1467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150240</xdr:rowOff>
    </xdr:from>
    <xdr:to>
      <xdr:col>50</xdr:col>
      <xdr:colOff>114300</xdr:colOff>
      <xdr:row>85</xdr:row>
      <xdr:rowOff>152527</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8750300" y="1472349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104139</xdr:rowOff>
    </xdr:from>
    <xdr:to>
      <xdr:col>41</xdr:col>
      <xdr:colOff>101600</xdr:colOff>
      <xdr:row>86</xdr:row>
      <xdr:rowOff>34289</xdr:rowOff>
    </xdr:to>
    <xdr:sp macro="" textlink="">
      <xdr:nvSpPr>
        <xdr:cNvPr id="372" name="楕円 371">
          <a:extLst>
            <a:ext uri="{FF2B5EF4-FFF2-40B4-BE49-F238E27FC236}">
              <a16:creationId xmlns:a16="http://schemas.microsoft.com/office/drawing/2014/main" id="{00000000-0008-0000-0100-000074010000}"/>
            </a:ext>
          </a:extLst>
        </xdr:cNvPr>
        <xdr:cNvSpPr/>
      </xdr:nvSpPr>
      <xdr:spPr>
        <a:xfrm>
          <a:off x="7810500" y="1467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152527</xdr:rowOff>
    </xdr:from>
    <xdr:to>
      <xdr:col>45</xdr:col>
      <xdr:colOff>177800</xdr:colOff>
      <xdr:row>85</xdr:row>
      <xdr:rowOff>154939</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flipV="1">
          <a:off x="7861300" y="14725777"/>
          <a:ext cx="889000" cy="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106807</xdr:rowOff>
    </xdr:from>
    <xdr:to>
      <xdr:col>36</xdr:col>
      <xdr:colOff>165100</xdr:colOff>
      <xdr:row>86</xdr:row>
      <xdr:rowOff>36957</xdr:rowOff>
    </xdr:to>
    <xdr:sp macro="" textlink="">
      <xdr:nvSpPr>
        <xdr:cNvPr id="374" name="楕円 373">
          <a:extLst>
            <a:ext uri="{FF2B5EF4-FFF2-40B4-BE49-F238E27FC236}">
              <a16:creationId xmlns:a16="http://schemas.microsoft.com/office/drawing/2014/main" id="{00000000-0008-0000-0100-000076010000}"/>
            </a:ext>
          </a:extLst>
        </xdr:cNvPr>
        <xdr:cNvSpPr/>
      </xdr:nvSpPr>
      <xdr:spPr>
        <a:xfrm>
          <a:off x="6921500" y="1468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154939</xdr:rowOff>
    </xdr:from>
    <xdr:to>
      <xdr:col>41</xdr:col>
      <xdr:colOff>50800</xdr:colOff>
      <xdr:row>85</xdr:row>
      <xdr:rowOff>157607</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flipV="1">
          <a:off x="6972300" y="14728189"/>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85107</xdr:rowOff>
    </xdr:from>
    <xdr:ext cx="469744" cy="259045"/>
    <xdr:sp macro="" textlink="">
      <xdr:nvSpPr>
        <xdr:cNvPr id="376" name="n_1aveValue【公営住宅】&#10;一人当たり面積">
          <a:extLst>
            <a:ext uri="{FF2B5EF4-FFF2-40B4-BE49-F238E27FC236}">
              <a16:creationId xmlns:a16="http://schemas.microsoft.com/office/drawing/2014/main" id="{00000000-0008-0000-0100-000078010000}"/>
            </a:ext>
          </a:extLst>
        </xdr:cNvPr>
        <xdr:cNvSpPr txBox="1"/>
      </xdr:nvSpPr>
      <xdr:spPr>
        <a:xfrm>
          <a:off x="9391727" y="1431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109365</xdr:rowOff>
    </xdr:from>
    <xdr:ext cx="469744" cy="259045"/>
    <xdr:sp macro="" textlink="">
      <xdr:nvSpPr>
        <xdr:cNvPr id="377" name="n_2aveValue【公営住宅】&#10;一人当たり面積">
          <a:extLst>
            <a:ext uri="{FF2B5EF4-FFF2-40B4-BE49-F238E27FC236}">
              <a16:creationId xmlns:a16="http://schemas.microsoft.com/office/drawing/2014/main" id="{00000000-0008-0000-0100-000079010000}"/>
            </a:ext>
          </a:extLst>
        </xdr:cNvPr>
        <xdr:cNvSpPr txBox="1"/>
      </xdr:nvSpPr>
      <xdr:spPr>
        <a:xfrm>
          <a:off x="8515427" y="1433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103395</xdr:rowOff>
    </xdr:from>
    <xdr:ext cx="469744" cy="259045"/>
    <xdr:sp macro="" textlink="">
      <xdr:nvSpPr>
        <xdr:cNvPr id="378" name="n_3aveValue【公営住宅】&#10;一人当たり面積">
          <a:extLst>
            <a:ext uri="{FF2B5EF4-FFF2-40B4-BE49-F238E27FC236}">
              <a16:creationId xmlns:a16="http://schemas.microsoft.com/office/drawing/2014/main" id="{00000000-0008-0000-0100-00007A010000}"/>
            </a:ext>
          </a:extLst>
        </xdr:cNvPr>
        <xdr:cNvSpPr txBox="1"/>
      </xdr:nvSpPr>
      <xdr:spPr>
        <a:xfrm>
          <a:off x="7626427" y="1433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125113</xdr:rowOff>
    </xdr:from>
    <xdr:ext cx="469744" cy="259045"/>
    <xdr:sp macro="" textlink="">
      <xdr:nvSpPr>
        <xdr:cNvPr id="379" name="n_4aveValue【公営住宅】&#10;一人当たり面積">
          <a:extLst>
            <a:ext uri="{FF2B5EF4-FFF2-40B4-BE49-F238E27FC236}">
              <a16:creationId xmlns:a16="http://schemas.microsoft.com/office/drawing/2014/main" id="{00000000-0008-0000-0100-00007B010000}"/>
            </a:ext>
          </a:extLst>
        </xdr:cNvPr>
        <xdr:cNvSpPr txBox="1"/>
      </xdr:nvSpPr>
      <xdr:spPr>
        <a:xfrm>
          <a:off x="6737427" y="1435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20717</xdr:rowOff>
    </xdr:from>
    <xdr:ext cx="469744" cy="259045"/>
    <xdr:sp macro="" textlink="">
      <xdr:nvSpPr>
        <xdr:cNvPr id="380" name="n_1mainValue【公営住宅】&#10;一人当たり面積">
          <a:extLst>
            <a:ext uri="{FF2B5EF4-FFF2-40B4-BE49-F238E27FC236}">
              <a16:creationId xmlns:a16="http://schemas.microsoft.com/office/drawing/2014/main" id="{00000000-0008-0000-0100-00007C010000}"/>
            </a:ext>
          </a:extLst>
        </xdr:cNvPr>
        <xdr:cNvSpPr txBox="1"/>
      </xdr:nvSpPr>
      <xdr:spPr>
        <a:xfrm>
          <a:off x="9391727" y="1476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23004</xdr:rowOff>
    </xdr:from>
    <xdr:ext cx="469744" cy="259045"/>
    <xdr:sp macro="" textlink="">
      <xdr:nvSpPr>
        <xdr:cNvPr id="381" name="n_2mainValue【公営住宅】&#10;一人当たり面積">
          <a:extLst>
            <a:ext uri="{FF2B5EF4-FFF2-40B4-BE49-F238E27FC236}">
              <a16:creationId xmlns:a16="http://schemas.microsoft.com/office/drawing/2014/main" id="{00000000-0008-0000-0100-00007D010000}"/>
            </a:ext>
          </a:extLst>
        </xdr:cNvPr>
        <xdr:cNvSpPr txBox="1"/>
      </xdr:nvSpPr>
      <xdr:spPr>
        <a:xfrm>
          <a:off x="8515427" y="14767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25416</xdr:rowOff>
    </xdr:from>
    <xdr:ext cx="469744" cy="259045"/>
    <xdr:sp macro="" textlink="">
      <xdr:nvSpPr>
        <xdr:cNvPr id="382" name="n_3mainValue【公営住宅】&#10;一人当たり面積">
          <a:extLst>
            <a:ext uri="{FF2B5EF4-FFF2-40B4-BE49-F238E27FC236}">
              <a16:creationId xmlns:a16="http://schemas.microsoft.com/office/drawing/2014/main" id="{00000000-0008-0000-0100-00007E010000}"/>
            </a:ext>
          </a:extLst>
        </xdr:cNvPr>
        <xdr:cNvSpPr txBox="1"/>
      </xdr:nvSpPr>
      <xdr:spPr>
        <a:xfrm>
          <a:off x="7626427" y="147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28084</xdr:rowOff>
    </xdr:from>
    <xdr:ext cx="469744" cy="259045"/>
    <xdr:sp macro="" textlink="">
      <xdr:nvSpPr>
        <xdr:cNvPr id="383" name="n_4mainValue【公営住宅】&#10;一人当たり面積">
          <a:extLst>
            <a:ext uri="{FF2B5EF4-FFF2-40B4-BE49-F238E27FC236}">
              <a16:creationId xmlns:a16="http://schemas.microsoft.com/office/drawing/2014/main" id="{00000000-0008-0000-0100-00007F010000}"/>
            </a:ext>
          </a:extLst>
        </xdr:cNvPr>
        <xdr:cNvSpPr txBox="1"/>
      </xdr:nvSpPr>
      <xdr:spPr>
        <a:xfrm>
          <a:off x="6737427" y="1477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a:extLst>
            <a:ext uri="{FF2B5EF4-FFF2-40B4-BE49-F238E27FC236}">
              <a16:creationId xmlns:a16="http://schemas.microsoft.com/office/drawing/2014/main" id="{00000000-0008-0000-0100-0000A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a:extLst>
            <a:ext uri="{FF2B5EF4-FFF2-40B4-BE49-F238E27FC236}">
              <a16:creationId xmlns:a16="http://schemas.microsoft.com/office/drawing/2014/main" id="{00000000-0008-0000-0100-0000A7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1" name="【学校施設】&#10;有形固定資産減価償却率グラフ枠">
          <a:extLst>
            <a:ext uri="{FF2B5EF4-FFF2-40B4-BE49-F238E27FC236}">
              <a16:creationId xmlns:a16="http://schemas.microsoft.com/office/drawing/2014/main" id="{00000000-0008-0000-0100-0000B9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107769</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flipV="1">
          <a:off x="16318864" y="9519557"/>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111596</xdr:rowOff>
    </xdr:from>
    <xdr:ext cx="405111" cy="259045"/>
    <xdr:sp macro="" textlink="">
      <xdr:nvSpPr>
        <xdr:cNvPr id="443" name="【学校施設】&#10;有形固定資産減価償却率最小値テキスト">
          <a:extLst>
            <a:ext uri="{FF2B5EF4-FFF2-40B4-BE49-F238E27FC236}">
              <a16:creationId xmlns:a16="http://schemas.microsoft.com/office/drawing/2014/main" id="{00000000-0008-0000-0100-0000BB010000}"/>
            </a:ext>
          </a:extLst>
        </xdr:cNvPr>
        <xdr:cNvSpPr txBox="1"/>
      </xdr:nvSpPr>
      <xdr:spPr>
        <a:xfrm>
          <a:off x="16357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107769</xdr:rowOff>
    </xdr:from>
    <xdr:to>
      <xdr:col>86</xdr:col>
      <xdr:colOff>25400</xdr:colOff>
      <xdr:row>64</xdr:row>
      <xdr:rowOff>107769</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6230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405111" cy="259045"/>
    <xdr:sp macro="" textlink="">
      <xdr:nvSpPr>
        <xdr:cNvPr id="445" name="【学校施設】&#10;有形固定資産減価償却率最大値テキスト">
          <a:extLst>
            <a:ext uri="{FF2B5EF4-FFF2-40B4-BE49-F238E27FC236}">
              <a16:creationId xmlns:a16="http://schemas.microsoft.com/office/drawing/2014/main" id="{00000000-0008-0000-0100-0000BD010000}"/>
            </a:ext>
          </a:extLst>
        </xdr:cNvPr>
        <xdr:cNvSpPr txBox="1"/>
      </xdr:nvSpPr>
      <xdr:spPr>
        <a:xfrm>
          <a:off x="16357600" y="92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447" name="【学校施設】&#10;有形固定資産減価償却率平均値テキスト">
          <a:extLst>
            <a:ext uri="{FF2B5EF4-FFF2-40B4-BE49-F238E27FC236}">
              <a16:creationId xmlns:a16="http://schemas.microsoft.com/office/drawing/2014/main" id="{00000000-0008-0000-0100-0000BF010000}"/>
            </a:ext>
          </a:extLst>
        </xdr:cNvPr>
        <xdr:cNvSpPr txBox="1"/>
      </xdr:nvSpPr>
      <xdr:spPr>
        <a:xfrm>
          <a:off x="16357600" y="10309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162687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169635</xdr:rowOff>
    </xdr:from>
    <xdr:to>
      <xdr:col>81</xdr:col>
      <xdr:colOff>101600</xdr:colOff>
      <xdr:row>60</xdr:row>
      <xdr:rowOff>99785</xdr:rowOff>
    </xdr:to>
    <xdr:sp macro="" textlink="">
      <xdr:nvSpPr>
        <xdr:cNvPr id="449" name="フローチャート: 判断 448">
          <a:extLst>
            <a:ext uri="{FF2B5EF4-FFF2-40B4-BE49-F238E27FC236}">
              <a16:creationId xmlns:a16="http://schemas.microsoft.com/office/drawing/2014/main" id="{00000000-0008-0000-0100-0000C1010000}"/>
            </a:ext>
          </a:extLst>
        </xdr:cNvPr>
        <xdr:cNvSpPr/>
      </xdr:nvSpPr>
      <xdr:spPr>
        <a:xfrm>
          <a:off x="15430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169635</xdr:rowOff>
    </xdr:from>
    <xdr:to>
      <xdr:col>76</xdr:col>
      <xdr:colOff>165100</xdr:colOff>
      <xdr:row>60</xdr:row>
      <xdr:rowOff>99785</xdr:rowOff>
    </xdr:to>
    <xdr:sp macro="" textlink="">
      <xdr:nvSpPr>
        <xdr:cNvPr id="450" name="フローチャート: 判断 449">
          <a:extLst>
            <a:ext uri="{FF2B5EF4-FFF2-40B4-BE49-F238E27FC236}">
              <a16:creationId xmlns:a16="http://schemas.microsoft.com/office/drawing/2014/main" id="{00000000-0008-0000-0100-0000C2010000}"/>
            </a:ext>
          </a:extLst>
        </xdr:cNvPr>
        <xdr:cNvSpPr/>
      </xdr:nvSpPr>
      <xdr:spPr>
        <a:xfrm>
          <a:off x="14541500" y="102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101056</xdr:rowOff>
    </xdr:from>
    <xdr:to>
      <xdr:col>72</xdr:col>
      <xdr:colOff>38100</xdr:colOff>
      <xdr:row>60</xdr:row>
      <xdr:rowOff>31206</xdr:rowOff>
    </xdr:to>
    <xdr:sp macro="" textlink="">
      <xdr:nvSpPr>
        <xdr:cNvPr id="451" name="フローチャート: 判断 450">
          <a:extLst>
            <a:ext uri="{FF2B5EF4-FFF2-40B4-BE49-F238E27FC236}">
              <a16:creationId xmlns:a16="http://schemas.microsoft.com/office/drawing/2014/main" id="{00000000-0008-0000-0100-0000C3010000}"/>
            </a:ext>
          </a:extLst>
        </xdr:cNvPr>
        <xdr:cNvSpPr/>
      </xdr:nvSpPr>
      <xdr:spPr>
        <a:xfrm>
          <a:off x="136525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452" name="フローチャート: 判断 451">
          <a:extLst>
            <a:ext uri="{FF2B5EF4-FFF2-40B4-BE49-F238E27FC236}">
              <a16:creationId xmlns:a16="http://schemas.microsoft.com/office/drawing/2014/main" id="{00000000-0008-0000-0100-0000C4010000}"/>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00000000-0008-0000-0100-0000C6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148409</xdr:rowOff>
    </xdr:from>
    <xdr:to>
      <xdr:col>85</xdr:col>
      <xdr:colOff>177800</xdr:colOff>
      <xdr:row>57</xdr:row>
      <xdr:rowOff>78559</xdr:rowOff>
    </xdr:to>
    <xdr:sp macro="" textlink="">
      <xdr:nvSpPr>
        <xdr:cNvPr id="458" name="楕円 457">
          <a:extLst>
            <a:ext uri="{FF2B5EF4-FFF2-40B4-BE49-F238E27FC236}">
              <a16:creationId xmlns:a16="http://schemas.microsoft.com/office/drawing/2014/main" id="{00000000-0008-0000-0100-0000CA010000}"/>
            </a:ext>
          </a:extLst>
        </xdr:cNvPr>
        <xdr:cNvSpPr/>
      </xdr:nvSpPr>
      <xdr:spPr>
        <a:xfrm>
          <a:off x="16268700" y="974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171286</xdr:rowOff>
    </xdr:from>
    <xdr:ext cx="405111" cy="259045"/>
    <xdr:sp macro="" textlink="">
      <xdr:nvSpPr>
        <xdr:cNvPr id="459" name="【学校施設】&#10;有形固定資産減価償却率該当値テキスト">
          <a:extLst>
            <a:ext uri="{FF2B5EF4-FFF2-40B4-BE49-F238E27FC236}">
              <a16:creationId xmlns:a16="http://schemas.microsoft.com/office/drawing/2014/main" id="{00000000-0008-0000-0100-0000CB010000}"/>
            </a:ext>
          </a:extLst>
        </xdr:cNvPr>
        <xdr:cNvSpPr txBox="1"/>
      </xdr:nvSpPr>
      <xdr:spPr>
        <a:xfrm>
          <a:off x="16357600" y="960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53703</xdr:rowOff>
    </xdr:from>
    <xdr:to>
      <xdr:col>81</xdr:col>
      <xdr:colOff>101600</xdr:colOff>
      <xdr:row>56</xdr:row>
      <xdr:rowOff>155303</xdr:rowOff>
    </xdr:to>
    <xdr:sp macro="" textlink="">
      <xdr:nvSpPr>
        <xdr:cNvPr id="460" name="楕円 459">
          <a:extLst>
            <a:ext uri="{FF2B5EF4-FFF2-40B4-BE49-F238E27FC236}">
              <a16:creationId xmlns:a16="http://schemas.microsoft.com/office/drawing/2014/main" id="{00000000-0008-0000-0100-0000CC010000}"/>
            </a:ext>
          </a:extLst>
        </xdr:cNvPr>
        <xdr:cNvSpPr/>
      </xdr:nvSpPr>
      <xdr:spPr>
        <a:xfrm>
          <a:off x="15430500" y="96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104503</xdr:rowOff>
    </xdr:from>
    <xdr:to>
      <xdr:col>85</xdr:col>
      <xdr:colOff>127000</xdr:colOff>
      <xdr:row>57</xdr:row>
      <xdr:rowOff>27759</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5481300" y="9705703"/>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136978</xdr:rowOff>
    </xdr:from>
    <xdr:to>
      <xdr:col>76</xdr:col>
      <xdr:colOff>165100</xdr:colOff>
      <xdr:row>56</xdr:row>
      <xdr:rowOff>67128</xdr:rowOff>
    </xdr:to>
    <xdr:sp macro="" textlink="">
      <xdr:nvSpPr>
        <xdr:cNvPr id="462" name="楕円 461">
          <a:extLst>
            <a:ext uri="{FF2B5EF4-FFF2-40B4-BE49-F238E27FC236}">
              <a16:creationId xmlns:a16="http://schemas.microsoft.com/office/drawing/2014/main" id="{00000000-0008-0000-0100-0000CE010000}"/>
            </a:ext>
          </a:extLst>
        </xdr:cNvPr>
        <xdr:cNvSpPr/>
      </xdr:nvSpPr>
      <xdr:spPr>
        <a:xfrm>
          <a:off x="14541500" y="956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16328</xdr:rowOff>
    </xdr:from>
    <xdr:to>
      <xdr:col>81</xdr:col>
      <xdr:colOff>50800</xdr:colOff>
      <xdr:row>56</xdr:row>
      <xdr:rowOff>104503</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4592300" y="9617528"/>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94524</xdr:rowOff>
    </xdr:from>
    <xdr:to>
      <xdr:col>72</xdr:col>
      <xdr:colOff>38100</xdr:colOff>
      <xdr:row>56</xdr:row>
      <xdr:rowOff>24674</xdr:rowOff>
    </xdr:to>
    <xdr:sp macro="" textlink="">
      <xdr:nvSpPr>
        <xdr:cNvPr id="464" name="楕円 463">
          <a:extLst>
            <a:ext uri="{FF2B5EF4-FFF2-40B4-BE49-F238E27FC236}">
              <a16:creationId xmlns:a16="http://schemas.microsoft.com/office/drawing/2014/main" id="{00000000-0008-0000-0100-0000D0010000}"/>
            </a:ext>
          </a:extLst>
        </xdr:cNvPr>
        <xdr:cNvSpPr/>
      </xdr:nvSpPr>
      <xdr:spPr>
        <a:xfrm>
          <a:off x="13652500" y="952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145324</xdr:rowOff>
    </xdr:from>
    <xdr:to>
      <xdr:col>76</xdr:col>
      <xdr:colOff>114300</xdr:colOff>
      <xdr:row>56</xdr:row>
      <xdr:rowOff>16328</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3703300" y="957507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117384</xdr:rowOff>
    </xdr:from>
    <xdr:to>
      <xdr:col>67</xdr:col>
      <xdr:colOff>101600</xdr:colOff>
      <xdr:row>60</xdr:row>
      <xdr:rowOff>47534</xdr:rowOff>
    </xdr:to>
    <xdr:sp macro="" textlink="">
      <xdr:nvSpPr>
        <xdr:cNvPr id="466" name="楕円 465">
          <a:extLst>
            <a:ext uri="{FF2B5EF4-FFF2-40B4-BE49-F238E27FC236}">
              <a16:creationId xmlns:a16="http://schemas.microsoft.com/office/drawing/2014/main" id="{00000000-0008-0000-0100-0000D2010000}"/>
            </a:ext>
          </a:extLst>
        </xdr:cNvPr>
        <xdr:cNvSpPr/>
      </xdr:nvSpPr>
      <xdr:spPr>
        <a:xfrm>
          <a:off x="12763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145324</xdr:rowOff>
    </xdr:from>
    <xdr:to>
      <xdr:col>71</xdr:col>
      <xdr:colOff>177800</xdr:colOff>
      <xdr:row>59</xdr:row>
      <xdr:rowOff>168184</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flipV="1">
          <a:off x="12814300" y="9575074"/>
          <a:ext cx="889000" cy="70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90912</xdr:rowOff>
    </xdr:from>
    <xdr:ext cx="405111" cy="259045"/>
    <xdr:sp macro="" textlink="">
      <xdr:nvSpPr>
        <xdr:cNvPr id="468" name="n_1aveValue【学校施設】&#10;有形固定資産減価償却率">
          <a:extLst>
            <a:ext uri="{FF2B5EF4-FFF2-40B4-BE49-F238E27FC236}">
              <a16:creationId xmlns:a16="http://schemas.microsoft.com/office/drawing/2014/main" id="{00000000-0008-0000-0100-0000D4010000}"/>
            </a:ext>
          </a:extLst>
        </xdr:cNvPr>
        <xdr:cNvSpPr txBox="1"/>
      </xdr:nvSpPr>
      <xdr:spPr>
        <a:xfrm>
          <a:off x="152660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90912</xdr:rowOff>
    </xdr:from>
    <xdr:ext cx="405111" cy="259045"/>
    <xdr:sp macro="" textlink="">
      <xdr:nvSpPr>
        <xdr:cNvPr id="469" name="n_2aveValue【学校施設】&#10;有形固定資産減価償却率">
          <a:extLst>
            <a:ext uri="{FF2B5EF4-FFF2-40B4-BE49-F238E27FC236}">
              <a16:creationId xmlns:a16="http://schemas.microsoft.com/office/drawing/2014/main" id="{00000000-0008-0000-0100-0000D5010000}"/>
            </a:ext>
          </a:extLst>
        </xdr:cNvPr>
        <xdr:cNvSpPr txBox="1"/>
      </xdr:nvSpPr>
      <xdr:spPr>
        <a:xfrm>
          <a:off x="14389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22333</xdr:rowOff>
    </xdr:from>
    <xdr:ext cx="405111" cy="259045"/>
    <xdr:sp macro="" textlink="">
      <xdr:nvSpPr>
        <xdr:cNvPr id="470" name="n_3aveValue【学校施設】&#10;有形固定資産減価償却率">
          <a:extLst>
            <a:ext uri="{FF2B5EF4-FFF2-40B4-BE49-F238E27FC236}">
              <a16:creationId xmlns:a16="http://schemas.microsoft.com/office/drawing/2014/main" id="{00000000-0008-0000-0100-0000D6010000}"/>
            </a:ext>
          </a:extLst>
        </xdr:cNvPr>
        <xdr:cNvSpPr txBox="1"/>
      </xdr:nvSpPr>
      <xdr:spPr>
        <a:xfrm>
          <a:off x="13500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471" name="n_4aveValue【学校施設】&#10;有形固定資産減価償却率">
          <a:extLst>
            <a:ext uri="{FF2B5EF4-FFF2-40B4-BE49-F238E27FC236}">
              <a16:creationId xmlns:a16="http://schemas.microsoft.com/office/drawing/2014/main" id="{00000000-0008-0000-0100-0000D7010000}"/>
            </a:ext>
          </a:extLst>
        </xdr:cNvPr>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380</xdr:rowOff>
    </xdr:from>
    <xdr:ext cx="405111" cy="259045"/>
    <xdr:sp macro="" textlink="">
      <xdr:nvSpPr>
        <xdr:cNvPr id="472" name="n_1mainValue【学校施設】&#10;有形固定資産減価償却率">
          <a:extLst>
            <a:ext uri="{FF2B5EF4-FFF2-40B4-BE49-F238E27FC236}">
              <a16:creationId xmlns:a16="http://schemas.microsoft.com/office/drawing/2014/main" id="{00000000-0008-0000-0100-0000D8010000}"/>
            </a:ext>
          </a:extLst>
        </xdr:cNvPr>
        <xdr:cNvSpPr txBox="1"/>
      </xdr:nvSpPr>
      <xdr:spPr>
        <a:xfrm>
          <a:off x="15266044" y="943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83655</xdr:rowOff>
    </xdr:from>
    <xdr:ext cx="405111" cy="259045"/>
    <xdr:sp macro="" textlink="">
      <xdr:nvSpPr>
        <xdr:cNvPr id="473" name="n_2mainValue【学校施設】&#10;有形固定資産減価償却率">
          <a:extLst>
            <a:ext uri="{FF2B5EF4-FFF2-40B4-BE49-F238E27FC236}">
              <a16:creationId xmlns:a16="http://schemas.microsoft.com/office/drawing/2014/main" id="{00000000-0008-0000-0100-0000D9010000}"/>
            </a:ext>
          </a:extLst>
        </xdr:cNvPr>
        <xdr:cNvSpPr txBox="1"/>
      </xdr:nvSpPr>
      <xdr:spPr>
        <a:xfrm>
          <a:off x="14389744" y="934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41201</xdr:rowOff>
    </xdr:from>
    <xdr:ext cx="405111" cy="259045"/>
    <xdr:sp macro="" textlink="">
      <xdr:nvSpPr>
        <xdr:cNvPr id="474" name="n_3mainValue【学校施設】&#10;有形固定資産減価償却率">
          <a:extLst>
            <a:ext uri="{FF2B5EF4-FFF2-40B4-BE49-F238E27FC236}">
              <a16:creationId xmlns:a16="http://schemas.microsoft.com/office/drawing/2014/main" id="{00000000-0008-0000-0100-0000DA010000}"/>
            </a:ext>
          </a:extLst>
        </xdr:cNvPr>
        <xdr:cNvSpPr txBox="1"/>
      </xdr:nvSpPr>
      <xdr:spPr>
        <a:xfrm>
          <a:off x="13500744" y="929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64061</xdr:rowOff>
    </xdr:from>
    <xdr:ext cx="405111" cy="259045"/>
    <xdr:sp macro="" textlink="">
      <xdr:nvSpPr>
        <xdr:cNvPr id="475" name="n_4mainValue【学校施設】&#10;有形固定資産減価償却率">
          <a:extLst>
            <a:ext uri="{FF2B5EF4-FFF2-40B4-BE49-F238E27FC236}">
              <a16:creationId xmlns:a16="http://schemas.microsoft.com/office/drawing/2014/main" id="{00000000-0008-0000-0100-0000DB010000}"/>
            </a:ext>
          </a:extLst>
        </xdr:cNvPr>
        <xdr:cNvSpPr txBox="1"/>
      </xdr:nvSpPr>
      <xdr:spPr>
        <a:xfrm>
          <a:off x="12611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a:extLst>
            <a:ext uri="{FF2B5EF4-FFF2-40B4-BE49-F238E27FC236}">
              <a16:creationId xmlns:a16="http://schemas.microsoft.com/office/drawing/2014/main" id="{00000000-0008-0000-0100-0000DF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a:extLst>
            <a:ext uri="{FF2B5EF4-FFF2-40B4-BE49-F238E27FC236}">
              <a16:creationId xmlns:a16="http://schemas.microsoft.com/office/drawing/2014/main" id="{00000000-0008-0000-0100-0000E0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a:extLst>
            <a:ext uri="{FF2B5EF4-FFF2-40B4-BE49-F238E27FC236}">
              <a16:creationId xmlns:a16="http://schemas.microsoft.com/office/drawing/2014/main" id="{00000000-0008-0000-0100-0000E1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a:extLst>
            <a:ext uri="{FF2B5EF4-FFF2-40B4-BE49-F238E27FC236}">
              <a16:creationId xmlns:a16="http://schemas.microsoft.com/office/drawing/2014/main" id="{00000000-0008-0000-0100-0000E2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a:extLst>
            <a:ext uri="{FF2B5EF4-FFF2-40B4-BE49-F238E27FC236}">
              <a16:creationId xmlns:a16="http://schemas.microsoft.com/office/drawing/2014/main" id="{00000000-0008-0000-0100-0000E3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9" name="直線コネクタ 488">
          <a:extLst>
            <a:ext uri="{FF2B5EF4-FFF2-40B4-BE49-F238E27FC236}">
              <a16:creationId xmlns:a16="http://schemas.microsoft.com/office/drawing/2014/main" id="{00000000-0008-0000-0100-0000E9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0" name="テキスト ボックス 489">
          <a:extLst>
            <a:ext uri="{FF2B5EF4-FFF2-40B4-BE49-F238E27FC236}">
              <a16:creationId xmlns:a16="http://schemas.microsoft.com/office/drawing/2014/main" id="{00000000-0008-0000-0100-0000EA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1" name="直線コネクタ 490">
          <a:extLst>
            <a:ext uri="{FF2B5EF4-FFF2-40B4-BE49-F238E27FC236}">
              <a16:creationId xmlns:a16="http://schemas.microsoft.com/office/drawing/2014/main" id="{00000000-0008-0000-0100-0000EB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2" name="テキスト ボックス 491">
          <a:extLst>
            <a:ext uri="{FF2B5EF4-FFF2-40B4-BE49-F238E27FC236}">
              <a16:creationId xmlns:a16="http://schemas.microsoft.com/office/drawing/2014/main" id="{00000000-0008-0000-0100-0000EC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3" name="直線コネクタ 492">
          <a:extLst>
            <a:ext uri="{FF2B5EF4-FFF2-40B4-BE49-F238E27FC236}">
              <a16:creationId xmlns:a16="http://schemas.microsoft.com/office/drawing/2014/main" id="{00000000-0008-0000-0100-0000ED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1" name="【学校施設】&#10;一人当たり面積グラフ枠">
          <a:extLst>
            <a:ext uri="{FF2B5EF4-FFF2-40B4-BE49-F238E27FC236}">
              <a16:creationId xmlns:a16="http://schemas.microsoft.com/office/drawing/2014/main" id="{00000000-0008-0000-0100-0000F5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155448</xdr:rowOff>
    </xdr:from>
    <xdr:to>
      <xdr:col>116</xdr:col>
      <xdr:colOff>62864</xdr:colOff>
      <xdr:row>64</xdr:row>
      <xdr:rowOff>102543</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22160864" y="9585198"/>
          <a:ext cx="0" cy="149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106370</xdr:rowOff>
    </xdr:from>
    <xdr:ext cx="469744" cy="259045"/>
    <xdr:sp macro="" textlink="">
      <xdr:nvSpPr>
        <xdr:cNvPr id="503" name="【学校施設】&#10;一人当たり面積最小値テキスト">
          <a:extLst>
            <a:ext uri="{FF2B5EF4-FFF2-40B4-BE49-F238E27FC236}">
              <a16:creationId xmlns:a16="http://schemas.microsoft.com/office/drawing/2014/main" id="{00000000-0008-0000-0100-0000F7010000}"/>
            </a:ext>
          </a:extLst>
        </xdr:cNvPr>
        <xdr:cNvSpPr txBox="1"/>
      </xdr:nvSpPr>
      <xdr:spPr>
        <a:xfrm>
          <a:off x="22199600" y="1107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102543</xdr:rowOff>
    </xdr:from>
    <xdr:to>
      <xdr:col>116</xdr:col>
      <xdr:colOff>152400</xdr:colOff>
      <xdr:row>64</xdr:row>
      <xdr:rowOff>102543</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22072600" y="11075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102125</xdr:rowOff>
    </xdr:from>
    <xdr:ext cx="469744" cy="259045"/>
    <xdr:sp macro="" textlink="">
      <xdr:nvSpPr>
        <xdr:cNvPr id="505" name="【学校施設】&#10;一人当たり面積最大値テキスト">
          <a:extLst>
            <a:ext uri="{FF2B5EF4-FFF2-40B4-BE49-F238E27FC236}">
              <a16:creationId xmlns:a16="http://schemas.microsoft.com/office/drawing/2014/main" id="{00000000-0008-0000-0100-0000F9010000}"/>
            </a:ext>
          </a:extLst>
        </xdr:cNvPr>
        <xdr:cNvSpPr txBox="1"/>
      </xdr:nvSpPr>
      <xdr:spPr>
        <a:xfrm>
          <a:off x="22199600" y="936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155448</xdr:rowOff>
    </xdr:from>
    <xdr:to>
      <xdr:col>116</xdr:col>
      <xdr:colOff>152400</xdr:colOff>
      <xdr:row>55</xdr:row>
      <xdr:rowOff>155448</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22072600" y="958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71355</xdr:rowOff>
    </xdr:from>
    <xdr:ext cx="469744" cy="259045"/>
    <xdr:sp macro="" textlink="">
      <xdr:nvSpPr>
        <xdr:cNvPr id="507" name="【学校施設】&#10;一人当たり面積平均値テキスト">
          <a:extLst>
            <a:ext uri="{FF2B5EF4-FFF2-40B4-BE49-F238E27FC236}">
              <a16:creationId xmlns:a16="http://schemas.microsoft.com/office/drawing/2014/main" id="{00000000-0008-0000-0100-0000FB010000}"/>
            </a:ext>
          </a:extLst>
        </xdr:cNvPr>
        <xdr:cNvSpPr txBox="1"/>
      </xdr:nvSpPr>
      <xdr:spPr>
        <a:xfrm>
          <a:off x="22199600" y="10358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48478</xdr:rowOff>
    </xdr:from>
    <xdr:to>
      <xdr:col>116</xdr:col>
      <xdr:colOff>114300</xdr:colOff>
      <xdr:row>61</xdr:row>
      <xdr:rowOff>150078</xdr:rowOff>
    </xdr:to>
    <xdr:sp macro="" textlink="">
      <xdr:nvSpPr>
        <xdr:cNvPr id="508" name="フローチャート: 判断 507">
          <a:extLst>
            <a:ext uri="{FF2B5EF4-FFF2-40B4-BE49-F238E27FC236}">
              <a16:creationId xmlns:a16="http://schemas.microsoft.com/office/drawing/2014/main" id="{00000000-0008-0000-0100-0000FC010000}"/>
            </a:ext>
          </a:extLst>
        </xdr:cNvPr>
        <xdr:cNvSpPr/>
      </xdr:nvSpPr>
      <xdr:spPr>
        <a:xfrm>
          <a:off x="22110700" y="1050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55009</xdr:rowOff>
    </xdr:from>
    <xdr:to>
      <xdr:col>112</xdr:col>
      <xdr:colOff>38100</xdr:colOff>
      <xdr:row>61</xdr:row>
      <xdr:rowOff>156609</xdr:rowOff>
    </xdr:to>
    <xdr:sp macro="" textlink="">
      <xdr:nvSpPr>
        <xdr:cNvPr id="509" name="フローチャート: 判断 508">
          <a:extLst>
            <a:ext uri="{FF2B5EF4-FFF2-40B4-BE49-F238E27FC236}">
              <a16:creationId xmlns:a16="http://schemas.microsoft.com/office/drawing/2014/main" id="{00000000-0008-0000-0100-0000FD010000}"/>
            </a:ext>
          </a:extLst>
        </xdr:cNvPr>
        <xdr:cNvSpPr/>
      </xdr:nvSpPr>
      <xdr:spPr>
        <a:xfrm>
          <a:off x="21272500" y="1051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7656</xdr:rowOff>
    </xdr:from>
    <xdr:to>
      <xdr:col>107</xdr:col>
      <xdr:colOff>101600</xdr:colOff>
      <xdr:row>61</xdr:row>
      <xdr:rowOff>109256</xdr:rowOff>
    </xdr:to>
    <xdr:sp macro="" textlink="">
      <xdr:nvSpPr>
        <xdr:cNvPr id="510" name="フローチャート: 判断 509">
          <a:extLst>
            <a:ext uri="{FF2B5EF4-FFF2-40B4-BE49-F238E27FC236}">
              <a16:creationId xmlns:a16="http://schemas.microsoft.com/office/drawing/2014/main" id="{00000000-0008-0000-0100-0000FE010000}"/>
            </a:ext>
          </a:extLst>
        </xdr:cNvPr>
        <xdr:cNvSpPr/>
      </xdr:nvSpPr>
      <xdr:spPr>
        <a:xfrm>
          <a:off x="20383500" y="1046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151347</xdr:rowOff>
    </xdr:from>
    <xdr:to>
      <xdr:col>102</xdr:col>
      <xdr:colOff>165100</xdr:colOff>
      <xdr:row>61</xdr:row>
      <xdr:rowOff>81497</xdr:rowOff>
    </xdr:to>
    <xdr:sp macro="" textlink="">
      <xdr:nvSpPr>
        <xdr:cNvPr id="511" name="フローチャート: 判断 510">
          <a:extLst>
            <a:ext uri="{FF2B5EF4-FFF2-40B4-BE49-F238E27FC236}">
              <a16:creationId xmlns:a16="http://schemas.microsoft.com/office/drawing/2014/main" id="{00000000-0008-0000-0100-0000FF010000}"/>
            </a:ext>
          </a:extLst>
        </xdr:cNvPr>
        <xdr:cNvSpPr/>
      </xdr:nvSpPr>
      <xdr:spPr>
        <a:xfrm>
          <a:off x="19494500" y="104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1451</xdr:rowOff>
    </xdr:from>
    <xdr:to>
      <xdr:col>98</xdr:col>
      <xdr:colOff>38100</xdr:colOff>
      <xdr:row>61</xdr:row>
      <xdr:rowOff>103051</xdr:rowOff>
    </xdr:to>
    <xdr:sp macro="" textlink="">
      <xdr:nvSpPr>
        <xdr:cNvPr id="512" name="フローチャート: 判断 511">
          <a:extLst>
            <a:ext uri="{FF2B5EF4-FFF2-40B4-BE49-F238E27FC236}">
              <a16:creationId xmlns:a16="http://schemas.microsoft.com/office/drawing/2014/main" id="{00000000-0008-0000-0100-000000020000}"/>
            </a:ext>
          </a:extLst>
        </xdr:cNvPr>
        <xdr:cNvSpPr/>
      </xdr:nvSpPr>
      <xdr:spPr>
        <a:xfrm>
          <a:off x="18605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153634</xdr:rowOff>
    </xdr:from>
    <xdr:to>
      <xdr:col>116</xdr:col>
      <xdr:colOff>114300</xdr:colOff>
      <xdr:row>62</xdr:row>
      <xdr:rowOff>83784</xdr:rowOff>
    </xdr:to>
    <xdr:sp macro="" textlink="">
      <xdr:nvSpPr>
        <xdr:cNvPr id="518" name="楕円 517">
          <a:extLst>
            <a:ext uri="{FF2B5EF4-FFF2-40B4-BE49-F238E27FC236}">
              <a16:creationId xmlns:a16="http://schemas.microsoft.com/office/drawing/2014/main" id="{00000000-0008-0000-0100-000006020000}"/>
            </a:ext>
          </a:extLst>
        </xdr:cNvPr>
        <xdr:cNvSpPr/>
      </xdr:nvSpPr>
      <xdr:spPr>
        <a:xfrm>
          <a:off x="22110700" y="1061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132061</xdr:rowOff>
    </xdr:from>
    <xdr:ext cx="469744" cy="259045"/>
    <xdr:sp macro="" textlink="">
      <xdr:nvSpPr>
        <xdr:cNvPr id="519" name="【学校施設】&#10;一人当たり面積該当値テキスト">
          <a:extLst>
            <a:ext uri="{FF2B5EF4-FFF2-40B4-BE49-F238E27FC236}">
              <a16:creationId xmlns:a16="http://schemas.microsoft.com/office/drawing/2014/main" id="{00000000-0008-0000-0100-000007020000}"/>
            </a:ext>
          </a:extLst>
        </xdr:cNvPr>
        <xdr:cNvSpPr txBox="1"/>
      </xdr:nvSpPr>
      <xdr:spPr>
        <a:xfrm>
          <a:off x="22199600" y="10590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169962</xdr:rowOff>
    </xdr:from>
    <xdr:to>
      <xdr:col>112</xdr:col>
      <xdr:colOff>38100</xdr:colOff>
      <xdr:row>62</xdr:row>
      <xdr:rowOff>100112</xdr:rowOff>
    </xdr:to>
    <xdr:sp macro="" textlink="">
      <xdr:nvSpPr>
        <xdr:cNvPr id="520" name="楕円 519">
          <a:extLst>
            <a:ext uri="{FF2B5EF4-FFF2-40B4-BE49-F238E27FC236}">
              <a16:creationId xmlns:a16="http://schemas.microsoft.com/office/drawing/2014/main" id="{00000000-0008-0000-0100-000008020000}"/>
            </a:ext>
          </a:extLst>
        </xdr:cNvPr>
        <xdr:cNvSpPr/>
      </xdr:nvSpPr>
      <xdr:spPr>
        <a:xfrm>
          <a:off x="21272500" y="1062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32984</xdr:rowOff>
    </xdr:from>
    <xdr:to>
      <xdr:col>116</xdr:col>
      <xdr:colOff>63500</xdr:colOff>
      <xdr:row>62</xdr:row>
      <xdr:rowOff>49312</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flipV="1">
          <a:off x="21323300" y="10662884"/>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11249</xdr:rowOff>
    </xdr:from>
    <xdr:to>
      <xdr:col>107</xdr:col>
      <xdr:colOff>101600</xdr:colOff>
      <xdr:row>62</xdr:row>
      <xdr:rowOff>112849</xdr:rowOff>
    </xdr:to>
    <xdr:sp macro="" textlink="">
      <xdr:nvSpPr>
        <xdr:cNvPr id="522" name="楕円 521">
          <a:extLst>
            <a:ext uri="{FF2B5EF4-FFF2-40B4-BE49-F238E27FC236}">
              <a16:creationId xmlns:a16="http://schemas.microsoft.com/office/drawing/2014/main" id="{00000000-0008-0000-0100-00000A020000}"/>
            </a:ext>
          </a:extLst>
        </xdr:cNvPr>
        <xdr:cNvSpPr/>
      </xdr:nvSpPr>
      <xdr:spPr>
        <a:xfrm>
          <a:off x="20383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49312</xdr:rowOff>
    </xdr:from>
    <xdr:to>
      <xdr:col>111</xdr:col>
      <xdr:colOff>177800</xdr:colOff>
      <xdr:row>62</xdr:row>
      <xdr:rowOff>62049</xdr:rowOff>
    </xdr:to>
    <xdr:cxnSp macro="">
      <xdr:nvCxnSpPr>
        <xdr:cNvPr id="523" name="直線コネクタ 522">
          <a:extLst>
            <a:ext uri="{FF2B5EF4-FFF2-40B4-BE49-F238E27FC236}">
              <a16:creationId xmlns:a16="http://schemas.microsoft.com/office/drawing/2014/main" id="{00000000-0008-0000-0100-00000B020000}"/>
            </a:ext>
          </a:extLst>
        </xdr:cNvPr>
        <xdr:cNvCxnSpPr/>
      </xdr:nvCxnSpPr>
      <xdr:spPr>
        <a:xfrm flipV="1">
          <a:off x="20434300" y="10679212"/>
          <a:ext cx="889000" cy="1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56642</xdr:rowOff>
    </xdr:from>
    <xdr:to>
      <xdr:col>102</xdr:col>
      <xdr:colOff>165100</xdr:colOff>
      <xdr:row>61</xdr:row>
      <xdr:rowOff>158242</xdr:rowOff>
    </xdr:to>
    <xdr:sp macro="" textlink="">
      <xdr:nvSpPr>
        <xdr:cNvPr id="524" name="楕円 523">
          <a:extLst>
            <a:ext uri="{FF2B5EF4-FFF2-40B4-BE49-F238E27FC236}">
              <a16:creationId xmlns:a16="http://schemas.microsoft.com/office/drawing/2014/main" id="{00000000-0008-0000-0100-00000C020000}"/>
            </a:ext>
          </a:extLst>
        </xdr:cNvPr>
        <xdr:cNvSpPr/>
      </xdr:nvSpPr>
      <xdr:spPr>
        <a:xfrm>
          <a:off x="19494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107442</xdr:rowOff>
    </xdr:from>
    <xdr:to>
      <xdr:col>107</xdr:col>
      <xdr:colOff>50800</xdr:colOff>
      <xdr:row>62</xdr:row>
      <xdr:rowOff>62049</xdr:rowOff>
    </xdr:to>
    <xdr:cxnSp macro="">
      <xdr:nvCxnSpPr>
        <xdr:cNvPr id="525" name="直線コネクタ 524">
          <a:extLst>
            <a:ext uri="{FF2B5EF4-FFF2-40B4-BE49-F238E27FC236}">
              <a16:creationId xmlns:a16="http://schemas.microsoft.com/office/drawing/2014/main" id="{00000000-0008-0000-0100-00000D020000}"/>
            </a:ext>
          </a:extLst>
        </xdr:cNvPr>
        <xdr:cNvCxnSpPr/>
      </xdr:nvCxnSpPr>
      <xdr:spPr>
        <a:xfrm>
          <a:off x="19545300" y="10565892"/>
          <a:ext cx="889000" cy="12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45865</xdr:rowOff>
    </xdr:from>
    <xdr:to>
      <xdr:col>98</xdr:col>
      <xdr:colOff>38100</xdr:colOff>
      <xdr:row>62</xdr:row>
      <xdr:rowOff>147465</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18605500" y="1067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107442</xdr:rowOff>
    </xdr:from>
    <xdr:to>
      <xdr:col>102</xdr:col>
      <xdr:colOff>114300</xdr:colOff>
      <xdr:row>62</xdr:row>
      <xdr:rowOff>96665</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flipV="1">
          <a:off x="18656300" y="10565892"/>
          <a:ext cx="889000" cy="16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1686</xdr:rowOff>
    </xdr:from>
    <xdr:ext cx="469744" cy="259045"/>
    <xdr:sp macro="" textlink="">
      <xdr:nvSpPr>
        <xdr:cNvPr id="528" name="n_1aveValue【学校施設】&#10;一人当たり面積">
          <a:extLst>
            <a:ext uri="{FF2B5EF4-FFF2-40B4-BE49-F238E27FC236}">
              <a16:creationId xmlns:a16="http://schemas.microsoft.com/office/drawing/2014/main" id="{00000000-0008-0000-0100-000010020000}"/>
            </a:ext>
          </a:extLst>
        </xdr:cNvPr>
        <xdr:cNvSpPr txBox="1"/>
      </xdr:nvSpPr>
      <xdr:spPr>
        <a:xfrm>
          <a:off x="21075727" y="1028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125783</xdr:rowOff>
    </xdr:from>
    <xdr:ext cx="469744" cy="259045"/>
    <xdr:sp macro="" textlink="">
      <xdr:nvSpPr>
        <xdr:cNvPr id="529" name="n_2aveValue【学校施設】&#10;一人当たり面積">
          <a:extLst>
            <a:ext uri="{FF2B5EF4-FFF2-40B4-BE49-F238E27FC236}">
              <a16:creationId xmlns:a16="http://schemas.microsoft.com/office/drawing/2014/main" id="{00000000-0008-0000-0100-000011020000}"/>
            </a:ext>
          </a:extLst>
        </xdr:cNvPr>
        <xdr:cNvSpPr txBox="1"/>
      </xdr:nvSpPr>
      <xdr:spPr>
        <a:xfrm>
          <a:off x="20199427" y="1024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98024</xdr:rowOff>
    </xdr:from>
    <xdr:ext cx="469744" cy="259045"/>
    <xdr:sp macro="" textlink="">
      <xdr:nvSpPr>
        <xdr:cNvPr id="530" name="n_3aveValue【学校施設】&#10;一人当たり面積">
          <a:extLst>
            <a:ext uri="{FF2B5EF4-FFF2-40B4-BE49-F238E27FC236}">
              <a16:creationId xmlns:a16="http://schemas.microsoft.com/office/drawing/2014/main" id="{00000000-0008-0000-0100-000012020000}"/>
            </a:ext>
          </a:extLst>
        </xdr:cNvPr>
        <xdr:cNvSpPr txBox="1"/>
      </xdr:nvSpPr>
      <xdr:spPr>
        <a:xfrm>
          <a:off x="19310427" y="10213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119578</xdr:rowOff>
    </xdr:from>
    <xdr:ext cx="469744" cy="259045"/>
    <xdr:sp macro="" textlink="">
      <xdr:nvSpPr>
        <xdr:cNvPr id="531" name="n_4aveValue【学校施設】&#10;一人当たり面積">
          <a:extLst>
            <a:ext uri="{FF2B5EF4-FFF2-40B4-BE49-F238E27FC236}">
              <a16:creationId xmlns:a16="http://schemas.microsoft.com/office/drawing/2014/main" id="{00000000-0008-0000-0100-000013020000}"/>
            </a:ext>
          </a:extLst>
        </xdr:cNvPr>
        <xdr:cNvSpPr txBox="1"/>
      </xdr:nvSpPr>
      <xdr:spPr>
        <a:xfrm>
          <a:off x="18421427" y="1023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91239</xdr:rowOff>
    </xdr:from>
    <xdr:ext cx="469744" cy="259045"/>
    <xdr:sp macro="" textlink="">
      <xdr:nvSpPr>
        <xdr:cNvPr id="532" name="n_1mainValue【学校施設】&#10;一人当たり面積">
          <a:extLst>
            <a:ext uri="{FF2B5EF4-FFF2-40B4-BE49-F238E27FC236}">
              <a16:creationId xmlns:a16="http://schemas.microsoft.com/office/drawing/2014/main" id="{00000000-0008-0000-0100-000014020000}"/>
            </a:ext>
          </a:extLst>
        </xdr:cNvPr>
        <xdr:cNvSpPr txBox="1"/>
      </xdr:nvSpPr>
      <xdr:spPr>
        <a:xfrm>
          <a:off x="21075727" y="1072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103976</xdr:rowOff>
    </xdr:from>
    <xdr:ext cx="469744" cy="259045"/>
    <xdr:sp macro="" textlink="">
      <xdr:nvSpPr>
        <xdr:cNvPr id="533" name="n_2mainValue【学校施設】&#10;一人当たり面積">
          <a:extLst>
            <a:ext uri="{FF2B5EF4-FFF2-40B4-BE49-F238E27FC236}">
              <a16:creationId xmlns:a16="http://schemas.microsoft.com/office/drawing/2014/main" id="{00000000-0008-0000-0100-000015020000}"/>
            </a:ext>
          </a:extLst>
        </xdr:cNvPr>
        <xdr:cNvSpPr txBox="1"/>
      </xdr:nvSpPr>
      <xdr:spPr>
        <a:xfrm>
          <a:off x="20199427" y="1073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149369</xdr:rowOff>
    </xdr:from>
    <xdr:ext cx="469744" cy="259045"/>
    <xdr:sp macro="" textlink="">
      <xdr:nvSpPr>
        <xdr:cNvPr id="534" name="n_3mainValue【学校施設】&#10;一人当たり面積">
          <a:extLst>
            <a:ext uri="{FF2B5EF4-FFF2-40B4-BE49-F238E27FC236}">
              <a16:creationId xmlns:a16="http://schemas.microsoft.com/office/drawing/2014/main" id="{00000000-0008-0000-0100-000016020000}"/>
            </a:ext>
          </a:extLst>
        </xdr:cNvPr>
        <xdr:cNvSpPr txBox="1"/>
      </xdr:nvSpPr>
      <xdr:spPr>
        <a:xfrm>
          <a:off x="19310427" y="1060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138592</xdr:rowOff>
    </xdr:from>
    <xdr:ext cx="469744" cy="259045"/>
    <xdr:sp macro="" textlink="">
      <xdr:nvSpPr>
        <xdr:cNvPr id="535" name="n_4mainValue【学校施設】&#10;一人当たり面積">
          <a:extLst>
            <a:ext uri="{FF2B5EF4-FFF2-40B4-BE49-F238E27FC236}">
              <a16:creationId xmlns:a16="http://schemas.microsoft.com/office/drawing/2014/main" id="{00000000-0008-0000-0100-000017020000}"/>
            </a:ext>
          </a:extLst>
        </xdr:cNvPr>
        <xdr:cNvSpPr txBox="1"/>
      </xdr:nvSpPr>
      <xdr:spPr>
        <a:xfrm>
          <a:off x="18421427" y="1076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9" name="直線コネクタ 568">
          <a:extLst>
            <a:ext uri="{FF2B5EF4-FFF2-40B4-BE49-F238E27FC236}">
              <a16:creationId xmlns:a16="http://schemas.microsoft.com/office/drawing/2014/main" id="{00000000-0008-0000-0100-000039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70" name="テキスト ボックス 569">
          <a:extLst>
            <a:ext uri="{FF2B5EF4-FFF2-40B4-BE49-F238E27FC236}">
              <a16:creationId xmlns:a16="http://schemas.microsoft.com/office/drawing/2014/main" id="{00000000-0008-0000-0100-00003A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71" name="直線コネクタ 570">
          <a:extLst>
            <a:ext uri="{FF2B5EF4-FFF2-40B4-BE49-F238E27FC236}">
              <a16:creationId xmlns:a16="http://schemas.microsoft.com/office/drawing/2014/main" id="{00000000-0008-0000-0100-00003B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72" name="テキスト ボックス 571">
          <a:extLst>
            <a:ext uri="{FF2B5EF4-FFF2-40B4-BE49-F238E27FC236}">
              <a16:creationId xmlns:a16="http://schemas.microsoft.com/office/drawing/2014/main" id="{00000000-0008-0000-0100-00003C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5" name="【公民館】&#10;有形固定資産減価償却率グラフ枠">
          <a:extLst>
            <a:ext uri="{FF2B5EF4-FFF2-40B4-BE49-F238E27FC236}">
              <a16:creationId xmlns:a16="http://schemas.microsoft.com/office/drawing/2014/main" id="{00000000-0008-0000-0100-00003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108</xdr:row>
      <xdr:rowOff>81914</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flipV="1">
          <a:off x="16318864" y="17141189"/>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85741</xdr:rowOff>
    </xdr:from>
    <xdr:ext cx="405111" cy="259045"/>
    <xdr:sp macro="" textlink="">
      <xdr:nvSpPr>
        <xdr:cNvPr id="577" name="【公民館】&#10;有形固定資産減価償却率最小値テキスト">
          <a:extLst>
            <a:ext uri="{FF2B5EF4-FFF2-40B4-BE49-F238E27FC236}">
              <a16:creationId xmlns:a16="http://schemas.microsoft.com/office/drawing/2014/main" id="{00000000-0008-0000-0100-000041020000}"/>
            </a:ext>
          </a:extLst>
        </xdr:cNvPr>
        <xdr:cNvSpPr txBox="1"/>
      </xdr:nvSpPr>
      <xdr:spPr>
        <a:xfrm>
          <a:off x="16357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81914</xdr:rowOff>
    </xdr:from>
    <xdr:to>
      <xdr:col>86</xdr:col>
      <xdr:colOff>25400</xdr:colOff>
      <xdr:row>108</xdr:row>
      <xdr:rowOff>81914</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6230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405111" cy="259045"/>
    <xdr:sp macro="" textlink="">
      <xdr:nvSpPr>
        <xdr:cNvPr id="579" name="【公民館】&#10;有形固定資産減価償却率最大値テキスト">
          <a:extLst>
            <a:ext uri="{FF2B5EF4-FFF2-40B4-BE49-F238E27FC236}">
              <a16:creationId xmlns:a16="http://schemas.microsoft.com/office/drawing/2014/main" id="{00000000-0008-0000-0100-000043020000}"/>
            </a:ext>
          </a:extLst>
        </xdr:cNvPr>
        <xdr:cNvSpPr txBox="1"/>
      </xdr:nvSpPr>
      <xdr:spPr>
        <a:xfrm>
          <a:off x="16357600" y="1691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132097</xdr:rowOff>
    </xdr:from>
    <xdr:ext cx="405111" cy="259045"/>
    <xdr:sp macro="" textlink="">
      <xdr:nvSpPr>
        <xdr:cNvPr id="581" name="【公民館】&#10;有形固定資産減価償却率平均値テキスト">
          <a:extLst>
            <a:ext uri="{FF2B5EF4-FFF2-40B4-BE49-F238E27FC236}">
              <a16:creationId xmlns:a16="http://schemas.microsoft.com/office/drawing/2014/main" id="{00000000-0008-0000-0100-000045020000}"/>
            </a:ext>
          </a:extLst>
        </xdr:cNvPr>
        <xdr:cNvSpPr txBox="1"/>
      </xdr:nvSpPr>
      <xdr:spPr>
        <a:xfrm>
          <a:off x="16357600" y="1779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109220</xdr:rowOff>
    </xdr:from>
    <xdr:to>
      <xdr:col>85</xdr:col>
      <xdr:colOff>177800</xdr:colOff>
      <xdr:row>105</xdr:row>
      <xdr:rowOff>39370</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6268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40639</xdr:rowOff>
    </xdr:from>
    <xdr:to>
      <xdr:col>76</xdr:col>
      <xdr:colOff>165100</xdr:colOff>
      <xdr:row>105</xdr:row>
      <xdr:rowOff>142239</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4541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133986</xdr:rowOff>
    </xdr:from>
    <xdr:to>
      <xdr:col>72</xdr:col>
      <xdr:colOff>38100</xdr:colOff>
      <xdr:row>105</xdr:row>
      <xdr:rowOff>64136</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3652500" y="1796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107314</xdr:rowOff>
    </xdr:from>
    <xdr:to>
      <xdr:col>67</xdr:col>
      <xdr:colOff>101600</xdr:colOff>
      <xdr:row>105</xdr:row>
      <xdr:rowOff>37464</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12763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27305</xdr:rowOff>
    </xdr:from>
    <xdr:to>
      <xdr:col>85</xdr:col>
      <xdr:colOff>177800</xdr:colOff>
      <xdr:row>107</xdr:row>
      <xdr:rowOff>128905</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162687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5732</xdr:rowOff>
    </xdr:from>
    <xdr:ext cx="405111" cy="259045"/>
    <xdr:sp macro="" textlink="">
      <xdr:nvSpPr>
        <xdr:cNvPr id="593" name="【公民館】&#10;有形固定資産減価償却率該当値テキスト">
          <a:extLst>
            <a:ext uri="{FF2B5EF4-FFF2-40B4-BE49-F238E27FC236}">
              <a16:creationId xmlns:a16="http://schemas.microsoft.com/office/drawing/2014/main" id="{00000000-0008-0000-0100-000051020000}"/>
            </a:ext>
          </a:extLst>
        </xdr:cNvPr>
        <xdr:cNvSpPr txBox="1"/>
      </xdr:nvSpPr>
      <xdr:spPr>
        <a:xfrm>
          <a:off x="16357600" y="183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17780</xdr:rowOff>
    </xdr:from>
    <xdr:to>
      <xdr:col>81</xdr:col>
      <xdr:colOff>101600</xdr:colOff>
      <xdr:row>107</xdr:row>
      <xdr:rowOff>119380</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15430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68580</xdr:rowOff>
    </xdr:from>
    <xdr:to>
      <xdr:col>85</xdr:col>
      <xdr:colOff>127000</xdr:colOff>
      <xdr:row>107</xdr:row>
      <xdr:rowOff>78105</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5481300" y="1841373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158750</xdr:rowOff>
    </xdr:from>
    <xdr:to>
      <xdr:col>76</xdr:col>
      <xdr:colOff>165100</xdr:colOff>
      <xdr:row>107</xdr:row>
      <xdr:rowOff>88900</xdr:rowOff>
    </xdr:to>
    <xdr:sp macro="" textlink="">
      <xdr:nvSpPr>
        <xdr:cNvPr id="596" name="楕円 595">
          <a:extLst>
            <a:ext uri="{FF2B5EF4-FFF2-40B4-BE49-F238E27FC236}">
              <a16:creationId xmlns:a16="http://schemas.microsoft.com/office/drawing/2014/main" id="{00000000-0008-0000-0100-000054020000}"/>
            </a:ext>
          </a:extLst>
        </xdr:cNvPr>
        <xdr:cNvSpPr/>
      </xdr:nvSpPr>
      <xdr:spPr>
        <a:xfrm>
          <a:off x="14541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38100</xdr:rowOff>
    </xdr:from>
    <xdr:to>
      <xdr:col>81</xdr:col>
      <xdr:colOff>50800</xdr:colOff>
      <xdr:row>107</xdr:row>
      <xdr:rowOff>68580</xdr:rowOff>
    </xdr:to>
    <xdr:cxnSp macro="">
      <xdr:nvCxnSpPr>
        <xdr:cNvPr id="597" name="直線コネクタ 596">
          <a:extLst>
            <a:ext uri="{FF2B5EF4-FFF2-40B4-BE49-F238E27FC236}">
              <a16:creationId xmlns:a16="http://schemas.microsoft.com/office/drawing/2014/main" id="{00000000-0008-0000-0100-000055020000}"/>
            </a:ext>
          </a:extLst>
        </xdr:cNvPr>
        <xdr:cNvCxnSpPr/>
      </xdr:nvCxnSpPr>
      <xdr:spPr>
        <a:xfrm>
          <a:off x="14592300" y="183832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133986</xdr:rowOff>
    </xdr:from>
    <xdr:to>
      <xdr:col>72</xdr:col>
      <xdr:colOff>38100</xdr:colOff>
      <xdr:row>107</xdr:row>
      <xdr:rowOff>64136</xdr:rowOff>
    </xdr:to>
    <xdr:sp macro="" textlink="">
      <xdr:nvSpPr>
        <xdr:cNvPr id="598" name="楕円 597">
          <a:extLst>
            <a:ext uri="{FF2B5EF4-FFF2-40B4-BE49-F238E27FC236}">
              <a16:creationId xmlns:a16="http://schemas.microsoft.com/office/drawing/2014/main" id="{00000000-0008-0000-0100-000056020000}"/>
            </a:ext>
          </a:extLst>
        </xdr:cNvPr>
        <xdr:cNvSpPr/>
      </xdr:nvSpPr>
      <xdr:spPr>
        <a:xfrm>
          <a:off x="13652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13336</xdr:rowOff>
    </xdr:from>
    <xdr:to>
      <xdr:col>76</xdr:col>
      <xdr:colOff>114300</xdr:colOff>
      <xdr:row>107</xdr:row>
      <xdr:rowOff>38100</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a:off x="13703300" y="183584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103505</xdr:rowOff>
    </xdr:from>
    <xdr:to>
      <xdr:col>67</xdr:col>
      <xdr:colOff>101600</xdr:colOff>
      <xdr:row>107</xdr:row>
      <xdr:rowOff>33655</xdr:rowOff>
    </xdr:to>
    <xdr:sp macro="" textlink="">
      <xdr:nvSpPr>
        <xdr:cNvPr id="600" name="楕円 599">
          <a:extLst>
            <a:ext uri="{FF2B5EF4-FFF2-40B4-BE49-F238E27FC236}">
              <a16:creationId xmlns:a16="http://schemas.microsoft.com/office/drawing/2014/main" id="{00000000-0008-0000-0100-000058020000}"/>
            </a:ext>
          </a:extLst>
        </xdr:cNvPr>
        <xdr:cNvSpPr/>
      </xdr:nvSpPr>
      <xdr:spPr>
        <a:xfrm>
          <a:off x="12763500" y="182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154305</xdr:rowOff>
    </xdr:from>
    <xdr:to>
      <xdr:col>71</xdr:col>
      <xdr:colOff>177800</xdr:colOff>
      <xdr:row>107</xdr:row>
      <xdr:rowOff>13336</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2814300" y="18328005"/>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602" name="n_1aveValue【公民館】&#10;有形固定資産減価償却率">
          <a:extLst>
            <a:ext uri="{FF2B5EF4-FFF2-40B4-BE49-F238E27FC236}">
              <a16:creationId xmlns:a16="http://schemas.microsoft.com/office/drawing/2014/main" id="{00000000-0008-0000-0100-00005A020000}"/>
            </a:ext>
          </a:extLst>
        </xdr:cNvPr>
        <xdr:cNvSpPr txBox="1"/>
      </xdr:nvSpPr>
      <xdr:spPr>
        <a:xfrm>
          <a:off x="15266044" y="1787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158766</xdr:rowOff>
    </xdr:from>
    <xdr:ext cx="405111" cy="259045"/>
    <xdr:sp macro="" textlink="">
      <xdr:nvSpPr>
        <xdr:cNvPr id="603" name="n_2aveValue【公民館】&#10;有形固定資産減価償却率">
          <a:extLst>
            <a:ext uri="{FF2B5EF4-FFF2-40B4-BE49-F238E27FC236}">
              <a16:creationId xmlns:a16="http://schemas.microsoft.com/office/drawing/2014/main" id="{00000000-0008-0000-0100-00005B020000}"/>
            </a:ext>
          </a:extLst>
        </xdr:cNvPr>
        <xdr:cNvSpPr txBox="1"/>
      </xdr:nvSpPr>
      <xdr:spPr>
        <a:xfrm>
          <a:off x="14389744" y="1781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80663</xdr:rowOff>
    </xdr:from>
    <xdr:ext cx="405111" cy="259045"/>
    <xdr:sp macro="" textlink="">
      <xdr:nvSpPr>
        <xdr:cNvPr id="604" name="n_3aveValue【公民館】&#10;有形固定資産減価償却率">
          <a:extLst>
            <a:ext uri="{FF2B5EF4-FFF2-40B4-BE49-F238E27FC236}">
              <a16:creationId xmlns:a16="http://schemas.microsoft.com/office/drawing/2014/main" id="{00000000-0008-0000-0100-00005C020000}"/>
            </a:ext>
          </a:extLst>
        </xdr:cNvPr>
        <xdr:cNvSpPr txBox="1"/>
      </xdr:nvSpPr>
      <xdr:spPr>
        <a:xfrm>
          <a:off x="13500744" y="1774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53991</xdr:rowOff>
    </xdr:from>
    <xdr:ext cx="405111" cy="259045"/>
    <xdr:sp macro="" textlink="">
      <xdr:nvSpPr>
        <xdr:cNvPr id="605" name="n_4aveValue【公民館】&#10;有形固定資産減価償却率">
          <a:extLst>
            <a:ext uri="{FF2B5EF4-FFF2-40B4-BE49-F238E27FC236}">
              <a16:creationId xmlns:a16="http://schemas.microsoft.com/office/drawing/2014/main" id="{00000000-0008-0000-0100-00005D020000}"/>
            </a:ext>
          </a:extLst>
        </xdr:cNvPr>
        <xdr:cNvSpPr txBox="1"/>
      </xdr:nvSpPr>
      <xdr:spPr>
        <a:xfrm>
          <a:off x="12611744" y="1771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110507</xdr:rowOff>
    </xdr:from>
    <xdr:ext cx="405111" cy="259045"/>
    <xdr:sp macro="" textlink="">
      <xdr:nvSpPr>
        <xdr:cNvPr id="606" name="n_1mainValue【公民館】&#10;有形固定資産減価償却率">
          <a:extLst>
            <a:ext uri="{FF2B5EF4-FFF2-40B4-BE49-F238E27FC236}">
              <a16:creationId xmlns:a16="http://schemas.microsoft.com/office/drawing/2014/main" id="{00000000-0008-0000-0100-00005E020000}"/>
            </a:ext>
          </a:extLst>
        </xdr:cNvPr>
        <xdr:cNvSpPr txBox="1"/>
      </xdr:nvSpPr>
      <xdr:spPr>
        <a:xfrm>
          <a:off x="15266044"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80027</xdr:rowOff>
    </xdr:from>
    <xdr:ext cx="405111" cy="259045"/>
    <xdr:sp macro="" textlink="">
      <xdr:nvSpPr>
        <xdr:cNvPr id="607" name="n_2mainValue【公民館】&#10;有形固定資産減価償却率">
          <a:extLst>
            <a:ext uri="{FF2B5EF4-FFF2-40B4-BE49-F238E27FC236}">
              <a16:creationId xmlns:a16="http://schemas.microsoft.com/office/drawing/2014/main" id="{00000000-0008-0000-0100-00005F020000}"/>
            </a:ext>
          </a:extLst>
        </xdr:cNvPr>
        <xdr:cNvSpPr txBox="1"/>
      </xdr:nvSpPr>
      <xdr:spPr>
        <a:xfrm>
          <a:off x="14389744" y="184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55263</xdr:rowOff>
    </xdr:from>
    <xdr:ext cx="405111" cy="259045"/>
    <xdr:sp macro="" textlink="">
      <xdr:nvSpPr>
        <xdr:cNvPr id="608" name="n_3mainValue【公民館】&#10;有形固定資産減価償却率">
          <a:extLst>
            <a:ext uri="{FF2B5EF4-FFF2-40B4-BE49-F238E27FC236}">
              <a16:creationId xmlns:a16="http://schemas.microsoft.com/office/drawing/2014/main" id="{00000000-0008-0000-0100-000060020000}"/>
            </a:ext>
          </a:extLst>
        </xdr:cNvPr>
        <xdr:cNvSpPr txBox="1"/>
      </xdr:nvSpPr>
      <xdr:spPr>
        <a:xfrm>
          <a:off x="135007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24782</xdr:rowOff>
    </xdr:from>
    <xdr:ext cx="405111" cy="259045"/>
    <xdr:sp macro="" textlink="">
      <xdr:nvSpPr>
        <xdr:cNvPr id="609" name="n_4mainValue【公民館】&#10;有形固定資産減価償却率">
          <a:extLst>
            <a:ext uri="{FF2B5EF4-FFF2-40B4-BE49-F238E27FC236}">
              <a16:creationId xmlns:a16="http://schemas.microsoft.com/office/drawing/2014/main" id="{00000000-0008-0000-0100-000061020000}"/>
            </a:ext>
          </a:extLst>
        </xdr:cNvPr>
        <xdr:cNvSpPr txBox="1"/>
      </xdr:nvSpPr>
      <xdr:spPr>
        <a:xfrm>
          <a:off x="12611744" y="183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7" name="正方形/長方形 616">
          <a:extLst>
            <a:ext uri="{FF2B5EF4-FFF2-40B4-BE49-F238E27FC236}">
              <a16:creationId xmlns:a16="http://schemas.microsoft.com/office/drawing/2014/main" id="{00000000-0008-0000-0100-000069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2" name="【公民館】&#10;一人当たり面積グラフ枠">
          <a:extLst>
            <a:ext uri="{FF2B5EF4-FFF2-40B4-BE49-F238E27FC236}">
              <a16:creationId xmlns:a16="http://schemas.microsoft.com/office/drawing/2014/main" id="{00000000-0008-0000-0100-000078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2287</xdr:rowOff>
    </xdr:from>
    <xdr:to>
      <xdr:col>116</xdr:col>
      <xdr:colOff>62864</xdr:colOff>
      <xdr:row>108</xdr:row>
      <xdr:rowOff>78487</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flipV="1">
          <a:off x="22160864" y="17318737"/>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82314</xdr:rowOff>
    </xdr:from>
    <xdr:ext cx="469744" cy="259045"/>
    <xdr:sp macro="" textlink="">
      <xdr:nvSpPr>
        <xdr:cNvPr id="634" name="【公民館】&#10;一人当たり面積最小値テキスト">
          <a:extLst>
            <a:ext uri="{FF2B5EF4-FFF2-40B4-BE49-F238E27FC236}">
              <a16:creationId xmlns:a16="http://schemas.microsoft.com/office/drawing/2014/main" id="{00000000-0008-0000-0100-00007A020000}"/>
            </a:ext>
          </a:extLst>
        </xdr:cNvPr>
        <xdr:cNvSpPr txBox="1"/>
      </xdr:nvSpPr>
      <xdr:spPr>
        <a:xfrm>
          <a:off x="22199600" y="1859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78487</xdr:rowOff>
    </xdr:from>
    <xdr:to>
      <xdr:col>116</xdr:col>
      <xdr:colOff>152400</xdr:colOff>
      <xdr:row>108</xdr:row>
      <xdr:rowOff>78487</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22072600" y="185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120414</xdr:rowOff>
    </xdr:from>
    <xdr:ext cx="469744" cy="259045"/>
    <xdr:sp macro="" textlink="">
      <xdr:nvSpPr>
        <xdr:cNvPr id="636" name="【公民館】&#10;一人当たり面積最大値テキスト">
          <a:extLst>
            <a:ext uri="{FF2B5EF4-FFF2-40B4-BE49-F238E27FC236}">
              <a16:creationId xmlns:a16="http://schemas.microsoft.com/office/drawing/2014/main" id="{00000000-0008-0000-0100-00007C020000}"/>
            </a:ext>
          </a:extLst>
        </xdr:cNvPr>
        <xdr:cNvSpPr txBox="1"/>
      </xdr:nvSpPr>
      <xdr:spPr>
        <a:xfrm>
          <a:off x="22199600" y="1709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2287</xdr:rowOff>
    </xdr:from>
    <xdr:to>
      <xdr:col>116</xdr:col>
      <xdr:colOff>152400</xdr:colOff>
      <xdr:row>101</xdr:row>
      <xdr:rowOff>2287</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22072600" y="1731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20845</xdr:rowOff>
    </xdr:from>
    <xdr:ext cx="469744" cy="259045"/>
    <xdr:sp macro="" textlink="">
      <xdr:nvSpPr>
        <xdr:cNvPr id="638" name="【公民館】&#10;一人当たり面積平均値テキスト">
          <a:extLst>
            <a:ext uri="{FF2B5EF4-FFF2-40B4-BE49-F238E27FC236}">
              <a16:creationId xmlns:a16="http://schemas.microsoft.com/office/drawing/2014/main" id="{00000000-0008-0000-0100-00007E020000}"/>
            </a:ext>
          </a:extLst>
        </xdr:cNvPr>
        <xdr:cNvSpPr txBox="1"/>
      </xdr:nvSpPr>
      <xdr:spPr>
        <a:xfrm>
          <a:off x="22199600" y="18194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169418</xdr:rowOff>
    </xdr:from>
    <xdr:to>
      <xdr:col>116</xdr:col>
      <xdr:colOff>114300</xdr:colOff>
      <xdr:row>107</xdr:row>
      <xdr:rowOff>99568</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22110700" y="1834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7874</xdr:rowOff>
    </xdr:from>
    <xdr:to>
      <xdr:col>112</xdr:col>
      <xdr:colOff>38100</xdr:colOff>
      <xdr:row>107</xdr:row>
      <xdr:rowOff>109474</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21272500" y="1835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9398</xdr:rowOff>
    </xdr:from>
    <xdr:to>
      <xdr:col>107</xdr:col>
      <xdr:colOff>101600</xdr:colOff>
      <xdr:row>107</xdr:row>
      <xdr:rowOff>110998</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20383500" y="1835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12446</xdr:rowOff>
    </xdr:from>
    <xdr:to>
      <xdr:col>102</xdr:col>
      <xdr:colOff>165100</xdr:colOff>
      <xdr:row>107</xdr:row>
      <xdr:rowOff>114046</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9494500" y="18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15494</xdr:rowOff>
    </xdr:from>
    <xdr:to>
      <xdr:col>98</xdr:col>
      <xdr:colOff>38100</xdr:colOff>
      <xdr:row>107</xdr:row>
      <xdr:rowOff>117094</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8605500" y="1836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157226</xdr:rowOff>
    </xdr:from>
    <xdr:to>
      <xdr:col>116</xdr:col>
      <xdr:colOff>114300</xdr:colOff>
      <xdr:row>108</xdr:row>
      <xdr:rowOff>87376</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22110700" y="1850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72153</xdr:rowOff>
    </xdr:from>
    <xdr:ext cx="469744" cy="259045"/>
    <xdr:sp macro="" textlink="">
      <xdr:nvSpPr>
        <xdr:cNvPr id="650" name="【公民館】&#10;一人当たり面積該当値テキスト">
          <a:extLst>
            <a:ext uri="{FF2B5EF4-FFF2-40B4-BE49-F238E27FC236}">
              <a16:creationId xmlns:a16="http://schemas.microsoft.com/office/drawing/2014/main" id="{00000000-0008-0000-0100-00008A020000}"/>
            </a:ext>
          </a:extLst>
        </xdr:cNvPr>
        <xdr:cNvSpPr txBox="1"/>
      </xdr:nvSpPr>
      <xdr:spPr>
        <a:xfrm>
          <a:off x="22199600" y="1841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159513</xdr:rowOff>
    </xdr:from>
    <xdr:to>
      <xdr:col>112</xdr:col>
      <xdr:colOff>38100</xdr:colOff>
      <xdr:row>108</xdr:row>
      <xdr:rowOff>89663</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21272500" y="1850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36576</xdr:rowOff>
    </xdr:from>
    <xdr:to>
      <xdr:col>116</xdr:col>
      <xdr:colOff>63500</xdr:colOff>
      <xdr:row>108</xdr:row>
      <xdr:rowOff>38863</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flipV="1">
          <a:off x="21323300" y="18553176"/>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161798</xdr:rowOff>
    </xdr:from>
    <xdr:to>
      <xdr:col>107</xdr:col>
      <xdr:colOff>101600</xdr:colOff>
      <xdr:row>108</xdr:row>
      <xdr:rowOff>91948</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20383500" y="185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38863</xdr:rowOff>
    </xdr:from>
    <xdr:to>
      <xdr:col>111</xdr:col>
      <xdr:colOff>177800</xdr:colOff>
      <xdr:row>108</xdr:row>
      <xdr:rowOff>41148</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flipV="1">
          <a:off x="20434300" y="1855546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163322</xdr:rowOff>
    </xdr:from>
    <xdr:to>
      <xdr:col>102</xdr:col>
      <xdr:colOff>165100</xdr:colOff>
      <xdr:row>108</xdr:row>
      <xdr:rowOff>93472</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9494500" y="185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41148</xdr:rowOff>
    </xdr:from>
    <xdr:to>
      <xdr:col>107</xdr:col>
      <xdr:colOff>50800</xdr:colOff>
      <xdr:row>108</xdr:row>
      <xdr:rowOff>42672</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flipV="1">
          <a:off x="19545300" y="1855774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165608</xdr:rowOff>
    </xdr:from>
    <xdr:to>
      <xdr:col>98</xdr:col>
      <xdr:colOff>38100</xdr:colOff>
      <xdr:row>108</xdr:row>
      <xdr:rowOff>95758</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8605500" y="185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42672</xdr:rowOff>
    </xdr:from>
    <xdr:to>
      <xdr:col>102</xdr:col>
      <xdr:colOff>114300</xdr:colOff>
      <xdr:row>108</xdr:row>
      <xdr:rowOff>44958</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flipV="1">
          <a:off x="18656300" y="185592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126001</xdr:rowOff>
    </xdr:from>
    <xdr:ext cx="469744" cy="259045"/>
    <xdr:sp macro="" textlink="">
      <xdr:nvSpPr>
        <xdr:cNvPr id="659" name="n_1aveValue【公民館】&#10;一人当たり面積">
          <a:extLst>
            <a:ext uri="{FF2B5EF4-FFF2-40B4-BE49-F238E27FC236}">
              <a16:creationId xmlns:a16="http://schemas.microsoft.com/office/drawing/2014/main" id="{00000000-0008-0000-0100-000093020000}"/>
            </a:ext>
          </a:extLst>
        </xdr:cNvPr>
        <xdr:cNvSpPr txBox="1"/>
      </xdr:nvSpPr>
      <xdr:spPr>
        <a:xfrm>
          <a:off x="21075727" y="18128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127525</xdr:rowOff>
    </xdr:from>
    <xdr:ext cx="469744" cy="259045"/>
    <xdr:sp macro="" textlink="">
      <xdr:nvSpPr>
        <xdr:cNvPr id="660" name="n_2aveValue【公民館】&#10;一人当たり面積">
          <a:extLst>
            <a:ext uri="{FF2B5EF4-FFF2-40B4-BE49-F238E27FC236}">
              <a16:creationId xmlns:a16="http://schemas.microsoft.com/office/drawing/2014/main" id="{00000000-0008-0000-0100-000094020000}"/>
            </a:ext>
          </a:extLst>
        </xdr:cNvPr>
        <xdr:cNvSpPr txBox="1"/>
      </xdr:nvSpPr>
      <xdr:spPr>
        <a:xfrm>
          <a:off x="20199427" y="1812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130573</xdr:rowOff>
    </xdr:from>
    <xdr:ext cx="469744" cy="259045"/>
    <xdr:sp macro="" textlink="">
      <xdr:nvSpPr>
        <xdr:cNvPr id="661" name="n_3aveValue【公民館】&#10;一人当たり面積">
          <a:extLst>
            <a:ext uri="{FF2B5EF4-FFF2-40B4-BE49-F238E27FC236}">
              <a16:creationId xmlns:a16="http://schemas.microsoft.com/office/drawing/2014/main" id="{00000000-0008-0000-0100-000095020000}"/>
            </a:ext>
          </a:extLst>
        </xdr:cNvPr>
        <xdr:cNvSpPr txBox="1"/>
      </xdr:nvSpPr>
      <xdr:spPr>
        <a:xfrm>
          <a:off x="19310427" y="18132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133621</xdr:rowOff>
    </xdr:from>
    <xdr:ext cx="469744" cy="259045"/>
    <xdr:sp macro="" textlink="">
      <xdr:nvSpPr>
        <xdr:cNvPr id="662" name="n_4aveValue【公民館】&#10;一人当たり面積">
          <a:extLst>
            <a:ext uri="{FF2B5EF4-FFF2-40B4-BE49-F238E27FC236}">
              <a16:creationId xmlns:a16="http://schemas.microsoft.com/office/drawing/2014/main" id="{00000000-0008-0000-0100-000096020000}"/>
            </a:ext>
          </a:extLst>
        </xdr:cNvPr>
        <xdr:cNvSpPr txBox="1"/>
      </xdr:nvSpPr>
      <xdr:spPr>
        <a:xfrm>
          <a:off x="18421427" y="1813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80790</xdr:rowOff>
    </xdr:from>
    <xdr:ext cx="469744" cy="259045"/>
    <xdr:sp macro="" textlink="">
      <xdr:nvSpPr>
        <xdr:cNvPr id="663" name="n_1mainValue【公民館】&#10;一人当たり面積">
          <a:extLst>
            <a:ext uri="{FF2B5EF4-FFF2-40B4-BE49-F238E27FC236}">
              <a16:creationId xmlns:a16="http://schemas.microsoft.com/office/drawing/2014/main" id="{00000000-0008-0000-0100-000097020000}"/>
            </a:ext>
          </a:extLst>
        </xdr:cNvPr>
        <xdr:cNvSpPr txBox="1"/>
      </xdr:nvSpPr>
      <xdr:spPr>
        <a:xfrm>
          <a:off x="21075727" y="1859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83075</xdr:rowOff>
    </xdr:from>
    <xdr:ext cx="469744" cy="259045"/>
    <xdr:sp macro="" textlink="">
      <xdr:nvSpPr>
        <xdr:cNvPr id="664" name="n_2mainValue【公民館】&#10;一人当たり面積">
          <a:extLst>
            <a:ext uri="{FF2B5EF4-FFF2-40B4-BE49-F238E27FC236}">
              <a16:creationId xmlns:a16="http://schemas.microsoft.com/office/drawing/2014/main" id="{00000000-0008-0000-0100-000098020000}"/>
            </a:ext>
          </a:extLst>
        </xdr:cNvPr>
        <xdr:cNvSpPr txBox="1"/>
      </xdr:nvSpPr>
      <xdr:spPr>
        <a:xfrm>
          <a:off x="20199427"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84599</xdr:rowOff>
    </xdr:from>
    <xdr:ext cx="469744" cy="259045"/>
    <xdr:sp macro="" textlink="">
      <xdr:nvSpPr>
        <xdr:cNvPr id="665" name="n_3mainValue【公民館】&#10;一人当たり面積">
          <a:extLst>
            <a:ext uri="{FF2B5EF4-FFF2-40B4-BE49-F238E27FC236}">
              <a16:creationId xmlns:a16="http://schemas.microsoft.com/office/drawing/2014/main" id="{00000000-0008-0000-0100-000099020000}"/>
            </a:ext>
          </a:extLst>
        </xdr:cNvPr>
        <xdr:cNvSpPr txBox="1"/>
      </xdr:nvSpPr>
      <xdr:spPr>
        <a:xfrm>
          <a:off x="19310427" y="186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86885</xdr:rowOff>
    </xdr:from>
    <xdr:ext cx="469744" cy="259045"/>
    <xdr:sp macro="" textlink="">
      <xdr:nvSpPr>
        <xdr:cNvPr id="666" name="n_4mainValue【公民館】&#10;一人当たり面積">
          <a:extLst>
            <a:ext uri="{FF2B5EF4-FFF2-40B4-BE49-F238E27FC236}">
              <a16:creationId xmlns:a16="http://schemas.microsoft.com/office/drawing/2014/main" id="{00000000-0008-0000-0100-00009A020000}"/>
            </a:ext>
          </a:extLst>
        </xdr:cNvPr>
        <xdr:cNvSpPr txBox="1"/>
      </xdr:nvSpPr>
      <xdr:spPr>
        <a:xfrm>
          <a:off x="18421427" y="1860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道路、橋りょう、公民館であり、特に低くなっている施設は、学校施設である。有形固定資産減価償却率は全体的に上昇傾向にあるが、学校施設については、令和元年度に板柳中学校が完成したため、有形固定資産減価償却率が大きく減少している。道路については、令和２年度に舗装の個別施設計画を策定しており、随時、補修を行うなど、老朽化対策に取り組んでいくこととしている。</a:t>
          </a:r>
          <a:r>
            <a:rPr kumimoji="1" lang="ja-JP" altLang="en-US" sz="1100">
              <a:solidFill>
                <a:schemeClr val="dk1"/>
              </a:solidFill>
              <a:effectLst/>
              <a:latin typeface="+mn-lt"/>
              <a:ea typeface="+mn-ea"/>
              <a:cs typeface="+mn-cs"/>
            </a:rPr>
            <a:t>なお、減価償却率の大幅な減少については、県道の寄贈があったためである。</a:t>
          </a:r>
          <a:r>
            <a:rPr kumimoji="1" lang="ja-JP" altLang="ja-JP" sz="1100">
              <a:solidFill>
                <a:schemeClr val="dk1"/>
              </a:solidFill>
              <a:effectLst/>
              <a:latin typeface="+mn-lt"/>
              <a:ea typeface="+mn-ea"/>
              <a:cs typeface="+mn-cs"/>
            </a:rPr>
            <a:t>また、橋りょうについては、平成２４年度に長寿命化修繕計画を策定しており、同計画に基づき、予防保全による長寿命化に努めている。 公民館においては、築３０年以上経過しているので、今後、公共施設等総合管理計画に基づき、老朽化対策に取り組んでいかなければならない。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12,714
12,673
41.88
7,764,934
7,215,723
546,143
4,266,774
6,210,108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60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37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34942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20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xdr:rowOff>
    </xdr:from>
    <xdr:to>
      <xdr:col>24</xdr:col>
      <xdr:colOff>114300</xdr:colOff>
      <xdr:row>37</xdr:row>
      <xdr:rowOff>113665</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120650</xdr:rowOff>
    </xdr:from>
    <xdr:to>
      <xdr:col>20</xdr:col>
      <xdr:colOff>38100</xdr:colOff>
      <xdr:row>37</xdr:row>
      <xdr:rowOff>50800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57785</xdr:rowOff>
    </xdr:from>
    <xdr:to>
      <xdr:col>15</xdr:col>
      <xdr:colOff>101600</xdr:colOff>
      <xdr:row>36</xdr:row>
      <xdr:rowOff>159385</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40640</xdr:rowOff>
    </xdr:from>
    <xdr:to>
      <xdr:col>10</xdr:col>
      <xdr:colOff>165100</xdr:colOff>
      <xdr:row>36</xdr:row>
      <xdr:rowOff>142240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0795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158750</xdr:rowOff>
    </xdr:from>
    <xdr:to>
      <xdr:col>24</xdr:col>
      <xdr:colOff>114300</xdr:colOff>
      <xdr:row>42</xdr:row>
      <xdr:rowOff>88900</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4584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73677</xdr:rowOff>
    </xdr:from>
    <xdr:ext cx="469744" cy="259045"/>
    <xdr:sp macro="" textlink="">
      <xdr:nvSpPr>
        <xdr:cNvPr id="74" name="【図書館】&#10;有形固定資産減価償却率該当値テキスト">
          <a:extLst>
            <a:ext uri="{FF2B5EF4-FFF2-40B4-BE49-F238E27FC236}">
              <a16:creationId xmlns:a16="http://schemas.microsoft.com/office/drawing/2014/main" id="{00000000-0008-0000-0200-00004A000000}"/>
            </a:ext>
          </a:extLst>
        </xdr:cNvPr>
        <xdr:cNvSpPr txBox="1"/>
      </xdr:nvSpPr>
      <xdr:spPr>
        <a:xfrm>
          <a:off x="4673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158750</xdr:rowOff>
    </xdr:from>
    <xdr:to>
      <xdr:col>20</xdr:col>
      <xdr:colOff>38100</xdr:colOff>
      <xdr:row>42</xdr:row>
      <xdr:rowOff>88900</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3746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38100</xdr:rowOff>
    </xdr:from>
    <xdr:to>
      <xdr:col>24</xdr:col>
      <xdr:colOff>63500</xdr:colOff>
      <xdr:row>42</xdr:row>
      <xdr:rowOff>38100</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3797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158750</xdr:rowOff>
    </xdr:from>
    <xdr:to>
      <xdr:col>15</xdr:col>
      <xdr:colOff>101600</xdr:colOff>
      <xdr:row>42</xdr:row>
      <xdr:rowOff>88900</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2857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38100</xdr:rowOff>
    </xdr:from>
    <xdr:to>
      <xdr:col>19</xdr:col>
      <xdr:colOff>177800</xdr:colOff>
      <xdr:row>42</xdr:row>
      <xdr:rowOff>38100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2908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158750</xdr:rowOff>
    </xdr:from>
    <xdr:to>
      <xdr:col>10</xdr:col>
      <xdr:colOff>165100</xdr:colOff>
      <xdr:row>42</xdr:row>
      <xdr:rowOff>88900</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968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38100</xdr:rowOff>
    </xdr:from>
    <xdr:to>
      <xdr:col>15</xdr:col>
      <xdr:colOff>50800</xdr:colOff>
      <xdr:row>42</xdr:row>
      <xdr:rowOff>38100</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2019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158750</xdr:rowOff>
    </xdr:from>
    <xdr:to>
      <xdr:col>6</xdr:col>
      <xdr:colOff>38100</xdr:colOff>
      <xdr:row>42</xdr:row>
      <xdr:rowOff>88900</xdr:rowOff>
    </xdr:to>
    <xdr:sp macro="" textlink="">
      <xdr:nvSpPr>
        <xdr:cNvPr id="81" name="楕円 80">
          <a:extLst>
            <a:ext uri="{FF2B5EF4-FFF2-40B4-BE49-F238E27FC236}">
              <a16:creationId xmlns:a16="http://schemas.microsoft.com/office/drawing/2014/main" id="{00000000-0008-0000-0200-000051000000}"/>
            </a:ext>
          </a:extLst>
        </xdr:cNvPr>
        <xdr:cNvSpPr/>
      </xdr:nvSpPr>
      <xdr:spPr>
        <a:xfrm>
          <a:off x="1079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38100</xdr:rowOff>
    </xdr:from>
    <xdr:to>
      <xdr:col>10</xdr:col>
      <xdr:colOff>114300</xdr:colOff>
      <xdr:row>42</xdr:row>
      <xdr:rowOff>38100</xdr:rowOff>
    </xdr:to>
    <xdr:cxnSp macro="">
      <xdr:nvCxnSpPr>
        <xdr:cNvPr id="82" name="直線コネクタ 81">
          <a:extLst>
            <a:ext uri="{FF2B5EF4-FFF2-40B4-BE49-F238E27FC236}">
              <a16:creationId xmlns:a16="http://schemas.microsoft.com/office/drawing/2014/main" id="{00000000-0008-0000-0200-000052000000}"/>
            </a:ext>
          </a:extLst>
        </xdr:cNvPr>
        <xdr:cNvCxnSpPr/>
      </xdr:nvCxnSpPr>
      <xdr:spPr>
        <a:xfrm>
          <a:off x="1130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67327</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200-000053000000}"/>
            </a:ext>
          </a:extLst>
        </xdr:cNvPr>
        <xdr:cNvSpPr txBox="1"/>
      </xdr:nvSpPr>
      <xdr:spPr>
        <a:xfrm>
          <a:off x="3582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4462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200-000054000000}"/>
            </a:ext>
          </a:extLst>
        </xdr:cNvPr>
        <xdr:cNvSpPr txBox="1"/>
      </xdr:nvSpPr>
      <xdr:spPr>
        <a:xfrm>
          <a:off x="2705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158767</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200-000055000000}"/>
            </a:ext>
          </a:extLst>
        </xdr:cNvPr>
        <xdr:cNvSpPr txBox="1"/>
      </xdr:nvSpPr>
      <xdr:spPr>
        <a:xfrm>
          <a:off x="1816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200-000056000000}"/>
            </a:ext>
          </a:extLst>
        </xdr:cNvPr>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80027</xdr:rowOff>
    </xdr:from>
    <xdr:ext cx="469744" cy="259045"/>
    <xdr:sp macro="" textlink="">
      <xdr:nvSpPr>
        <xdr:cNvPr id="87" name="n_1mainValue【図書館】&#10;有形固定資産減価償却率">
          <a:extLst>
            <a:ext uri="{FF2B5EF4-FFF2-40B4-BE49-F238E27FC236}">
              <a16:creationId xmlns:a16="http://schemas.microsoft.com/office/drawing/2014/main" id="{00000000-0008-0000-0200-000057000000}"/>
            </a:ext>
          </a:extLst>
        </xdr:cNvPr>
        <xdr:cNvSpPr txBox="1"/>
      </xdr:nvSpPr>
      <xdr:spPr>
        <a:xfrm>
          <a:off x="3549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80027</xdr:rowOff>
    </xdr:from>
    <xdr:ext cx="469744" cy="259045"/>
    <xdr:sp macro="" textlink="">
      <xdr:nvSpPr>
        <xdr:cNvPr id="88" name="n_2mainValue【図書館】&#10;有形固定資産減価償却率">
          <a:extLst>
            <a:ext uri="{FF2B5EF4-FFF2-40B4-BE49-F238E27FC236}">
              <a16:creationId xmlns:a16="http://schemas.microsoft.com/office/drawing/2014/main" id="{00000000-0008-0000-0200-000058000000}"/>
            </a:ext>
          </a:extLst>
        </xdr:cNvPr>
        <xdr:cNvSpPr txBox="1"/>
      </xdr:nvSpPr>
      <xdr:spPr>
        <a:xfrm>
          <a:off x="2673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80027</xdr:rowOff>
    </xdr:from>
    <xdr:ext cx="469744" cy="259045"/>
    <xdr:sp macro="" textlink="">
      <xdr:nvSpPr>
        <xdr:cNvPr id="89" name="n_3mainValue【図書館】&#10;有形固定資産減価償却率">
          <a:extLst>
            <a:ext uri="{FF2B5EF4-FFF2-40B4-BE49-F238E27FC236}">
              <a16:creationId xmlns:a16="http://schemas.microsoft.com/office/drawing/2014/main" id="{00000000-0008-0000-0200-000059000000}"/>
            </a:ext>
          </a:extLst>
        </xdr:cNvPr>
        <xdr:cNvSpPr txBox="1"/>
      </xdr:nvSpPr>
      <xdr:spPr>
        <a:xfrm>
          <a:off x="1784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80027</xdr:rowOff>
    </xdr:from>
    <xdr:ext cx="469744" cy="259045"/>
    <xdr:sp macro="" textlink="">
      <xdr:nvSpPr>
        <xdr:cNvPr id="90" name="n_4mainValue【図書館】&#10;有形固定資産減価償却率">
          <a:extLst>
            <a:ext uri="{FF2B5EF4-FFF2-40B4-BE49-F238E27FC236}">
              <a16:creationId xmlns:a16="http://schemas.microsoft.com/office/drawing/2014/main" id="{00000000-0008-0000-0200-00005A000000}"/>
            </a:ext>
          </a:extLst>
        </xdr:cNvPr>
        <xdr:cNvSpPr txBox="1"/>
      </xdr:nvSpPr>
      <xdr:spPr>
        <a:xfrm>
          <a:off x="895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200-000063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2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2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78486</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flipV="1">
          <a:off x="10476865" y="5859780"/>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82313</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200-000071000000}"/>
            </a:ext>
          </a:extLst>
        </xdr:cNvPr>
        <xdr:cNvSpPr txBox="1"/>
      </xdr:nvSpPr>
      <xdr:spPr>
        <a:xfrm>
          <a:off x="10515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78486</xdr:rowOff>
    </xdr:from>
    <xdr:to>
      <xdr:col>55</xdr:col>
      <xdr:colOff>88900</xdr:colOff>
      <xdr:row>41</xdr:row>
      <xdr:rowOff>78486</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200-000073000000}"/>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4843</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200-000075000000}"/>
            </a:ext>
          </a:extLst>
        </xdr:cNvPr>
        <xdr:cNvSpPr txBox="1"/>
      </xdr:nvSpPr>
      <xdr:spPr>
        <a:xfrm>
          <a:off x="10515600" y="651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153416</xdr:rowOff>
    </xdr:from>
    <xdr:to>
      <xdr:col>55</xdr:col>
      <xdr:colOff>50800</xdr:colOff>
      <xdr:row>39</xdr:row>
      <xdr:rowOff>83566</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10426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157988</xdr:rowOff>
    </xdr:from>
    <xdr:to>
      <xdr:col>50</xdr:col>
      <xdr:colOff>165100</xdr:colOff>
      <xdr:row>39</xdr:row>
      <xdr:rowOff>88138</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9588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125984</xdr:rowOff>
    </xdr:from>
    <xdr:to>
      <xdr:col>46</xdr:col>
      <xdr:colOff>38100</xdr:colOff>
      <xdr:row>39</xdr:row>
      <xdr:rowOff>56134</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8699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135128</xdr:rowOff>
    </xdr:from>
    <xdr:to>
      <xdr:col>41</xdr:col>
      <xdr:colOff>101600</xdr:colOff>
      <xdr:row>39</xdr:row>
      <xdr:rowOff>65278</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7810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148844</xdr:rowOff>
    </xdr:from>
    <xdr:to>
      <xdr:col>36</xdr:col>
      <xdr:colOff>165100</xdr:colOff>
      <xdr:row>39</xdr:row>
      <xdr:rowOff>78994</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6921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153416</xdr:rowOff>
    </xdr:from>
    <xdr:to>
      <xdr:col>55</xdr:col>
      <xdr:colOff>50800</xdr:colOff>
      <xdr:row>41</xdr:row>
      <xdr:rowOff>83566</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104267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68343</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200-000081000000}"/>
            </a:ext>
          </a:extLst>
        </xdr:cNvPr>
        <xdr:cNvSpPr txBox="1"/>
      </xdr:nvSpPr>
      <xdr:spPr>
        <a:xfrm>
          <a:off x="10515600" y="69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153416</xdr:rowOff>
    </xdr:from>
    <xdr:to>
      <xdr:col>50</xdr:col>
      <xdr:colOff>165100</xdr:colOff>
      <xdr:row>41</xdr:row>
      <xdr:rowOff>83566</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95885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32766</xdr:rowOff>
    </xdr:from>
    <xdr:to>
      <xdr:col>55</xdr:col>
      <xdr:colOff>0</xdr:colOff>
      <xdr:row>41</xdr:row>
      <xdr:rowOff>32766</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9639300" y="70622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157988</xdr:rowOff>
    </xdr:from>
    <xdr:to>
      <xdr:col>46</xdr:col>
      <xdr:colOff>38100</xdr:colOff>
      <xdr:row>41</xdr:row>
      <xdr:rowOff>88138</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8699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32766</xdr:rowOff>
    </xdr:from>
    <xdr:to>
      <xdr:col>50</xdr:col>
      <xdr:colOff>114300</xdr:colOff>
      <xdr:row>41</xdr:row>
      <xdr:rowOff>37338</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8750300" y="70622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157988</xdr:rowOff>
    </xdr:from>
    <xdr:to>
      <xdr:col>41</xdr:col>
      <xdr:colOff>101600</xdr:colOff>
      <xdr:row>41</xdr:row>
      <xdr:rowOff>88138</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7810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37338</xdr:rowOff>
    </xdr:from>
    <xdr:to>
      <xdr:col>45</xdr:col>
      <xdr:colOff>177800</xdr:colOff>
      <xdr:row>41</xdr:row>
      <xdr:rowOff>37338</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7861300" y="7066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162560</xdr:rowOff>
    </xdr:from>
    <xdr:to>
      <xdr:col>36</xdr:col>
      <xdr:colOff>165100</xdr:colOff>
      <xdr:row>41</xdr:row>
      <xdr:rowOff>92710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692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37338</xdr:rowOff>
    </xdr:from>
    <xdr:to>
      <xdr:col>41</xdr:col>
      <xdr:colOff>50800</xdr:colOff>
      <xdr:row>41</xdr:row>
      <xdr:rowOff>41910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flipV="1">
          <a:off x="6972300" y="7066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104665</xdr:rowOff>
    </xdr:from>
    <xdr:ext cx="469744" cy="259045"/>
    <xdr:sp macro="" textlink="">
      <xdr:nvSpPr>
        <xdr:cNvPr id="138" name="n_1aveValue【図書館】&#10;一人当たり面積">
          <a:extLst>
            <a:ext uri="{FF2B5EF4-FFF2-40B4-BE49-F238E27FC236}">
              <a16:creationId xmlns:a16="http://schemas.microsoft.com/office/drawing/2014/main" id="{00000000-0008-0000-0200-00008A000000}"/>
            </a:ext>
          </a:extLst>
        </xdr:cNvPr>
        <xdr:cNvSpPr txBox="1"/>
      </xdr:nvSpPr>
      <xdr:spPr>
        <a:xfrm>
          <a:off x="93917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72661</xdr:rowOff>
    </xdr:from>
    <xdr:ext cx="469744" cy="259045"/>
    <xdr:sp macro="" textlink="">
      <xdr:nvSpPr>
        <xdr:cNvPr id="139" name="n_2aveValue【図書館】&#10;一人当たり面積">
          <a:extLst>
            <a:ext uri="{FF2B5EF4-FFF2-40B4-BE49-F238E27FC236}">
              <a16:creationId xmlns:a16="http://schemas.microsoft.com/office/drawing/2014/main" id="{00000000-0008-0000-0200-00008B000000}"/>
            </a:ext>
          </a:extLst>
        </xdr:cNvPr>
        <xdr:cNvSpPr txBox="1"/>
      </xdr:nvSpPr>
      <xdr:spPr>
        <a:xfrm>
          <a:off x="8515427" y="641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81805</xdr:rowOff>
    </xdr:from>
    <xdr:ext cx="469744" cy="259045"/>
    <xdr:sp macro="" textlink="">
      <xdr:nvSpPr>
        <xdr:cNvPr id="140" name="n_3aveValue【図書館】&#10;一人当たり面積">
          <a:extLst>
            <a:ext uri="{FF2B5EF4-FFF2-40B4-BE49-F238E27FC236}">
              <a16:creationId xmlns:a16="http://schemas.microsoft.com/office/drawing/2014/main" id="{00000000-0008-0000-0200-00008C000000}"/>
            </a:ext>
          </a:extLst>
        </xdr:cNvPr>
        <xdr:cNvSpPr txBox="1"/>
      </xdr:nvSpPr>
      <xdr:spPr>
        <a:xfrm>
          <a:off x="7626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95521</xdr:rowOff>
    </xdr:from>
    <xdr:ext cx="469744" cy="259045"/>
    <xdr:sp macro="" textlink="">
      <xdr:nvSpPr>
        <xdr:cNvPr id="141" name="n_4aveValue【図書館】&#10;一人当たり面積">
          <a:extLst>
            <a:ext uri="{FF2B5EF4-FFF2-40B4-BE49-F238E27FC236}">
              <a16:creationId xmlns:a16="http://schemas.microsoft.com/office/drawing/2014/main" id="{00000000-0008-0000-0200-00008D000000}"/>
            </a:ext>
          </a:extLst>
        </xdr:cNvPr>
        <xdr:cNvSpPr txBox="1"/>
      </xdr:nvSpPr>
      <xdr:spPr>
        <a:xfrm>
          <a:off x="6737427"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74693</xdr:rowOff>
    </xdr:from>
    <xdr:ext cx="469744" cy="259045"/>
    <xdr:sp macro="" textlink="">
      <xdr:nvSpPr>
        <xdr:cNvPr id="142" name="n_1mainValue【図書館】&#10;一人当たり面積">
          <a:extLst>
            <a:ext uri="{FF2B5EF4-FFF2-40B4-BE49-F238E27FC236}">
              <a16:creationId xmlns:a16="http://schemas.microsoft.com/office/drawing/2014/main" id="{00000000-0008-0000-0200-00008E000000}"/>
            </a:ext>
          </a:extLst>
        </xdr:cNvPr>
        <xdr:cNvSpPr txBox="1"/>
      </xdr:nvSpPr>
      <xdr:spPr>
        <a:xfrm>
          <a:off x="9391727" y="710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79265</xdr:rowOff>
    </xdr:from>
    <xdr:ext cx="469744" cy="259045"/>
    <xdr:sp macro="" textlink="">
      <xdr:nvSpPr>
        <xdr:cNvPr id="143" name="n_2mainValue【図書館】&#10;一人当たり面積">
          <a:extLst>
            <a:ext uri="{FF2B5EF4-FFF2-40B4-BE49-F238E27FC236}">
              <a16:creationId xmlns:a16="http://schemas.microsoft.com/office/drawing/2014/main" id="{00000000-0008-0000-0200-00008F000000}"/>
            </a:ext>
          </a:extLst>
        </xdr:cNvPr>
        <xdr:cNvSpPr txBox="1"/>
      </xdr:nvSpPr>
      <xdr:spPr>
        <a:xfrm>
          <a:off x="8515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79265</xdr:rowOff>
    </xdr:from>
    <xdr:ext cx="469744" cy="259045"/>
    <xdr:sp macro="" textlink="">
      <xdr:nvSpPr>
        <xdr:cNvPr id="144" name="n_3mainValue【図書館】&#10;一人当たり面積">
          <a:extLst>
            <a:ext uri="{FF2B5EF4-FFF2-40B4-BE49-F238E27FC236}">
              <a16:creationId xmlns:a16="http://schemas.microsoft.com/office/drawing/2014/main" id="{00000000-0008-0000-0200-000090000000}"/>
            </a:ext>
          </a:extLst>
        </xdr:cNvPr>
        <xdr:cNvSpPr txBox="1"/>
      </xdr:nvSpPr>
      <xdr:spPr>
        <a:xfrm>
          <a:off x="7626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83837</xdr:rowOff>
    </xdr:from>
    <xdr:ext cx="469744" cy="259045"/>
    <xdr:sp macro="" textlink="">
      <xdr:nvSpPr>
        <xdr:cNvPr id="145" name="n_4mainValue【図書館】&#10;一人当たり面積">
          <a:extLst>
            <a:ext uri="{FF2B5EF4-FFF2-40B4-BE49-F238E27FC236}">
              <a16:creationId xmlns:a16="http://schemas.microsoft.com/office/drawing/2014/main" id="{00000000-0008-0000-0200-000091000000}"/>
            </a:ext>
          </a:extLst>
        </xdr:cNvPr>
        <xdr:cNvSpPr txBox="1"/>
      </xdr:nvSpPr>
      <xdr:spPr>
        <a:xfrm>
          <a:off x="6737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40822</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64202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158949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41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40822</xdr:rowOff>
    </xdr:from>
    <xdr:to>
      <xdr:col>24</xdr:col>
      <xdr:colOff>152400</xdr:colOff>
      <xdr:row>56</xdr:row>
      <xdr:rowOff>40822</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64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22696</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4811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171269</xdr:rowOff>
    </xdr:from>
    <xdr:to>
      <xdr:col>24</xdr:col>
      <xdr:colOff>114300</xdr:colOff>
      <xdr:row>62</xdr:row>
      <xdr:rowOff>101419</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62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159838</xdr:rowOff>
    </xdr:from>
    <xdr:to>
      <xdr:col>20</xdr:col>
      <xdr:colOff>38100</xdr:colOff>
      <xdr:row>62</xdr:row>
      <xdr:rowOff>89988</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136978</xdr:rowOff>
    </xdr:from>
    <xdr:to>
      <xdr:col>15</xdr:col>
      <xdr:colOff>101600</xdr:colOff>
      <xdr:row>62</xdr:row>
      <xdr:rowOff>67128</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52070</xdr:rowOff>
    </xdr:from>
    <xdr:to>
      <xdr:col>6</xdr:col>
      <xdr:colOff>38100</xdr:colOff>
      <xdr:row>61</xdr:row>
      <xdr:rowOff>153670</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106515</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393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83655</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370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34670</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170197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28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00000000-0008-0000-0200-0000DF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33147</xdr:rowOff>
    </xdr:from>
    <xdr:to>
      <xdr:col>54</xdr:col>
      <xdr:colOff>189865</xdr:colOff>
      <xdr:row>63</xdr:row>
      <xdr:rowOff>55435</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flipV="1">
          <a:off x="10476865" y="9634347"/>
          <a:ext cx="0" cy="122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59262</xdr:rowOff>
    </xdr:from>
    <xdr:ext cx="469744" cy="259045"/>
    <xdr:sp macro="" textlink="">
      <xdr:nvSpPr>
        <xdr:cNvPr id="225" name="【体育館・プール】&#10;一人当たり面積最小値テキスト">
          <a:extLst>
            <a:ext uri="{FF2B5EF4-FFF2-40B4-BE49-F238E27FC236}">
              <a16:creationId xmlns:a16="http://schemas.microsoft.com/office/drawing/2014/main" id="{00000000-0008-0000-0200-0000E1000000}"/>
            </a:ext>
          </a:extLst>
        </xdr:cNvPr>
        <xdr:cNvSpPr txBox="1"/>
      </xdr:nvSpPr>
      <xdr:spPr>
        <a:xfrm>
          <a:off x="10515600" y="1086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55435</xdr:rowOff>
    </xdr:from>
    <xdr:to>
      <xdr:col>55</xdr:col>
      <xdr:colOff>88900</xdr:colOff>
      <xdr:row>63</xdr:row>
      <xdr:rowOff>55435</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10388600" y="1085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151274</xdr:rowOff>
    </xdr:from>
    <xdr:ext cx="469744" cy="259045"/>
    <xdr:sp macro="" textlink="">
      <xdr:nvSpPr>
        <xdr:cNvPr id="227" name="【体育館・プール】&#10;一人当たり面積最大値テキスト">
          <a:extLst>
            <a:ext uri="{FF2B5EF4-FFF2-40B4-BE49-F238E27FC236}">
              <a16:creationId xmlns:a16="http://schemas.microsoft.com/office/drawing/2014/main" id="{00000000-0008-0000-0200-0000E3000000}"/>
            </a:ext>
          </a:extLst>
        </xdr:cNvPr>
        <xdr:cNvSpPr txBox="1"/>
      </xdr:nvSpPr>
      <xdr:spPr>
        <a:xfrm>
          <a:off x="10515600" y="940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33147</xdr:rowOff>
    </xdr:from>
    <xdr:to>
      <xdr:col>55</xdr:col>
      <xdr:colOff>88900</xdr:colOff>
      <xdr:row>56</xdr:row>
      <xdr:rowOff>33147</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10388600" y="963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45229</xdr:rowOff>
    </xdr:from>
    <xdr:ext cx="469744" cy="259045"/>
    <xdr:sp macro="" textlink="">
      <xdr:nvSpPr>
        <xdr:cNvPr id="229" name="【体育館・プール】&#10;一人当たり面積平均値テキスト">
          <a:extLst>
            <a:ext uri="{FF2B5EF4-FFF2-40B4-BE49-F238E27FC236}">
              <a16:creationId xmlns:a16="http://schemas.microsoft.com/office/drawing/2014/main" id="{00000000-0008-0000-0200-0000E5000000}"/>
            </a:ext>
          </a:extLst>
        </xdr:cNvPr>
        <xdr:cNvSpPr txBox="1"/>
      </xdr:nvSpPr>
      <xdr:spPr>
        <a:xfrm>
          <a:off x="10515600" y="10332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22352</xdr:rowOff>
    </xdr:from>
    <xdr:to>
      <xdr:col>55</xdr:col>
      <xdr:colOff>50800</xdr:colOff>
      <xdr:row>61</xdr:row>
      <xdr:rowOff>123952</xdr:rowOff>
    </xdr:to>
    <xdr:sp macro="" textlink="">
      <xdr:nvSpPr>
        <xdr:cNvPr id="230" name="フローチャート: 判断 229">
          <a:extLst>
            <a:ext uri="{FF2B5EF4-FFF2-40B4-BE49-F238E27FC236}">
              <a16:creationId xmlns:a16="http://schemas.microsoft.com/office/drawing/2014/main" id="{00000000-0008-0000-0200-0000E6000000}"/>
            </a:ext>
          </a:extLst>
        </xdr:cNvPr>
        <xdr:cNvSpPr/>
      </xdr:nvSpPr>
      <xdr:spPr>
        <a:xfrm>
          <a:off x="104267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19494</xdr:rowOff>
    </xdr:from>
    <xdr:to>
      <xdr:col>50</xdr:col>
      <xdr:colOff>165100</xdr:colOff>
      <xdr:row>61</xdr:row>
      <xdr:rowOff>121094</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9588500" y="1047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40069</xdr:rowOff>
    </xdr:from>
    <xdr:to>
      <xdr:col>46</xdr:col>
      <xdr:colOff>38100</xdr:colOff>
      <xdr:row>61</xdr:row>
      <xdr:rowOff>141669</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8699500" y="1049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16637</xdr:rowOff>
    </xdr:from>
    <xdr:to>
      <xdr:col>41</xdr:col>
      <xdr:colOff>101600</xdr:colOff>
      <xdr:row>61</xdr:row>
      <xdr:rowOff>118237</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7810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52642</xdr:rowOff>
    </xdr:from>
    <xdr:to>
      <xdr:col>36</xdr:col>
      <xdr:colOff>165100</xdr:colOff>
      <xdr:row>61</xdr:row>
      <xdr:rowOff>154242</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6921500" y="1051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70930</xdr:rowOff>
    </xdr:from>
    <xdr:to>
      <xdr:col>55</xdr:col>
      <xdr:colOff>50800</xdr:colOff>
      <xdr:row>63</xdr:row>
      <xdr:rowOff>1080</xdr:rowOff>
    </xdr:to>
    <xdr:sp macro="" textlink="">
      <xdr:nvSpPr>
        <xdr:cNvPr id="240" name="楕円 239">
          <a:extLst>
            <a:ext uri="{FF2B5EF4-FFF2-40B4-BE49-F238E27FC236}">
              <a16:creationId xmlns:a16="http://schemas.microsoft.com/office/drawing/2014/main" id="{00000000-0008-0000-0200-0000F0000000}"/>
            </a:ext>
          </a:extLst>
        </xdr:cNvPr>
        <xdr:cNvSpPr/>
      </xdr:nvSpPr>
      <xdr:spPr>
        <a:xfrm>
          <a:off x="10426700" y="107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157307</xdr:rowOff>
    </xdr:from>
    <xdr:ext cx="469744" cy="259045"/>
    <xdr:sp macro="" textlink="">
      <xdr:nvSpPr>
        <xdr:cNvPr id="241" name="【体育館・プール】&#10;一人当たり面積該当値テキスト">
          <a:extLst>
            <a:ext uri="{FF2B5EF4-FFF2-40B4-BE49-F238E27FC236}">
              <a16:creationId xmlns:a16="http://schemas.microsoft.com/office/drawing/2014/main" id="{00000000-0008-0000-0200-0000F1000000}"/>
            </a:ext>
          </a:extLst>
        </xdr:cNvPr>
        <xdr:cNvSpPr txBox="1"/>
      </xdr:nvSpPr>
      <xdr:spPr>
        <a:xfrm>
          <a:off x="10515600" y="1061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73216</xdr:rowOff>
    </xdr:from>
    <xdr:to>
      <xdr:col>50</xdr:col>
      <xdr:colOff>165100</xdr:colOff>
      <xdr:row>63</xdr:row>
      <xdr:rowOff>3366</xdr:rowOff>
    </xdr:to>
    <xdr:sp macro="" textlink="">
      <xdr:nvSpPr>
        <xdr:cNvPr id="242" name="楕円 241">
          <a:extLst>
            <a:ext uri="{FF2B5EF4-FFF2-40B4-BE49-F238E27FC236}">
              <a16:creationId xmlns:a16="http://schemas.microsoft.com/office/drawing/2014/main" id="{00000000-0008-0000-0200-0000F2000000}"/>
            </a:ext>
          </a:extLst>
        </xdr:cNvPr>
        <xdr:cNvSpPr/>
      </xdr:nvSpPr>
      <xdr:spPr>
        <a:xfrm>
          <a:off x="9588500" y="107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121730</xdr:rowOff>
    </xdr:from>
    <xdr:to>
      <xdr:col>55</xdr:col>
      <xdr:colOff>0</xdr:colOff>
      <xdr:row>62</xdr:row>
      <xdr:rowOff>124016</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flipV="1">
          <a:off x="9639300" y="1075163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74930</xdr:rowOff>
    </xdr:from>
    <xdr:to>
      <xdr:col>46</xdr:col>
      <xdr:colOff>38100</xdr:colOff>
      <xdr:row>63</xdr:row>
      <xdr:rowOff>5080</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8699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124016</xdr:rowOff>
    </xdr:from>
    <xdr:to>
      <xdr:col>50</xdr:col>
      <xdr:colOff>114300</xdr:colOff>
      <xdr:row>62</xdr:row>
      <xdr:rowOff>125730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flipV="1">
          <a:off x="8750300" y="10753916"/>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76644</xdr:rowOff>
    </xdr:from>
    <xdr:to>
      <xdr:col>41</xdr:col>
      <xdr:colOff>101600</xdr:colOff>
      <xdr:row>63</xdr:row>
      <xdr:rowOff>6794</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7810500" y="1070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125730</xdr:rowOff>
    </xdr:from>
    <xdr:to>
      <xdr:col>45</xdr:col>
      <xdr:colOff>177800</xdr:colOff>
      <xdr:row>62</xdr:row>
      <xdr:rowOff>127444</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7861300" y="10755630"/>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78931</xdr:rowOff>
    </xdr:from>
    <xdr:to>
      <xdr:col>36</xdr:col>
      <xdr:colOff>165100</xdr:colOff>
      <xdr:row>63</xdr:row>
      <xdr:rowOff>9081</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6921500" y="107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127444</xdr:rowOff>
    </xdr:from>
    <xdr:to>
      <xdr:col>41</xdr:col>
      <xdr:colOff>50800</xdr:colOff>
      <xdr:row>62</xdr:row>
      <xdr:rowOff>129731</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6972300" y="1075734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137621</xdr:rowOff>
    </xdr:from>
    <xdr:ext cx="469744" cy="259045"/>
    <xdr:sp macro="" textlink="">
      <xdr:nvSpPr>
        <xdr:cNvPr id="250" name="n_1aveValue【体育館・プール】&#10;一人当たり面積">
          <a:extLst>
            <a:ext uri="{FF2B5EF4-FFF2-40B4-BE49-F238E27FC236}">
              <a16:creationId xmlns:a16="http://schemas.microsoft.com/office/drawing/2014/main" id="{00000000-0008-0000-0200-0000FA000000}"/>
            </a:ext>
          </a:extLst>
        </xdr:cNvPr>
        <xdr:cNvSpPr txBox="1"/>
      </xdr:nvSpPr>
      <xdr:spPr>
        <a:xfrm>
          <a:off x="9391727" y="1025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158196</xdr:rowOff>
    </xdr:from>
    <xdr:ext cx="469744" cy="259045"/>
    <xdr:sp macro="" textlink="">
      <xdr:nvSpPr>
        <xdr:cNvPr id="251" name="n_2aveValue【体育館・プール】&#10;一人当たり面積">
          <a:extLst>
            <a:ext uri="{FF2B5EF4-FFF2-40B4-BE49-F238E27FC236}">
              <a16:creationId xmlns:a16="http://schemas.microsoft.com/office/drawing/2014/main" id="{00000000-0008-0000-0200-0000FB000000}"/>
            </a:ext>
          </a:extLst>
        </xdr:cNvPr>
        <xdr:cNvSpPr txBox="1"/>
      </xdr:nvSpPr>
      <xdr:spPr>
        <a:xfrm>
          <a:off x="8515427" y="102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134764</xdr:rowOff>
    </xdr:from>
    <xdr:ext cx="469744" cy="259045"/>
    <xdr:sp macro="" textlink="">
      <xdr:nvSpPr>
        <xdr:cNvPr id="252" name="n_3aveValue【体育館・プール】&#10;一人当たり面積">
          <a:extLst>
            <a:ext uri="{FF2B5EF4-FFF2-40B4-BE49-F238E27FC236}">
              <a16:creationId xmlns:a16="http://schemas.microsoft.com/office/drawing/2014/main" id="{00000000-0008-0000-0200-0000FC000000}"/>
            </a:ext>
          </a:extLst>
        </xdr:cNvPr>
        <xdr:cNvSpPr txBox="1"/>
      </xdr:nvSpPr>
      <xdr:spPr>
        <a:xfrm>
          <a:off x="7626427" y="1025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170769</xdr:rowOff>
    </xdr:from>
    <xdr:ext cx="469744" cy="259045"/>
    <xdr:sp macro="" textlink="">
      <xdr:nvSpPr>
        <xdr:cNvPr id="253" name="n_4aveValue【体育館・プール】&#10;一人当たり面積">
          <a:extLst>
            <a:ext uri="{FF2B5EF4-FFF2-40B4-BE49-F238E27FC236}">
              <a16:creationId xmlns:a16="http://schemas.microsoft.com/office/drawing/2014/main" id="{00000000-0008-0000-0200-0000FD000000}"/>
            </a:ext>
          </a:extLst>
        </xdr:cNvPr>
        <xdr:cNvSpPr txBox="1"/>
      </xdr:nvSpPr>
      <xdr:spPr>
        <a:xfrm>
          <a:off x="6737427" y="10286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165943</xdr:rowOff>
    </xdr:from>
    <xdr:ext cx="469744" cy="259045"/>
    <xdr:sp macro="" textlink="">
      <xdr:nvSpPr>
        <xdr:cNvPr id="254" name="n_1mainValue【体育館・プール】&#10;一人当たり面積">
          <a:extLst>
            <a:ext uri="{FF2B5EF4-FFF2-40B4-BE49-F238E27FC236}">
              <a16:creationId xmlns:a16="http://schemas.microsoft.com/office/drawing/2014/main" id="{00000000-0008-0000-0200-0000FE000000}"/>
            </a:ext>
          </a:extLst>
        </xdr:cNvPr>
        <xdr:cNvSpPr txBox="1"/>
      </xdr:nvSpPr>
      <xdr:spPr>
        <a:xfrm>
          <a:off x="9391727" y="1079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167657</xdr:rowOff>
    </xdr:from>
    <xdr:ext cx="469744" cy="259045"/>
    <xdr:sp macro="" textlink="">
      <xdr:nvSpPr>
        <xdr:cNvPr id="255" name="n_2mainValue【体育館・プール】&#10;一人当たり面積">
          <a:extLst>
            <a:ext uri="{FF2B5EF4-FFF2-40B4-BE49-F238E27FC236}">
              <a16:creationId xmlns:a16="http://schemas.microsoft.com/office/drawing/2014/main" id="{00000000-0008-0000-0200-0000FF000000}"/>
            </a:ext>
          </a:extLst>
        </xdr:cNvPr>
        <xdr:cNvSpPr txBox="1"/>
      </xdr:nvSpPr>
      <xdr:spPr>
        <a:xfrm>
          <a:off x="8515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169371</xdr:rowOff>
    </xdr:from>
    <xdr:ext cx="469744" cy="259045"/>
    <xdr:sp macro="" textlink="">
      <xdr:nvSpPr>
        <xdr:cNvPr id="256" name="n_3mainValue【体育館・プール】&#10;一人当たり面積">
          <a:extLst>
            <a:ext uri="{FF2B5EF4-FFF2-40B4-BE49-F238E27FC236}">
              <a16:creationId xmlns:a16="http://schemas.microsoft.com/office/drawing/2014/main" id="{00000000-0008-0000-0200-000000010000}"/>
            </a:ext>
          </a:extLst>
        </xdr:cNvPr>
        <xdr:cNvSpPr txBox="1"/>
      </xdr:nvSpPr>
      <xdr:spPr>
        <a:xfrm>
          <a:off x="7626427" y="1079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208</xdr:rowOff>
    </xdr:from>
    <xdr:ext cx="469744" cy="259045"/>
    <xdr:sp macro="" textlink="">
      <xdr:nvSpPr>
        <xdr:cNvPr id="257" name="n_4mainValue【体育館・プール】&#10;一人当たり面積">
          <a:extLst>
            <a:ext uri="{FF2B5EF4-FFF2-40B4-BE49-F238E27FC236}">
              <a16:creationId xmlns:a16="http://schemas.microsoft.com/office/drawing/2014/main" id="{00000000-0008-0000-0200-000001010000}"/>
            </a:ext>
          </a:extLst>
        </xdr:cNvPr>
        <xdr:cNvSpPr txBox="1"/>
      </xdr:nvSpPr>
      <xdr:spPr>
        <a:xfrm>
          <a:off x="6737427" y="1080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福祉施設】&#10;有形固定資産減価償却率グラフ枠">
          <a:extLst>
            <a:ext uri="{FF2B5EF4-FFF2-40B4-BE49-F238E27FC236}">
              <a16:creationId xmlns:a16="http://schemas.microsoft.com/office/drawing/2014/main" id="{00000000-0008-0000-0200-000017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86106</xdr:rowOff>
    </xdr:from>
    <xdr:to>
      <xdr:col>24</xdr:col>
      <xdr:colOff>62865</xdr:colOff>
      <xdr:row>86</xdr:row>
      <xdr:rowOff>38100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flipV="1">
          <a:off x="4634865" y="13459206"/>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1" name="【福祉施設】&#10;有形固定資産減価償却率最小値テキスト">
          <a:extLst>
            <a:ext uri="{FF2B5EF4-FFF2-40B4-BE49-F238E27FC236}">
              <a16:creationId xmlns:a16="http://schemas.microsoft.com/office/drawing/2014/main" id="{00000000-0008-0000-0200-000019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32783</xdr:rowOff>
    </xdr:from>
    <xdr:ext cx="405111" cy="259045"/>
    <xdr:sp macro="" textlink="">
      <xdr:nvSpPr>
        <xdr:cNvPr id="283" name="【福祉施設】&#10;有形固定資産減価償却率最大値テキスト">
          <a:extLst>
            <a:ext uri="{FF2B5EF4-FFF2-40B4-BE49-F238E27FC236}">
              <a16:creationId xmlns:a16="http://schemas.microsoft.com/office/drawing/2014/main" id="{00000000-0008-0000-0200-00001B010000}"/>
            </a:ext>
          </a:extLst>
        </xdr:cNvPr>
        <xdr:cNvSpPr txBox="1"/>
      </xdr:nvSpPr>
      <xdr:spPr>
        <a:xfrm>
          <a:off x="4673600" y="1323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86106</xdr:rowOff>
    </xdr:from>
    <xdr:to>
      <xdr:col>24</xdr:col>
      <xdr:colOff>152400</xdr:colOff>
      <xdr:row>78</xdr:row>
      <xdr:rowOff>86106</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4546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158766</xdr:rowOff>
    </xdr:from>
    <xdr:ext cx="405111" cy="259045"/>
    <xdr:sp macro="" textlink="">
      <xdr:nvSpPr>
        <xdr:cNvPr id="285" name="【福祉施設】&#10;有形固定資産減価償却率平均値テキスト">
          <a:extLst>
            <a:ext uri="{FF2B5EF4-FFF2-40B4-BE49-F238E27FC236}">
              <a16:creationId xmlns:a16="http://schemas.microsoft.com/office/drawing/2014/main" id="{00000000-0008-0000-0200-00001D010000}"/>
            </a:ext>
          </a:extLst>
        </xdr:cNvPr>
        <xdr:cNvSpPr txBox="1"/>
      </xdr:nvSpPr>
      <xdr:spPr>
        <a:xfrm>
          <a:off x="4673600" y="13874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135889</xdr:rowOff>
    </xdr:from>
    <xdr:to>
      <xdr:col>24</xdr:col>
      <xdr:colOff>114300</xdr:colOff>
      <xdr:row>82</xdr:row>
      <xdr:rowOff>66039</xdr:rowOff>
    </xdr:to>
    <xdr:sp macro="" textlink="">
      <xdr:nvSpPr>
        <xdr:cNvPr id="286" name="フローチャート: 判断 285">
          <a:extLst>
            <a:ext uri="{FF2B5EF4-FFF2-40B4-BE49-F238E27FC236}">
              <a16:creationId xmlns:a16="http://schemas.microsoft.com/office/drawing/2014/main" id="{00000000-0008-0000-0200-00001E010000}"/>
            </a:ext>
          </a:extLst>
        </xdr:cNvPr>
        <xdr:cNvSpPr/>
      </xdr:nvSpPr>
      <xdr:spPr>
        <a:xfrm>
          <a:off x="45847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7" name="フローチャート: 判断 286">
          <a:extLst>
            <a:ext uri="{FF2B5EF4-FFF2-40B4-BE49-F238E27FC236}">
              <a16:creationId xmlns:a16="http://schemas.microsoft.com/office/drawing/2014/main" id="{00000000-0008-0000-0200-00001F010000}"/>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122174</xdr:rowOff>
    </xdr:from>
    <xdr:to>
      <xdr:col>15</xdr:col>
      <xdr:colOff>101600</xdr:colOff>
      <xdr:row>81</xdr:row>
      <xdr:rowOff>52324</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2857500" y="1383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7874</xdr:rowOff>
    </xdr:from>
    <xdr:to>
      <xdr:col>10</xdr:col>
      <xdr:colOff>165100</xdr:colOff>
      <xdr:row>81</xdr:row>
      <xdr:rowOff>109474</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1968500" y="1389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129032</xdr:rowOff>
    </xdr:from>
    <xdr:to>
      <xdr:col>6</xdr:col>
      <xdr:colOff>38100</xdr:colOff>
      <xdr:row>81</xdr:row>
      <xdr:rowOff>59182</xdr:rowOff>
    </xdr:to>
    <xdr:sp macro="" textlink="">
      <xdr:nvSpPr>
        <xdr:cNvPr id="290" name="フローチャート: 判断 289">
          <a:extLst>
            <a:ext uri="{FF2B5EF4-FFF2-40B4-BE49-F238E27FC236}">
              <a16:creationId xmlns:a16="http://schemas.microsoft.com/office/drawing/2014/main" id="{00000000-0008-0000-0200-000022010000}"/>
            </a:ext>
          </a:extLst>
        </xdr:cNvPr>
        <xdr:cNvSpPr/>
      </xdr:nvSpPr>
      <xdr:spPr>
        <a:xfrm>
          <a:off x="1079500" y="138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126746</xdr:rowOff>
    </xdr:from>
    <xdr:to>
      <xdr:col>24</xdr:col>
      <xdr:colOff>114300</xdr:colOff>
      <xdr:row>86</xdr:row>
      <xdr:rowOff>56896</xdr:rowOff>
    </xdr:to>
    <xdr:sp macro="" textlink="">
      <xdr:nvSpPr>
        <xdr:cNvPr id="296" name="楕円 295">
          <a:extLst>
            <a:ext uri="{FF2B5EF4-FFF2-40B4-BE49-F238E27FC236}">
              <a16:creationId xmlns:a16="http://schemas.microsoft.com/office/drawing/2014/main" id="{00000000-0008-0000-0200-000028010000}"/>
            </a:ext>
          </a:extLst>
        </xdr:cNvPr>
        <xdr:cNvSpPr/>
      </xdr:nvSpPr>
      <xdr:spPr>
        <a:xfrm>
          <a:off x="4584700"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41673</xdr:rowOff>
    </xdr:from>
    <xdr:ext cx="405111" cy="259045"/>
    <xdr:sp macro="" textlink="">
      <xdr:nvSpPr>
        <xdr:cNvPr id="297" name="【福祉施設】&#10;有形固定資産減価償却率該当値テキスト">
          <a:extLst>
            <a:ext uri="{FF2B5EF4-FFF2-40B4-BE49-F238E27FC236}">
              <a16:creationId xmlns:a16="http://schemas.microsoft.com/office/drawing/2014/main" id="{00000000-0008-0000-0200-000029010000}"/>
            </a:ext>
          </a:extLst>
        </xdr:cNvPr>
        <xdr:cNvSpPr txBox="1"/>
      </xdr:nvSpPr>
      <xdr:spPr>
        <a:xfrm>
          <a:off x="4673600" y="14614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124461</xdr:rowOff>
    </xdr:from>
    <xdr:to>
      <xdr:col>20</xdr:col>
      <xdr:colOff>38100</xdr:colOff>
      <xdr:row>86</xdr:row>
      <xdr:rowOff>54611</xdr:rowOff>
    </xdr:to>
    <xdr:sp macro="" textlink="">
      <xdr:nvSpPr>
        <xdr:cNvPr id="298" name="楕円 297">
          <a:extLst>
            <a:ext uri="{FF2B5EF4-FFF2-40B4-BE49-F238E27FC236}">
              <a16:creationId xmlns:a16="http://schemas.microsoft.com/office/drawing/2014/main" id="{00000000-0008-0000-0200-00002A010000}"/>
            </a:ext>
          </a:extLst>
        </xdr:cNvPr>
        <xdr:cNvSpPr/>
      </xdr:nvSpPr>
      <xdr:spPr>
        <a:xfrm>
          <a:off x="3746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3811</xdr:rowOff>
    </xdr:from>
    <xdr:to>
      <xdr:col>24</xdr:col>
      <xdr:colOff>63500</xdr:colOff>
      <xdr:row>86</xdr:row>
      <xdr:rowOff>6096</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3797300" y="1474851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145035</xdr:rowOff>
    </xdr:from>
    <xdr:to>
      <xdr:col>15</xdr:col>
      <xdr:colOff>101600</xdr:colOff>
      <xdr:row>86</xdr:row>
      <xdr:rowOff>75185</xdr:rowOff>
    </xdr:to>
    <xdr:sp macro="" textlink="">
      <xdr:nvSpPr>
        <xdr:cNvPr id="300" name="楕円 299">
          <a:extLst>
            <a:ext uri="{FF2B5EF4-FFF2-40B4-BE49-F238E27FC236}">
              <a16:creationId xmlns:a16="http://schemas.microsoft.com/office/drawing/2014/main" id="{00000000-0008-0000-0200-00002C010000}"/>
            </a:ext>
          </a:extLst>
        </xdr:cNvPr>
        <xdr:cNvSpPr/>
      </xdr:nvSpPr>
      <xdr:spPr>
        <a:xfrm>
          <a:off x="2857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3811</xdr:rowOff>
    </xdr:from>
    <xdr:to>
      <xdr:col>19</xdr:col>
      <xdr:colOff>177800</xdr:colOff>
      <xdr:row>86</xdr:row>
      <xdr:rowOff>24385</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flipV="1">
          <a:off x="2908300" y="14748511"/>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145035</xdr:rowOff>
    </xdr:from>
    <xdr:to>
      <xdr:col>10</xdr:col>
      <xdr:colOff>165100</xdr:colOff>
      <xdr:row>86</xdr:row>
      <xdr:rowOff>75185</xdr:rowOff>
    </xdr:to>
    <xdr:sp macro="" textlink="">
      <xdr:nvSpPr>
        <xdr:cNvPr id="302" name="楕円 301">
          <a:extLst>
            <a:ext uri="{FF2B5EF4-FFF2-40B4-BE49-F238E27FC236}">
              <a16:creationId xmlns:a16="http://schemas.microsoft.com/office/drawing/2014/main" id="{00000000-0008-0000-0200-00002E010000}"/>
            </a:ext>
          </a:extLst>
        </xdr:cNvPr>
        <xdr:cNvSpPr/>
      </xdr:nvSpPr>
      <xdr:spPr>
        <a:xfrm>
          <a:off x="1968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24385</xdr:rowOff>
    </xdr:from>
    <xdr:to>
      <xdr:col>15</xdr:col>
      <xdr:colOff>50800</xdr:colOff>
      <xdr:row>86</xdr:row>
      <xdr:rowOff>24385</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2019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142748</xdr:rowOff>
    </xdr:from>
    <xdr:to>
      <xdr:col>6</xdr:col>
      <xdr:colOff>38100</xdr:colOff>
      <xdr:row>86</xdr:row>
      <xdr:rowOff>72898</xdr:rowOff>
    </xdr:to>
    <xdr:sp macro="" textlink="">
      <xdr:nvSpPr>
        <xdr:cNvPr id="304" name="楕円 303">
          <a:extLst>
            <a:ext uri="{FF2B5EF4-FFF2-40B4-BE49-F238E27FC236}">
              <a16:creationId xmlns:a16="http://schemas.microsoft.com/office/drawing/2014/main" id="{00000000-0008-0000-0200-000030010000}"/>
            </a:ext>
          </a:extLst>
        </xdr:cNvPr>
        <xdr:cNvSpPr/>
      </xdr:nvSpPr>
      <xdr:spPr>
        <a:xfrm>
          <a:off x="1079500" y="1471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22098</xdr:rowOff>
    </xdr:from>
    <xdr:to>
      <xdr:col>10</xdr:col>
      <xdr:colOff>114300</xdr:colOff>
      <xdr:row>86</xdr:row>
      <xdr:rowOff>24385</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1130300" y="147667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6" name="n_1aveValue【福祉施設】&#10;有形固定資産減価償却率">
          <a:extLst>
            <a:ext uri="{FF2B5EF4-FFF2-40B4-BE49-F238E27FC236}">
              <a16:creationId xmlns:a16="http://schemas.microsoft.com/office/drawing/2014/main" id="{00000000-0008-0000-0200-000032010000}"/>
            </a:ext>
          </a:extLst>
        </xdr:cNvPr>
        <xdr:cNvSpPr txBox="1"/>
      </xdr:nvSpPr>
      <xdr:spPr>
        <a:xfrm>
          <a:off x="35820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68851</xdr:rowOff>
    </xdr:from>
    <xdr:ext cx="405111" cy="259045"/>
    <xdr:sp macro="" textlink="">
      <xdr:nvSpPr>
        <xdr:cNvPr id="307" name="n_2aveValue【福祉施設】&#10;有形固定資産減価償却率">
          <a:extLst>
            <a:ext uri="{FF2B5EF4-FFF2-40B4-BE49-F238E27FC236}">
              <a16:creationId xmlns:a16="http://schemas.microsoft.com/office/drawing/2014/main" id="{00000000-0008-0000-0200-000033010000}"/>
            </a:ext>
          </a:extLst>
        </xdr:cNvPr>
        <xdr:cNvSpPr txBox="1"/>
      </xdr:nvSpPr>
      <xdr:spPr>
        <a:xfrm>
          <a:off x="2705744" y="1361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126001</xdr:rowOff>
    </xdr:from>
    <xdr:ext cx="405111" cy="259045"/>
    <xdr:sp macro="" textlink="">
      <xdr:nvSpPr>
        <xdr:cNvPr id="308" name="n_3aveValue【福祉施設】&#10;有形固定資産減価償却率">
          <a:extLst>
            <a:ext uri="{FF2B5EF4-FFF2-40B4-BE49-F238E27FC236}">
              <a16:creationId xmlns:a16="http://schemas.microsoft.com/office/drawing/2014/main" id="{00000000-0008-0000-0200-000034010000}"/>
            </a:ext>
          </a:extLst>
        </xdr:cNvPr>
        <xdr:cNvSpPr txBox="1"/>
      </xdr:nvSpPr>
      <xdr:spPr>
        <a:xfrm>
          <a:off x="1816744" y="1367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75709</xdr:rowOff>
    </xdr:from>
    <xdr:ext cx="405111" cy="259045"/>
    <xdr:sp macro="" textlink="">
      <xdr:nvSpPr>
        <xdr:cNvPr id="309" name="n_4aveValue【福祉施設】&#10;有形固定資産減価償却率">
          <a:extLst>
            <a:ext uri="{FF2B5EF4-FFF2-40B4-BE49-F238E27FC236}">
              <a16:creationId xmlns:a16="http://schemas.microsoft.com/office/drawing/2014/main" id="{00000000-0008-0000-0200-000035010000}"/>
            </a:ext>
          </a:extLst>
        </xdr:cNvPr>
        <xdr:cNvSpPr txBox="1"/>
      </xdr:nvSpPr>
      <xdr:spPr>
        <a:xfrm>
          <a:off x="927744" y="1362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45738</xdr:rowOff>
    </xdr:from>
    <xdr:ext cx="405111" cy="259045"/>
    <xdr:sp macro="" textlink="">
      <xdr:nvSpPr>
        <xdr:cNvPr id="310" name="n_1mainValue【福祉施設】&#10;有形固定資産減価償却率">
          <a:extLst>
            <a:ext uri="{FF2B5EF4-FFF2-40B4-BE49-F238E27FC236}">
              <a16:creationId xmlns:a16="http://schemas.microsoft.com/office/drawing/2014/main" id="{00000000-0008-0000-0200-000036010000}"/>
            </a:ext>
          </a:extLst>
        </xdr:cNvPr>
        <xdr:cNvSpPr txBox="1"/>
      </xdr:nvSpPr>
      <xdr:spPr>
        <a:xfrm>
          <a:off x="35820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66312</xdr:rowOff>
    </xdr:from>
    <xdr:ext cx="405111" cy="259045"/>
    <xdr:sp macro="" textlink="">
      <xdr:nvSpPr>
        <xdr:cNvPr id="311" name="n_2mainValue【福祉施設】&#10;有形固定資産減価償却率">
          <a:extLst>
            <a:ext uri="{FF2B5EF4-FFF2-40B4-BE49-F238E27FC236}">
              <a16:creationId xmlns:a16="http://schemas.microsoft.com/office/drawing/2014/main" id="{00000000-0008-0000-0200-000037010000}"/>
            </a:ext>
          </a:extLst>
        </xdr:cNvPr>
        <xdr:cNvSpPr txBox="1"/>
      </xdr:nvSpPr>
      <xdr:spPr>
        <a:xfrm>
          <a:off x="2705744" y="1481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66312</xdr:rowOff>
    </xdr:from>
    <xdr:ext cx="405111" cy="259045"/>
    <xdr:sp macro="" textlink="">
      <xdr:nvSpPr>
        <xdr:cNvPr id="312" name="n_3mainValue【福祉施設】&#10;有形固定資産減価償却率">
          <a:extLst>
            <a:ext uri="{FF2B5EF4-FFF2-40B4-BE49-F238E27FC236}">
              <a16:creationId xmlns:a16="http://schemas.microsoft.com/office/drawing/2014/main" id="{00000000-0008-0000-0200-000038010000}"/>
            </a:ext>
          </a:extLst>
        </xdr:cNvPr>
        <xdr:cNvSpPr txBox="1"/>
      </xdr:nvSpPr>
      <xdr:spPr>
        <a:xfrm>
          <a:off x="1816744" y="1481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64025</xdr:rowOff>
    </xdr:from>
    <xdr:ext cx="405111" cy="259045"/>
    <xdr:sp macro="" textlink="">
      <xdr:nvSpPr>
        <xdr:cNvPr id="313" name="n_4mainValue【福祉施設】&#10;有形固定資産減価償却率">
          <a:extLst>
            <a:ext uri="{FF2B5EF4-FFF2-40B4-BE49-F238E27FC236}">
              <a16:creationId xmlns:a16="http://schemas.microsoft.com/office/drawing/2014/main" id="{00000000-0008-0000-0200-000039010000}"/>
            </a:ext>
          </a:extLst>
        </xdr:cNvPr>
        <xdr:cNvSpPr txBox="1"/>
      </xdr:nvSpPr>
      <xdr:spPr>
        <a:xfrm>
          <a:off x="927744" y="1480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00000000-0008-0000-02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90170</xdr:rowOff>
    </xdr:from>
    <xdr:to>
      <xdr:col>54</xdr:col>
      <xdr:colOff>189865</xdr:colOff>
      <xdr:row>86</xdr:row>
      <xdr:rowOff>86361</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flipV="1">
          <a:off x="10476865" y="13463270"/>
          <a:ext cx="0" cy="1367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90188</xdr:rowOff>
    </xdr:from>
    <xdr:ext cx="469744" cy="259045"/>
    <xdr:sp macro="" textlink="">
      <xdr:nvSpPr>
        <xdr:cNvPr id="338" name="【福祉施設】&#10;一人当たり面積最小値テキスト">
          <a:extLst>
            <a:ext uri="{FF2B5EF4-FFF2-40B4-BE49-F238E27FC236}">
              <a16:creationId xmlns:a16="http://schemas.microsoft.com/office/drawing/2014/main" id="{00000000-0008-0000-0200-000052010000}"/>
            </a:ext>
          </a:extLst>
        </xdr:cNvPr>
        <xdr:cNvSpPr txBox="1"/>
      </xdr:nvSpPr>
      <xdr:spPr>
        <a:xfrm>
          <a:off x="10515600"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86361</xdr:rowOff>
    </xdr:from>
    <xdr:to>
      <xdr:col>55</xdr:col>
      <xdr:colOff>88900</xdr:colOff>
      <xdr:row>86</xdr:row>
      <xdr:rowOff>86361</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0388600" y="1483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36847</xdr:rowOff>
    </xdr:from>
    <xdr:ext cx="469744" cy="259045"/>
    <xdr:sp macro="" textlink="">
      <xdr:nvSpPr>
        <xdr:cNvPr id="340" name="【福祉施設】&#10;一人当たり面積最大値テキスト">
          <a:extLst>
            <a:ext uri="{FF2B5EF4-FFF2-40B4-BE49-F238E27FC236}">
              <a16:creationId xmlns:a16="http://schemas.microsoft.com/office/drawing/2014/main" id="{00000000-0008-0000-0200-000054010000}"/>
            </a:ext>
          </a:extLst>
        </xdr:cNvPr>
        <xdr:cNvSpPr txBox="1"/>
      </xdr:nvSpPr>
      <xdr:spPr>
        <a:xfrm>
          <a:off x="10515600" y="132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90170</xdr:rowOff>
    </xdr:from>
    <xdr:to>
      <xdr:col>55</xdr:col>
      <xdr:colOff>88900</xdr:colOff>
      <xdr:row>78</xdr:row>
      <xdr:rowOff>90170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0388600" y="1346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39388</xdr:rowOff>
    </xdr:from>
    <xdr:ext cx="469744" cy="259045"/>
    <xdr:sp macro="" textlink="">
      <xdr:nvSpPr>
        <xdr:cNvPr id="342" name="【福祉施設】&#10;一人当たり面積平均値テキスト">
          <a:extLst>
            <a:ext uri="{FF2B5EF4-FFF2-40B4-BE49-F238E27FC236}">
              <a16:creationId xmlns:a16="http://schemas.microsoft.com/office/drawing/2014/main" id="{00000000-0008-0000-0200-000056010000}"/>
            </a:ext>
          </a:extLst>
        </xdr:cNvPr>
        <xdr:cNvSpPr txBox="1"/>
      </xdr:nvSpPr>
      <xdr:spPr>
        <a:xfrm>
          <a:off x="10515600" y="14269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16511</xdr:rowOff>
    </xdr:from>
    <xdr:to>
      <xdr:col>55</xdr:col>
      <xdr:colOff>50800</xdr:colOff>
      <xdr:row>84</xdr:row>
      <xdr:rowOff>118111</xdr:rowOff>
    </xdr:to>
    <xdr:sp macro="" textlink="">
      <xdr:nvSpPr>
        <xdr:cNvPr id="343" name="フローチャート: 判断 342">
          <a:extLst>
            <a:ext uri="{FF2B5EF4-FFF2-40B4-BE49-F238E27FC236}">
              <a16:creationId xmlns:a16="http://schemas.microsoft.com/office/drawing/2014/main" id="{00000000-0008-0000-0200-000057010000}"/>
            </a:ext>
          </a:extLst>
        </xdr:cNvPr>
        <xdr:cNvSpPr/>
      </xdr:nvSpPr>
      <xdr:spPr>
        <a:xfrm>
          <a:off x="10426700" y="1441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41911</xdr:rowOff>
    </xdr:from>
    <xdr:to>
      <xdr:col>50</xdr:col>
      <xdr:colOff>165100</xdr:colOff>
      <xdr:row>84</xdr:row>
      <xdr:rowOff>143511</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9588500" y="1444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21589</xdr:rowOff>
    </xdr:from>
    <xdr:to>
      <xdr:col>46</xdr:col>
      <xdr:colOff>38100</xdr:colOff>
      <xdr:row>84</xdr:row>
      <xdr:rowOff>123189</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8699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24130</xdr:rowOff>
    </xdr:from>
    <xdr:to>
      <xdr:col>41</xdr:col>
      <xdr:colOff>101600</xdr:colOff>
      <xdr:row>84</xdr:row>
      <xdr:rowOff>125730</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7810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57150</xdr:rowOff>
    </xdr:from>
    <xdr:to>
      <xdr:col>36</xdr:col>
      <xdr:colOff>165100</xdr:colOff>
      <xdr:row>84</xdr:row>
      <xdr:rowOff>158750</xdr:rowOff>
    </xdr:to>
    <xdr:sp macro="" textlink="">
      <xdr:nvSpPr>
        <xdr:cNvPr id="347" name="フローチャート: 判断 346">
          <a:extLst>
            <a:ext uri="{FF2B5EF4-FFF2-40B4-BE49-F238E27FC236}">
              <a16:creationId xmlns:a16="http://schemas.microsoft.com/office/drawing/2014/main" id="{00000000-0008-0000-0200-00005B010000}"/>
            </a:ext>
          </a:extLst>
        </xdr:cNvPr>
        <xdr:cNvSpPr/>
      </xdr:nvSpPr>
      <xdr:spPr>
        <a:xfrm>
          <a:off x="6921500" y="144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170180</xdr:rowOff>
    </xdr:from>
    <xdr:to>
      <xdr:col>55</xdr:col>
      <xdr:colOff>50800</xdr:colOff>
      <xdr:row>86</xdr:row>
      <xdr:rowOff>100330</xdr:rowOff>
    </xdr:to>
    <xdr:sp macro="" textlink="">
      <xdr:nvSpPr>
        <xdr:cNvPr id="353" name="楕円 352">
          <a:extLst>
            <a:ext uri="{FF2B5EF4-FFF2-40B4-BE49-F238E27FC236}">
              <a16:creationId xmlns:a16="http://schemas.microsoft.com/office/drawing/2014/main" id="{00000000-0008-0000-0200-000061010000}"/>
            </a:ext>
          </a:extLst>
        </xdr:cNvPr>
        <xdr:cNvSpPr/>
      </xdr:nvSpPr>
      <xdr:spPr>
        <a:xfrm>
          <a:off x="104267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85107</xdr:rowOff>
    </xdr:from>
    <xdr:ext cx="469744" cy="259045"/>
    <xdr:sp macro="" textlink="">
      <xdr:nvSpPr>
        <xdr:cNvPr id="354" name="【福祉施設】&#10;一人当たり面積該当値テキスト">
          <a:extLst>
            <a:ext uri="{FF2B5EF4-FFF2-40B4-BE49-F238E27FC236}">
              <a16:creationId xmlns:a16="http://schemas.microsoft.com/office/drawing/2014/main" id="{00000000-0008-0000-0200-000062010000}"/>
            </a:ext>
          </a:extLst>
        </xdr:cNvPr>
        <xdr:cNvSpPr txBox="1"/>
      </xdr:nvSpPr>
      <xdr:spPr>
        <a:xfrm>
          <a:off x="10515600" y="1465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0</xdr:rowOff>
    </xdr:from>
    <xdr:to>
      <xdr:col>50</xdr:col>
      <xdr:colOff>165100</xdr:colOff>
      <xdr:row>86</xdr:row>
      <xdr:rowOff>101600</xdr:rowOff>
    </xdr:to>
    <xdr:sp macro="" textlink="">
      <xdr:nvSpPr>
        <xdr:cNvPr id="355" name="楕円 354">
          <a:extLst>
            <a:ext uri="{FF2B5EF4-FFF2-40B4-BE49-F238E27FC236}">
              <a16:creationId xmlns:a16="http://schemas.microsoft.com/office/drawing/2014/main" id="{00000000-0008-0000-0200-000063010000}"/>
            </a:ext>
          </a:extLst>
        </xdr:cNvPr>
        <xdr:cNvSpPr/>
      </xdr:nvSpPr>
      <xdr:spPr>
        <a:xfrm>
          <a:off x="9588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49530</xdr:rowOff>
    </xdr:from>
    <xdr:to>
      <xdr:col>55</xdr:col>
      <xdr:colOff>0</xdr:colOff>
      <xdr:row>86</xdr:row>
      <xdr:rowOff>50800</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flipV="1">
          <a:off x="9639300" y="147942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1270</xdr:rowOff>
    </xdr:from>
    <xdr:to>
      <xdr:col>46</xdr:col>
      <xdr:colOff>38100</xdr:colOff>
      <xdr:row>86</xdr:row>
      <xdr:rowOff>102870</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8699500" y="1474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50800</xdr:rowOff>
    </xdr:from>
    <xdr:to>
      <xdr:col>50</xdr:col>
      <xdr:colOff>114300</xdr:colOff>
      <xdr:row>86</xdr:row>
      <xdr:rowOff>52070</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flipV="1">
          <a:off x="8750300" y="147955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2539</xdr:rowOff>
    </xdr:from>
    <xdr:to>
      <xdr:col>41</xdr:col>
      <xdr:colOff>101600</xdr:colOff>
      <xdr:row>86</xdr:row>
      <xdr:rowOff>104139</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78105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52070</xdr:rowOff>
    </xdr:from>
    <xdr:to>
      <xdr:col>45</xdr:col>
      <xdr:colOff>177800</xdr:colOff>
      <xdr:row>86</xdr:row>
      <xdr:rowOff>53339</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flipV="1">
          <a:off x="7861300" y="147967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3811</xdr:rowOff>
    </xdr:from>
    <xdr:to>
      <xdr:col>36</xdr:col>
      <xdr:colOff>165100</xdr:colOff>
      <xdr:row>86</xdr:row>
      <xdr:rowOff>105411</xdr:rowOff>
    </xdr:to>
    <xdr:sp macro="" textlink="">
      <xdr:nvSpPr>
        <xdr:cNvPr id="361" name="楕円 360">
          <a:extLst>
            <a:ext uri="{FF2B5EF4-FFF2-40B4-BE49-F238E27FC236}">
              <a16:creationId xmlns:a16="http://schemas.microsoft.com/office/drawing/2014/main" id="{00000000-0008-0000-0200-000069010000}"/>
            </a:ext>
          </a:extLst>
        </xdr:cNvPr>
        <xdr:cNvSpPr/>
      </xdr:nvSpPr>
      <xdr:spPr>
        <a:xfrm>
          <a:off x="6921500" y="1474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53339</xdr:rowOff>
    </xdr:from>
    <xdr:to>
      <xdr:col>41</xdr:col>
      <xdr:colOff>50800</xdr:colOff>
      <xdr:row>86</xdr:row>
      <xdr:rowOff>54611</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6972300" y="147980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160038</xdr:rowOff>
    </xdr:from>
    <xdr:ext cx="469744" cy="259045"/>
    <xdr:sp macro="" textlink="">
      <xdr:nvSpPr>
        <xdr:cNvPr id="363" name="n_1aveValue【福祉施設】&#10;一人当たり面積">
          <a:extLst>
            <a:ext uri="{FF2B5EF4-FFF2-40B4-BE49-F238E27FC236}">
              <a16:creationId xmlns:a16="http://schemas.microsoft.com/office/drawing/2014/main" id="{00000000-0008-0000-0200-00006B010000}"/>
            </a:ext>
          </a:extLst>
        </xdr:cNvPr>
        <xdr:cNvSpPr txBox="1"/>
      </xdr:nvSpPr>
      <xdr:spPr>
        <a:xfrm>
          <a:off x="9391727" y="1421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139716</xdr:rowOff>
    </xdr:from>
    <xdr:ext cx="469744" cy="259045"/>
    <xdr:sp macro="" textlink="">
      <xdr:nvSpPr>
        <xdr:cNvPr id="364" name="n_2aveValue【福祉施設】&#10;一人当たり面積">
          <a:extLst>
            <a:ext uri="{FF2B5EF4-FFF2-40B4-BE49-F238E27FC236}">
              <a16:creationId xmlns:a16="http://schemas.microsoft.com/office/drawing/2014/main" id="{00000000-0008-0000-0200-00006C010000}"/>
            </a:ext>
          </a:extLst>
        </xdr:cNvPr>
        <xdr:cNvSpPr txBox="1"/>
      </xdr:nvSpPr>
      <xdr:spPr>
        <a:xfrm>
          <a:off x="85154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142257</xdr:rowOff>
    </xdr:from>
    <xdr:ext cx="469744" cy="259045"/>
    <xdr:sp macro="" textlink="">
      <xdr:nvSpPr>
        <xdr:cNvPr id="365" name="n_3aveValue【福祉施設】&#10;一人当たり面積">
          <a:extLst>
            <a:ext uri="{FF2B5EF4-FFF2-40B4-BE49-F238E27FC236}">
              <a16:creationId xmlns:a16="http://schemas.microsoft.com/office/drawing/2014/main" id="{00000000-0008-0000-0200-00006D010000}"/>
            </a:ext>
          </a:extLst>
        </xdr:cNvPr>
        <xdr:cNvSpPr txBox="1"/>
      </xdr:nvSpPr>
      <xdr:spPr>
        <a:xfrm>
          <a:off x="7626427" y="1420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3827</xdr:rowOff>
    </xdr:from>
    <xdr:ext cx="469744" cy="259045"/>
    <xdr:sp macro="" textlink="">
      <xdr:nvSpPr>
        <xdr:cNvPr id="366" name="n_4aveValue【福祉施設】&#10;一人当たり面積">
          <a:extLst>
            <a:ext uri="{FF2B5EF4-FFF2-40B4-BE49-F238E27FC236}">
              <a16:creationId xmlns:a16="http://schemas.microsoft.com/office/drawing/2014/main" id="{00000000-0008-0000-0200-00006E010000}"/>
            </a:ext>
          </a:extLst>
        </xdr:cNvPr>
        <xdr:cNvSpPr txBox="1"/>
      </xdr:nvSpPr>
      <xdr:spPr>
        <a:xfrm>
          <a:off x="6737427" y="1423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92727</xdr:rowOff>
    </xdr:from>
    <xdr:ext cx="469744" cy="259045"/>
    <xdr:sp macro="" textlink="">
      <xdr:nvSpPr>
        <xdr:cNvPr id="367" name="n_1mainValue【福祉施設】&#10;一人当たり面積">
          <a:extLst>
            <a:ext uri="{FF2B5EF4-FFF2-40B4-BE49-F238E27FC236}">
              <a16:creationId xmlns:a16="http://schemas.microsoft.com/office/drawing/2014/main" id="{00000000-0008-0000-0200-00006F010000}"/>
            </a:ext>
          </a:extLst>
        </xdr:cNvPr>
        <xdr:cNvSpPr txBox="1"/>
      </xdr:nvSpPr>
      <xdr:spPr>
        <a:xfrm>
          <a:off x="9391727" y="1483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93997</xdr:rowOff>
    </xdr:from>
    <xdr:ext cx="469744" cy="259045"/>
    <xdr:sp macro="" textlink="">
      <xdr:nvSpPr>
        <xdr:cNvPr id="368" name="n_2mainValue【福祉施設】&#10;一人当たり面積">
          <a:extLst>
            <a:ext uri="{FF2B5EF4-FFF2-40B4-BE49-F238E27FC236}">
              <a16:creationId xmlns:a16="http://schemas.microsoft.com/office/drawing/2014/main" id="{00000000-0008-0000-0200-000070010000}"/>
            </a:ext>
          </a:extLst>
        </xdr:cNvPr>
        <xdr:cNvSpPr txBox="1"/>
      </xdr:nvSpPr>
      <xdr:spPr>
        <a:xfrm>
          <a:off x="8515427" y="1483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95266</xdr:rowOff>
    </xdr:from>
    <xdr:ext cx="469744" cy="259045"/>
    <xdr:sp macro="" textlink="">
      <xdr:nvSpPr>
        <xdr:cNvPr id="369" name="n_3mainValue【福祉施設】&#10;一人当たり面積">
          <a:extLst>
            <a:ext uri="{FF2B5EF4-FFF2-40B4-BE49-F238E27FC236}">
              <a16:creationId xmlns:a16="http://schemas.microsoft.com/office/drawing/2014/main" id="{00000000-0008-0000-0200-000071010000}"/>
            </a:ext>
          </a:extLst>
        </xdr:cNvPr>
        <xdr:cNvSpPr txBox="1"/>
      </xdr:nvSpPr>
      <xdr:spPr>
        <a:xfrm>
          <a:off x="7626427"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96538</xdr:rowOff>
    </xdr:from>
    <xdr:ext cx="469744" cy="259045"/>
    <xdr:sp macro="" textlink="">
      <xdr:nvSpPr>
        <xdr:cNvPr id="370" name="n_4mainValue【福祉施設】&#10;一人当たり面積">
          <a:extLst>
            <a:ext uri="{FF2B5EF4-FFF2-40B4-BE49-F238E27FC236}">
              <a16:creationId xmlns:a16="http://schemas.microsoft.com/office/drawing/2014/main" id="{00000000-0008-0000-0200-000072010000}"/>
            </a:ext>
          </a:extLst>
        </xdr:cNvPr>
        <xdr:cNvSpPr txBox="1"/>
      </xdr:nvSpPr>
      <xdr:spPr>
        <a:xfrm>
          <a:off x="6737427" y="14841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00000000-0008-0000-0200-00007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2" name="直線コネクタ 381">
          <a:extLst>
            <a:ext uri="{FF2B5EF4-FFF2-40B4-BE49-F238E27FC236}">
              <a16:creationId xmlns:a16="http://schemas.microsoft.com/office/drawing/2014/main" id="{00000000-0008-0000-0200-00007E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83" name="テキスト ボックス 382">
          <a:extLst>
            <a:ext uri="{FF2B5EF4-FFF2-40B4-BE49-F238E27FC236}">
              <a16:creationId xmlns:a16="http://schemas.microsoft.com/office/drawing/2014/main" id="{00000000-0008-0000-0200-00007F010000}"/>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4" name="直線コネクタ 383">
          <a:extLst>
            <a:ext uri="{FF2B5EF4-FFF2-40B4-BE49-F238E27FC236}">
              <a16:creationId xmlns:a16="http://schemas.microsoft.com/office/drawing/2014/main" id="{00000000-0008-0000-0200-000080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5" name="テキスト ボックス 384">
          <a:extLst>
            <a:ext uri="{FF2B5EF4-FFF2-40B4-BE49-F238E27FC236}">
              <a16:creationId xmlns:a16="http://schemas.microsoft.com/office/drawing/2014/main" id="{00000000-0008-0000-0200-000081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6" name="直線コネクタ 385">
          <a:extLst>
            <a:ext uri="{FF2B5EF4-FFF2-40B4-BE49-F238E27FC236}">
              <a16:creationId xmlns:a16="http://schemas.microsoft.com/office/drawing/2014/main" id="{00000000-0008-0000-0200-000082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a:extLst>
            <a:ext uri="{FF2B5EF4-FFF2-40B4-BE49-F238E27FC236}">
              <a16:creationId xmlns:a16="http://schemas.microsoft.com/office/drawing/2014/main" id="{00000000-0008-0000-0200-00008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149352</xdr:rowOff>
    </xdr:from>
    <xdr:to>
      <xdr:col>24</xdr:col>
      <xdr:colOff>62865</xdr:colOff>
      <xdr:row>108</xdr:row>
      <xdr:rowOff>76200</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flipV="1">
          <a:off x="4634865" y="17294352"/>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94" name="【市民会館】&#10;有形固定資産減価償却率最小値テキスト">
          <a:extLst>
            <a:ext uri="{FF2B5EF4-FFF2-40B4-BE49-F238E27FC236}">
              <a16:creationId xmlns:a16="http://schemas.microsoft.com/office/drawing/2014/main" id="{00000000-0008-0000-0200-00008A010000}"/>
            </a:ext>
          </a:extLst>
        </xdr:cNvPr>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96029</xdr:rowOff>
    </xdr:from>
    <xdr:ext cx="405111" cy="259045"/>
    <xdr:sp macro="" textlink="">
      <xdr:nvSpPr>
        <xdr:cNvPr id="396" name="【市民会館】&#10;有形固定資産減価償却率最大値テキスト">
          <a:extLst>
            <a:ext uri="{FF2B5EF4-FFF2-40B4-BE49-F238E27FC236}">
              <a16:creationId xmlns:a16="http://schemas.microsoft.com/office/drawing/2014/main" id="{00000000-0008-0000-0200-00008C010000}"/>
            </a:ext>
          </a:extLst>
        </xdr:cNvPr>
        <xdr:cNvSpPr txBox="1"/>
      </xdr:nvSpPr>
      <xdr:spPr>
        <a:xfrm>
          <a:off x="4673600" y="1706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149352</xdr:rowOff>
    </xdr:from>
    <xdr:to>
      <xdr:col>24</xdr:col>
      <xdr:colOff>152400</xdr:colOff>
      <xdr:row>100</xdr:row>
      <xdr:rowOff>149352</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4546600" y="172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126001</xdr:rowOff>
    </xdr:from>
    <xdr:ext cx="405111" cy="259045"/>
    <xdr:sp macro="" textlink="">
      <xdr:nvSpPr>
        <xdr:cNvPr id="398" name="【市民会館】&#10;有形固定資産減価償却率平均値テキスト">
          <a:extLst>
            <a:ext uri="{FF2B5EF4-FFF2-40B4-BE49-F238E27FC236}">
              <a16:creationId xmlns:a16="http://schemas.microsoft.com/office/drawing/2014/main" id="{00000000-0008-0000-0200-00008E010000}"/>
            </a:ext>
          </a:extLst>
        </xdr:cNvPr>
        <xdr:cNvSpPr txBox="1"/>
      </xdr:nvSpPr>
      <xdr:spPr>
        <a:xfrm>
          <a:off x="4673600" y="176139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103124</xdr:rowOff>
    </xdr:from>
    <xdr:to>
      <xdr:col>24</xdr:col>
      <xdr:colOff>114300</xdr:colOff>
      <xdr:row>104</xdr:row>
      <xdr:rowOff>33274</xdr:rowOff>
    </xdr:to>
    <xdr:sp macro="" textlink="">
      <xdr:nvSpPr>
        <xdr:cNvPr id="399" name="フローチャート: 判断 398">
          <a:extLst>
            <a:ext uri="{FF2B5EF4-FFF2-40B4-BE49-F238E27FC236}">
              <a16:creationId xmlns:a16="http://schemas.microsoft.com/office/drawing/2014/main" id="{00000000-0008-0000-0200-00008F010000}"/>
            </a:ext>
          </a:extLst>
        </xdr:cNvPr>
        <xdr:cNvSpPr/>
      </xdr:nvSpPr>
      <xdr:spPr>
        <a:xfrm>
          <a:off x="4584700" y="1776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71120</xdr:rowOff>
    </xdr:from>
    <xdr:to>
      <xdr:col>20</xdr:col>
      <xdr:colOff>38100</xdr:colOff>
      <xdr:row>104</xdr:row>
      <xdr:rowOff>1270</xdr:rowOff>
    </xdr:to>
    <xdr:sp macro="" textlink="">
      <xdr:nvSpPr>
        <xdr:cNvPr id="400" name="フローチャート: 判断 399">
          <a:extLst>
            <a:ext uri="{FF2B5EF4-FFF2-40B4-BE49-F238E27FC236}">
              <a16:creationId xmlns:a16="http://schemas.microsoft.com/office/drawing/2014/main" id="{00000000-0008-0000-0200-000090010000}"/>
            </a:ext>
          </a:extLst>
        </xdr:cNvPr>
        <xdr:cNvSpPr/>
      </xdr:nvSpPr>
      <xdr:spPr>
        <a:xfrm>
          <a:off x="3746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36830</xdr:rowOff>
    </xdr:from>
    <xdr:to>
      <xdr:col>15</xdr:col>
      <xdr:colOff>101600</xdr:colOff>
      <xdr:row>103</xdr:row>
      <xdr:rowOff>138430</xdr:rowOff>
    </xdr:to>
    <xdr:sp macro="" textlink="">
      <xdr:nvSpPr>
        <xdr:cNvPr id="401" name="フローチャート: 判断 400">
          <a:extLst>
            <a:ext uri="{FF2B5EF4-FFF2-40B4-BE49-F238E27FC236}">
              <a16:creationId xmlns:a16="http://schemas.microsoft.com/office/drawing/2014/main" id="{00000000-0008-0000-0200-000091010000}"/>
            </a:ext>
          </a:extLst>
        </xdr:cNvPr>
        <xdr:cNvSpPr/>
      </xdr:nvSpPr>
      <xdr:spPr>
        <a:xfrm>
          <a:off x="2857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144272</xdr:rowOff>
    </xdr:from>
    <xdr:to>
      <xdr:col>10</xdr:col>
      <xdr:colOff>165100</xdr:colOff>
      <xdr:row>103</xdr:row>
      <xdr:rowOff>74422</xdr:rowOff>
    </xdr:to>
    <xdr:sp macro="" textlink="">
      <xdr:nvSpPr>
        <xdr:cNvPr id="402" name="フローチャート: 判断 401">
          <a:extLst>
            <a:ext uri="{FF2B5EF4-FFF2-40B4-BE49-F238E27FC236}">
              <a16:creationId xmlns:a16="http://schemas.microsoft.com/office/drawing/2014/main" id="{00000000-0008-0000-0200-000092010000}"/>
            </a:ext>
          </a:extLst>
        </xdr:cNvPr>
        <xdr:cNvSpPr/>
      </xdr:nvSpPr>
      <xdr:spPr>
        <a:xfrm>
          <a:off x="1968500" y="176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153415</xdr:rowOff>
    </xdr:from>
    <xdr:to>
      <xdr:col>6</xdr:col>
      <xdr:colOff>38100</xdr:colOff>
      <xdr:row>103</xdr:row>
      <xdr:rowOff>83565</xdr:rowOff>
    </xdr:to>
    <xdr:sp macro="" textlink="">
      <xdr:nvSpPr>
        <xdr:cNvPr id="403" name="フローチャート: 判断 402">
          <a:extLst>
            <a:ext uri="{FF2B5EF4-FFF2-40B4-BE49-F238E27FC236}">
              <a16:creationId xmlns:a16="http://schemas.microsoft.com/office/drawing/2014/main" id="{00000000-0008-0000-0200-000093010000}"/>
            </a:ext>
          </a:extLst>
        </xdr:cNvPr>
        <xdr:cNvSpPr/>
      </xdr:nvSpPr>
      <xdr:spPr>
        <a:xfrm>
          <a:off x="1079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48261</xdr:rowOff>
    </xdr:from>
    <xdr:to>
      <xdr:col>24</xdr:col>
      <xdr:colOff>114300</xdr:colOff>
      <xdr:row>105</xdr:row>
      <xdr:rowOff>149861</xdr:rowOff>
    </xdr:to>
    <xdr:sp macro="" textlink="">
      <xdr:nvSpPr>
        <xdr:cNvPr id="409" name="楕円 408">
          <a:extLst>
            <a:ext uri="{FF2B5EF4-FFF2-40B4-BE49-F238E27FC236}">
              <a16:creationId xmlns:a16="http://schemas.microsoft.com/office/drawing/2014/main" id="{00000000-0008-0000-0200-000099010000}"/>
            </a:ext>
          </a:extLst>
        </xdr:cNvPr>
        <xdr:cNvSpPr/>
      </xdr:nvSpPr>
      <xdr:spPr>
        <a:xfrm>
          <a:off x="45847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26688</xdr:rowOff>
    </xdr:from>
    <xdr:ext cx="405111" cy="259045"/>
    <xdr:sp macro="" textlink="">
      <xdr:nvSpPr>
        <xdr:cNvPr id="410" name="【市民会館】&#10;有形固定資産減価償却率該当値テキスト">
          <a:extLst>
            <a:ext uri="{FF2B5EF4-FFF2-40B4-BE49-F238E27FC236}">
              <a16:creationId xmlns:a16="http://schemas.microsoft.com/office/drawing/2014/main" id="{00000000-0008-0000-0200-00009A010000}"/>
            </a:ext>
          </a:extLst>
        </xdr:cNvPr>
        <xdr:cNvSpPr txBox="1"/>
      </xdr:nvSpPr>
      <xdr:spPr>
        <a:xfrm>
          <a:off x="4673600"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23113</xdr:rowOff>
    </xdr:from>
    <xdr:to>
      <xdr:col>20</xdr:col>
      <xdr:colOff>38100</xdr:colOff>
      <xdr:row>105</xdr:row>
      <xdr:rowOff>124713</xdr:rowOff>
    </xdr:to>
    <xdr:sp macro="" textlink="">
      <xdr:nvSpPr>
        <xdr:cNvPr id="411" name="楕円 410">
          <a:extLst>
            <a:ext uri="{FF2B5EF4-FFF2-40B4-BE49-F238E27FC236}">
              <a16:creationId xmlns:a16="http://schemas.microsoft.com/office/drawing/2014/main" id="{00000000-0008-0000-0200-00009B010000}"/>
            </a:ext>
          </a:extLst>
        </xdr:cNvPr>
        <xdr:cNvSpPr/>
      </xdr:nvSpPr>
      <xdr:spPr>
        <a:xfrm>
          <a:off x="3746500" y="180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73913</xdr:rowOff>
    </xdr:from>
    <xdr:to>
      <xdr:col>24</xdr:col>
      <xdr:colOff>63500</xdr:colOff>
      <xdr:row>105</xdr:row>
      <xdr:rowOff>99061</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3797300" y="18076163"/>
          <a:ext cx="8382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167132</xdr:rowOff>
    </xdr:from>
    <xdr:to>
      <xdr:col>15</xdr:col>
      <xdr:colOff>101600</xdr:colOff>
      <xdr:row>105</xdr:row>
      <xdr:rowOff>97282</xdr:rowOff>
    </xdr:to>
    <xdr:sp macro="" textlink="">
      <xdr:nvSpPr>
        <xdr:cNvPr id="413" name="楕円 412">
          <a:extLst>
            <a:ext uri="{FF2B5EF4-FFF2-40B4-BE49-F238E27FC236}">
              <a16:creationId xmlns:a16="http://schemas.microsoft.com/office/drawing/2014/main" id="{00000000-0008-0000-0200-00009D010000}"/>
            </a:ext>
          </a:extLst>
        </xdr:cNvPr>
        <xdr:cNvSpPr/>
      </xdr:nvSpPr>
      <xdr:spPr>
        <a:xfrm>
          <a:off x="2857500" y="1799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46482</xdr:rowOff>
    </xdr:from>
    <xdr:to>
      <xdr:col>19</xdr:col>
      <xdr:colOff>177800</xdr:colOff>
      <xdr:row>105</xdr:row>
      <xdr:rowOff>73913</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2908300" y="18048732"/>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132842</xdr:rowOff>
    </xdr:from>
    <xdr:to>
      <xdr:col>10</xdr:col>
      <xdr:colOff>165100</xdr:colOff>
      <xdr:row>105</xdr:row>
      <xdr:rowOff>62992</xdr:rowOff>
    </xdr:to>
    <xdr:sp macro="" textlink="">
      <xdr:nvSpPr>
        <xdr:cNvPr id="415" name="楕円 414">
          <a:extLst>
            <a:ext uri="{FF2B5EF4-FFF2-40B4-BE49-F238E27FC236}">
              <a16:creationId xmlns:a16="http://schemas.microsoft.com/office/drawing/2014/main" id="{00000000-0008-0000-0200-00009F010000}"/>
            </a:ext>
          </a:extLst>
        </xdr:cNvPr>
        <xdr:cNvSpPr/>
      </xdr:nvSpPr>
      <xdr:spPr>
        <a:xfrm>
          <a:off x="1968500" y="1796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12192</xdr:rowOff>
    </xdr:from>
    <xdr:to>
      <xdr:col>15</xdr:col>
      <xdr:colOff>50800</xdr:colOff>
      <xdr:row>105</xdr:row>
      <xdr:rowOff>46482</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2019300" y="1801444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82550</xdr:rowOff>
    </xdr:from>
    <xdr:to>
      <xdr:col>6</xdr:col>
      <xdr:colOff>38100</xdr:colOff>
      <xdr:row>105</xdr:row>
      <xdr:rowOff>12700</xdr:rowOff>
    </xdr:to>
    <xdr:sp macro="" textlink="">
      <xdr:nvSpPr>
        <xdr:cNvPr id="417" name="楕円 416">
          <a:extLst>
            <a:ext uri="{FF2B5EF4-FFF2-40B4-BE49-F238E27FC236}">
              <a16:creationId xmlns:a16="http://schemas.microsoft.com/office/drawing/2014/main" id="{00000000-0008-0000-0200-0000A1010000}"/>
            </a:ext>
          </a:extLst>
        </xdr:cNvPr>
        <xdr:cNvSpPr/>
      </xdr:nvSpPr>
      <xdr:spPr>
        <a:xfrm>
          <a:off x="1079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133350</xdr:rowOff>
    </xdr:from>
    <xdr:to>
      <xdr:col>10</xdr:col>
      <xdr:colOff>114300</xdr:colOff>
      <xdr:row>105</xdr:row>
      <xdr:rowOff>12192</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130300" y="1796415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17797</xdr:rowOff>
    </xdr:from>
    <xdr:ext cx="405111" cy="259045"/>
    <xdr:sp macro="" textlink="">
      <xdr:nvSpPr>
        <xdr:cNvPr id="419" name="n_1aveValue【市民会館】&#10;有形固定資産減価償却率">
          <a:extLst>
            <a:ext uri="{FF2B5EF4-FFF2-40B4-BE49-F238E27FC236}">
              <a16:creationId xmlns:a16="http://schemas.microsoft.com/office/drawing/2014/main" id="{00000000-0008-0000-0200-0000A3010000}"/>
            </a:ext>
          </a:extLst>
        </xdr:cNvPr>
        <xdr:cNvSpPr txBox="1"/>
      </xdr:nvSpPr>
      <xdr:spPr>
        <a:xfrm>
          <a:off x="35820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154957</xdr:rowOff>
    </xdr:from>
    <xdr:ext cx="405111" cy="259045"/>
    <xdr:sp macro="" textlink="">
      <xdr:nvSpPr>
        <xdr:cNvPr id="420" name="n_2aveValue【市民会館】&#10;有形固定資産減価償却率">
          <a:extLst>
            <a:ext uri="{FF2B5EF4-FFF2-40B4-BE49-F238E27FC236}">
              <a16:creationId xmlns:a16="http://schemas.microsoft.com/office/drawing/2014/main" id="{00000000-0008-0000-0200-0000A4010000}"/>
            </a:ext>
          </a:extLst>
        </xdr:cNvPr>
        <xdr:cNvSpPr txBox="1"/>
      </xdr:nvSpPr>
      <xdr:spPr>
        <a:xfrm>
          <a:off x="2705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90949</xdr:rowOff>
    </xdr:from>
    <xdr:ext cx="405111" cy="259045"/>
    <xdr:sp macro="" textlink="">
      <xdr:nvSpPr>
        <xdr:cNvPr id="421" name="n_3aveValue【市民会館】&#10;有形固定資産減価償却率">
          <a:extLst>
            <a:ext uri="{FF2B5EF4-FFF2-40B4-BE49-F238E27FC236}">
              <a16:creationId xmlns:a16="http://schemas.microsoft.com/office/drawing/2014/main" id="{00000000-0008-0000-0200-0000A5010000}"/>
            </a:ext>
          </a:extLst>
        </xdr:cNvPr>
        <xdr:cNvSpPr txBox="1"/>
      </xdr:nvSpPr>
      <xdr:spPr>
        <a:xfrm>
          <a:off x="1816744" y="174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100092</xdr:rowOff>
    </xdr:from>
    <xdr:ext cx="405111" cy="259045"/>
    <xdr:sp macro="" textlink="">
      <xdr:nvSpPr>
        <xdr:cNvPr id="422" name="n_4aveValue【市民会館】&#10;有形固定資産減価償却率">
          <a:extLst>
            <a:ext uri="{FF2B5EF4-FFF2-40B4-BE49-F238E27FC236}">
              <a16:creationId xmlns:a16="http://schemas.microsoft.com/office/drawing/2014/main" id="{00000000-0008-0000-0200-0000A6010000}"/>
            </a:ext>
          </a:extLst>
        </xdr:cNvPr>
        <xdr:cNvSpPr txBox="1"/>
      </xdr:nvSpPr>
      <xdr:spPr>
        <a:xfrm>
          <a:off x="927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115840</xdr:rowOff>
    </xdr:from>
    <xdr:ext cx="405111" cy="259045"/>
    <xdr:sp macro="" textlink="">
      <xdr:nvSpPr>
        <xdr:cNvPr id="423" name="n_1mainValue【市民会館】&#10;有形固定資産減価償却率">
          <a:extLst>
            <a:ext uri="{FF2B5EF4-FFF2-40B4-BE49-F238E27FC236}">
              <a16:creationId xmlns:a16="http://schemas.microsoft.com/office/drawing/2014/main" id="{00000000-0008-0000-0200-0000A7010000}"/>
            </a:ext>
          </a:extLst>
        </xdr:cNvPr>
        <xdr:cNvSpPr txBox="1"/>
      </xdr:nvSpPr>
      <xdr:spPr>
        <a:xfrm>
          <a:off x="3582044" y="18118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88409</xdr:rowOff>
    </xdr:from>
    <xdr:ext cx="405111" cy="259045"/>
    <xdr:sp macro="" textlink="">
      <xdr:nvSpPr>
        <xdr:cNvPr id="424" name="n_2mainValue【市民会館】&#10;有形固定資産減価償却率">
          <a:extLst>
            <a:ext uri="{FF2B5EF4-FFF2-40B4-BE49-F238E27FC236}">
              <a16:creationId xmlns:a16="http://schemas.microsoft.com/office/drawing/2014/main" id="{00000000-0008-0000-0200-0000A8010000}"/>
            </a:ext>
          </a:extLst>
        </xdr:cNvPr>
        <xdr:cNvSpPr txBox="1"/>
      </xdr:nvSpPr>
      <xdr:spPr>
        <a:xfrm>
          <a:off x="2705744" y="1809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54119</xdr:rowOff>
    </xdr:from>
    <xdr:ext cx="405111" cy="259045"/>
    <xdr:sp macro="" textlink="">
      <xdr:nvSpPr>
        <xdr:cNvPr id="425" name="n_3mainValue【市民会館】&#10;有形固定資産減価償却率">
          <a:extLst>
            <a:ext uri="{FF2B5EF4-FFF2-40B4-BE49-F238E27FC236}">
              <a16:creationId xmlns:a16="http://schemas.microsoft.com/office/drawing/2014/main" id="{00000000-0008-0000-0200-0000A9010000}"/>
            </a:ext>
          </a:extLst>
        </xdr:cNvPr>
        <xdr:cNvSpPr txBox="1"/>
      </xdr:nvSpPr>
      <xdr:spPr>
        <a:xfrm>
          <a:off x="1816744" y="1805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3827</xdr:rowOff>
    </xdr:from>
    <xdr:ext cx="405111" cy="259045"/>
    <xdr:sp macro="" textlink="">
      <xdr:nvSpPr>
        <xdr:cNvPr id="426" name="n_4mainValue【市民会館】&#10;有形固定資産減価償却率">
          <a:extLst>
            <a:ext uri="{FF2B5EF4-FFF2-40B4-BE49-F238E27FC236}">
              <a16:creationId xmlns:a16="http://schemas.microsoft.com/office/drawing/2014/main" id="{00000000-0008-0000-0200-0000AA010000}"/>
            </a:ext>
          </a:extLst>
        </xdr:cNvPr>
        <xdr:cNvSpPr txBox="1"/>
      </xdr:nvSpPr>
      <xdr:spPr>
        <a:xfrm>
          <a:off x="927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00000000-0008-0000-0200-0000C3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85998</xdr:rowOff>
    </xdr:from>
    <xdr:to>
      <xdr:col>54</xdr:col>
      <xdr:colOff>189865</xdr:colOff>
      <xdr:row>108</xdr:row>
      <xdr:rowOff>10886</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flipV="1">
          <a:off x="10476865" y="17230998"/>
          <a:ext cx="0" cy="129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14713</xdr:rowOff>
    </xdr:from>
    <xdr:ext cx="469744" cy="259045"/>
    <xdr:sp macro="" textlink="">
      <xdr:nvSpPr>
        <xdr:cNvPr id="453" name="【市民会館】&#10;一人当たり面積最小値テキスト">
          <a:extLst>
            <a:ext uri="{FF2B5EF4-FFF2-40B4-BE49-F238E27FC236}">
              <a16:creationId xmlns:a16="http://schemas.microsoft.com/office/drawing/2014/main" id="{00000000-0008-0000-0200-0000C5010000}"/>
            </a:ext>
          </a:extLst>
        </xdr:cNvPr>
        <xdr:cNvSpPr txBox="1"/>
      </xdr:nvSpPr>
      <xdr:spPr>
        <a:xfrm>
          <a:off x="10515600" y="1853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10886</xdr:rowOff>
    </xdr:from>
    <xdr:to>
      <xdr:col>55</xdr:col>
      <xdr:colOff>88900</xdr:colOff>
      <xdr:row>108</xdr:row>
      <xdr:rowOff>10886</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0388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32675</xdr:rowOff>
    </xdr:from>
    <xdr:ext cx="469744" cy="259045"/>
    <xdr:sp macro="" textlink="">
      <xdr:nvSpPr>
        <xdr:cNvPr id="455" name="【市民会館】&#10;一人当たり面積最大値テキスト">
          <a:extLst>
            <a:ext uri="{FF2B5EF4-FFF2-40B4-BE49-F238E27FC236}">
              <a16:creationId xmlns:a16="http://schemas.microsoft.com/office/drawing/2014/main" id="{00000000-0008-0000-0200-0000C7010000}"/>
            </a:ext>
          </a:extLst>
        </xdr:cNvPr>
        <xdr:cNvSpPr txBox="1"/>
      </xdr:nvSpPr>
      <xdr:spPr>
        <a:xfrm>
          <a:off x="10515600" y="1700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85998</xdr:rowOff>
    </xdr:from>
    <xdr:to>
      <xdr:col>55</xdr:col>
      <xdr:colOff>88900</xdr:colOff>
      <xdr:row>100</xdr:row>
      <xdr:rowOff>85998</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0388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168746</xdr:rowOff>
    </xdr:from>
    <xdr:ext cx="469744" cy="259045"/>
    <xdr:sp macro="" textlink="">
      <xdr:nvSpPr>
        <xdr:cNvPr id="457" name="【市民会館】&#10;一人当たり面積平均値テキスト">
          <a:extLst>
            <a:ext uri="{FF2B5EF4-FFF2-40B4-BE49-F238E27FC236}">
              <a16:creationId xmlns:a16="http://schemas.microsoft.com/office/drawing/2014/main" id="{00000000-0008-0000-0200-0000C9010000}"/>
            </a:ext>
          </a:extLst>
        </xdr:cNvPr>
        <xdr:cNvSpPr txBox="1"/>
      </xdr:nvSpPr>
      <xdr:spPr>
        <a:xfrm>
          <a:off x="10515600" y="17828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18869</xdr:rowOff>
    </xdr:from>
    <xdr:to>
      <xdr:col>55</xdr:col>
      <xdr:colOff>50800</xdr:colOff>
      <xdr:row>104</xdr:row>
      <xdr:rowOff>120469</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10426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22134</xdr:rowOff>
    </xdr:from>
    <xdr:to>
      <xdr:col>50</xdr:col>
      <xdr:colOff>165100</xdr:colOff>
      <xdr:row>104</xdr:row>
      <xdr:rowOff>123734</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958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51526</xdr:rowOff>
    </xdr:from>
    <xdr:to>
      <xdr:col>46</xdr:col>
      <xdr:colOff>38100</xdr:colOff>
      <xdr:row>104</xdr:row>
      <xdr:rowOff>153126</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8699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90714</xdr:rowOff>
    </xdr:from>
    <xdr:to>
      <xdr:col>41</xdr:col>
      <xdr:colOff>101600</xdr:colOff>
      <xdr:row>105</xdr:row>
      <xdr:rowOff>20864</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781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31931</xdr:rowOff>
    </xdr:from>
    <xdr:to>
      <xdr:col>36</xdr:col>
      <xdr:colOff>165100</xdr:colOff>
      <xdr:row>104</xdr:row>
      <xdr:rowOff>133531</xdr:rowOff>
    </xdr:to>
    <xdr:sp macro="" textlink="">
      <xdr:nvSpPr>
        <xdr:cNvPr id="462" name="フローチャート: 判断 461">
          <a:extLst>
            <a:ext uri="{FF2B5EF4-FFF2-40B4-BE49-F238E27FC236}">
              <a16:creationId xmlns:a16="http://schemas.microsoft.com/office/drawing/2014/main" id="{00000000-0008-0000-0200-0000CE010000}"/>
            </a:ext>
          </a:extLst>
        </xdr:cNvPr>
        <xdr:cNvSpPr/>
      </xdr:nvSpPr>
      <xdr:spPr>
        <a:xfrm>
          <a:off x="6921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38463</xdr:rowOff>
    </xdr:from>
    <xdr:to>
      <xdr:col>55</xdr:col>
      <xdr:colOff>50800</xdr:colOff>
      <xdr:row>100</xdr:row>
      <xdr:rowOff>140063</xdr:rowOff>
    </xdr:to>
    <xdr:sp macro="" textlink="">
      <xdr:nvSpPr>
        <xdr:cNvPr id="468" name="楕円 467">
          <a:extLst>
            <a:ext uri="{FF2B5EF4-FFF2-40B4-BE49-F238E27FC236}">
              <a16:creationId xmlns:a16="http://schemas.microsoft.com/office/drawing/2014/main" id="{00000000-0008-0000-0200-0000D4010000}"/>
            </a:ext>
          </a:extLst>
        </xdr:cNvPr>
        <xdr:cNvSpPr/>
      </xdr:nvSpPr>
      <xdr:spPr>
        <a:xfrm>
          <a:off x="10426700" y="1718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159674</xdr:rowOff>
    </xdr:from>
    <xdr:ext cx="469744" cy="259045"/>
    <xdr:sp macro="" textlink="">
      <xdr:nvSpPr>
        <xdr:cNvPr id="469" name="【市民会館】&#10;一人当たり面積該当値テキスト">
          <a:extLst>
            <a:ext uri="{FF2B5EF4-FFF2-40B4-BE49-F238E27FC236}">
              <a16:creationId xmlns:a16="http://schemas.microsoft.com/office/drawing/2014/main" id="{00000000-0008-0000-0200-0000D5010000}"/>
            </a:ext>
          </a:extLst>
        </xdr:cNvPr>
        <xdr:cNvSpPr txBox="1"/>
      </xdr:nvSpPr>
      <xdr:spPr>
        <a:xfrm>
          <a:off x="10515600" y="1713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71120</xdr:rowOff>
    </xdr:from>
    <xdr:to>
      <xdr:col>50</xdr:col>
      <xdr:colOff>165100</xdr:colOff>
      <xdr:row>101</xdr:row>
      <xdr:rowOff>1270</xdr:rowOff>
    </xdr:to>
    <xdr:sp macro="" textlink="">
      <xdr:nvSpPr>
        <xdr:cNvPr id="470" name="楕円 469">
          <a:extLst>
            <a:ext uri="{FF2B5EF4-FFF2-40B4-BE49-F238E27FC236}">
              <a16:creationId xmlns:a16="http://schemas.microsoft.com/office/drawing/2014/main" id="{00000000-0008-0000-0200-0000D6010000}"/>
            </a:ext>
          </a:extLst>
        </xdr:cNvPr>
        <xdr:cNvSpPr/>
      </xdr:nvSpPr>
      <xdr:spPr>
        <a:xfrm>
          <a:off x="9588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89263</xdr:rowOff>
    </xdr:from>
    <xdr:to>
      <xdr:col>55</xdr:col>
      <xdr:colOff>0</xdr:colOff>
      <xdr:row>100</xdr:row>
      <xdr:rowOff>121920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flipV="1">
          <a:off x="9639300" y="1723426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97245</xdr:rowOff>
    </xdr:from>
    <xdr:to>
      <xdr:col>46</xdr:col>
      <xdr:colOff>38100</xdr:colOff>
      <xdr:row>101</xdr:row>
      <xdr:rowOff>27395</xdr:rowOff>
    </xdr:to>
    <xdr:sp macro="" textlink="">
      <xdr:nvSpPr>
        <xdr:cNvPr id="472" name="楕円 471">
          <a:extLst>
            <a:ext uri="{FF2B5EF4-FFF2-40B4-BE49-F238E27FC236}">
              <a16:creationId xmlns:a16="http://schemas.microsoft.com/office/drawing/2014/main" id="{00000000-0008-0000-0200-0000D8010000}"/>
            </a:ext>
          </a:extLst>
        </xdr:cNvPr>
        <xdr:cNvSpPr/>
      </xdr:nvSpPr>
      <xdr:spPr>
        <a:xfrm>
          <a:off x="8699500" y="172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121920</xdr:rowOff>
    </xdr:from>
    <xdr:to>
      <xdr:col>50</xdr:col>
      <xdr:colOff>114300</xdr:colOff>
      <xdr:row>100</xdr:row>
      <xdr:rowOff>148045</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flipV="1">
          <a:off x="8750300" y="1726692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120106</xdr:rowOff>
    </xdr:from>
    <xdr:to>
      <xdr:col>41</xdr:col>
      <xdr:colOff>101600</xdr:colOff>
      <xdr:row>101</xdr:row>
      <xdr:rowOff>50256</xdr:rowOff>
    </xdr:to>
    <xdr:sp macro="" textlink="">
      <xdr:nvSpPr>
        <xdr:cNvPr id="474" name="楕円 473">
          <a:extLst>
            <a:ext uri="{FF2B5EF4-FFF2-40B4-BE49-F238E27FC236}">
              <a16:creationId xmlns:a16="http://schemas.microsoft.com/office/drawing/2014/main" id="{00000000-0008-0000-0200-0000DA010000}"/>
            </a:ext>
          </a:extLst>
        </xdr:cNvPr>
        <xdr:cNvSpPr/>
      </xdr:nvSpPr>
      <xdr:spPr>
        <a:xfrm>
          <a:off x="7810500" y="172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148045</xdr:rowOff>
    </xdr:from>
    <xdr:to>
      <xdr:col>45</xdr:col>
      <xdr:colOff>177800</xdr:colOff>
      <xdr:row>100</xdr:row>
      <xdr:rowOff>170906</xdr:rowOff>
    </xdr:to>
    <xdr:cxnSp macro="">
      <xdr:nvCxnSpPr>
        <xdr:cNvPr id="475" name="直線コネクタ 474">
          <a:extLst>
            <a:ext uri="{FF2B5EF4-FFF2-40B4-BE49-F238E27FC236}">
              <a16:creationId xmlns:a16="http://schemas.microsoft.com/office/drawing/2014/main" id="{00000000-0008-0000-0200-0000DB010000}"/>
            </a:ext>
          </a:extLst>
        </xdr:cNvPr>
        <xdr:cNvCxnSpPr/>
      </xdr:nvCxnSpPr>
      <xdr:spPr>
        <a:xfrm flipV="1">
          <a:off x="7861300" y="1729304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149498</xdr:rowOff>
    </xdr:from>
    <xdr:to>
      <xdr:col>36</xdr:col>
      <xdr:colOff>165100</xdr:colOff>
      <xdr:row>101</xdr:row>
      <xdr:rowOff>79648</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69215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170906</xdr:rowOff>
    </xdr:from>
    <xdr:to>
      <xdr:col>41</xdr:col>
      <xdr:colOff>50800</xdr:colOff>
      <xdr:row>101</xdr:row>
      <xdr:rowOff>28848</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flipV="1">
          <a:off x="6972300" y="1731590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114861</xdr:rowOff>
    </xdr:from>
    <xdr:ext cx="469744" cy="259045"/>
    <xdr:sp macro="" textlink="">
      <xdr:nvSpPr>
        <xdr:cNvPr id="478" name="n_1aveValue【市民会館】&#10;一人当たり面積">
          <a:extLst>
            <a:ext uri="{FF2B5EF4-FFF2-40B4-BE49-F238E27FC236}">
              <a16:creationId xmlns:a16="http://schemas.microsoft.com/office/drawing/2014/main" id="{00000000-0008-0000-0200-0000DE010000}"/>
            </a:ext>
          </a:extLst>
        </xdr:cNvPr>
        <xdr:cNvSpPr txBox="1"/>
      </xdr:nvSpPr>
      <xdr:spPr>
        <a:xfrm>
          <a:off x="9391727" y="1794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144253</xdr:rowOff>
    </xdr:from>
    <xdr:ext cx="469744" cy="259045"/>
    <xdr:sp macro="" textlink="">
      <xdr:nvSpPr>
        <xdr:cNvPr id="479" name="n_2aveValue【市民会館】&#10;一人当たり面積">
          <a:extLst>
            <a:ext uri="{FF2B5EF4-FFF2-40B4-BE49-F238E27FC236}">
              <a16:creationId xmlns:a16="http://schemas.microsoft.com/office/drawing/2014/main" id="{00000000-0008-0000-0200-0000DF010000}"/>
            </a:ext>
          </a:extLst>
        </xdr:cNvPr>
        <xdr:cNvSpPr txBox="1"/>
      </xdr:nvSpPr>
      <xdr:spPr>
        <a:xfrm>
          <a:off x="8515427" y="179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11991</xdr:rowOff>
    </xdr:from>
    <xdr:ext cx="469744" cy="259045"/>
    <xdr:sp macro="" textlink="">
      <xdr:nvSpPr>
        <xdr:cNvPr id="480" name="n_3aveValue【市民会館】&#10;一人当たり面積">
          <a:extLst>
            <a:ext uri="{FF2B5EF4-FFF2-40B4-BE49-F238E27FC236}">
              <a16:creationId xmlns:a16="http://schemas.microsoft.com/office/drawing/2014/main" id="{00000000-0008-0000-0200-0000E0010000}"/>
            </a:ext>
          </a:extLst>
        </xdr:cNvPr>
        <xdr:cNvSpPr txBox="1"/>
      </xdr:nvSpPr>
      <xdr:spPr>
        <a:xfrm>
          <a:off x="7626427" y="1801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124658</xdr:rowOff>
    </xdr:from>
    <xdr:ext cx="469744" cy="259045"/>
    <xdr:sp macro="" textlink="">
      <xdr:nvSpPr>
        <xdr:cNvPr id="481" name="n_4aveValue【市民会館】&#10;一人当たり面積">
          <a:extLst>
            <a:ext uri="{FF2B5EF4-FFF2-40B4-BE49-F238E27FC236}">
              <a16:creationId xmlns:a16="http://schemas.microsoft.com/office/drawing/2014/main" id="{00000000-0008-0000-0200-0000E1010000}"/>
            </a:ext>
          </a:extLst>
        </xdr:cNvPr>
        <xdr:cNvSpPr txBox="1"/>
      </xdr:nvSpPr>
      <xdr:spPr>
        <a:xfrm>
          <a:off x="6737427" y="1795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17797</xdr:rowOff>
    </xdr:from>
    <xdr:ext cx="469744" cy="259045"/>
    <xdr:sp macro="" textlink="">
      <xdr:nvSpPr>
        <xdr:cNvPr id="482" name="n_1mainValue【市民会館】&#10;一人当たり面積">
          <a:extLst>
            <a:ext uri="{FF2B5EF4-FFF2-40B4-BE49-F238E27FC236}">
              <a16:creationId xmlns:a16="http://schemas.microsoft.com/office/drawing/2014/main" id="{00000000-0008-0000-0200-0000E2010000}"/>
            </a:ext>
          </a:extLst>
        </xdr:cNvPr>
        <xdr:cNvSpPr txBox="1"/>
      </xdr:nvSpPr>
      <xdr:spPr>
        <a:xfrm>
          <a:off x="9391727" y="1699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43922</xdr:rowOff>
    </xdr:from>
    <xdr:ext cx="469744" cy="259045"/>
    <xdr:sp macro="" textlink="">
      <xdr:nvSpPr>
        <xdr:cNvPr id="483" name="n_2mainValue【市民会館】&#10;一人当たり面積">
          <a:extLst>
            <a:ext uri="{FF2B5EF4-FFF2-40B4-BE49-F238E27FC236}">
              <a16:creationId xmlns:a16="http://schemas.microsoft.com/office/drawing/2014/main" id="{00000000-0008-0000-0200-0000E3010000}"/>
            </a:ext>
          </a:extLst>
        </xdr:cNvPr>
        <xdr:cNvSpPr txBox="1"/>
      </xdr:nvSpPr>
      <xdr:spPr>
        <a:xfrm>
          <a:off x="8515427" y="1701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66783</xdr:rowOff>
    </xdr:from>
    <xdr:ext cx="469744" cy="259045"/>
    <xdr:sp macro="" textlink="">
      <xdr:nvSpPr>
        <xdr:cNvPr id="484" name="n_3mainValue【市民会館】&#10;一人当たり面積">
          <a:extLst>
            <a:ext uri="{FF2B5EF4-FFF2-40B4-BE49-F238E27FC236}">
              <a16:creationId xmlns:a16="http://schemas.microsoft.com/office/drawing/2014/main" id="{00000000-0008-0000-0200-0000E4010000}"/>
            </a:ext>
          </a:extLst>
        </xdr:cNvPr>
        <xdr:cNvSpPr txBox="1"/>
      </xdr:nvSpPr>
      <xdr:spPr>
        <a:xfrm>
          <a:off x="7626427" y="170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96175</xdr:rowOff>
    </xdr:from>
    <xdr:ext cx="469744" cy="259045"/>
    <xdr:sp macro="" textlink="">
      <xdr:nvSpPr>
        <xdr:cNvPr id="485" name="n_4mainValue【市民会館】&#10;一人当たり面積">
          <a:extLst>
            <a:ext uri="{FF2B5EF4-FFF2-40B4-BE49-F238E27FC236}">
              <a16:creationId xmlns:a16="http://schemas.microsoft.com/office/drawing/2014/main" id="{00000000-0008-0000-0200-0000E5010000}"/>
            </a:ext>
          </a:extLst>
        </xdr:cNvPr>
        <xdr:cNvSpPr txBox="1"/>
      </xdr:nvSpPr>
      <xdr:spPr>
        <a:xfrm>
          <a:off x="6737427" y="1706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00000000-0008-0000-0200-0000EE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7" name="【一般廃棄物処理施設】&#10;有形固定資産減価償却率グラフ枠">
          <a:extLst>
            <a:ext uri="{FF2B5EF4-FFF2-40B4-BE49-F238E27FC236}">
              <a16:creationId xmlns:a16="http://schemas.microsoft.com/office/drawing/2014/main" id="{00000000-0008-0000-0200-0000F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12192</xdr:rowOff>
    </xdr:from>
    <xdr:to>
      <xdr:col>85</xdr:col>
      <xdr:colOff>126364</xdr:colOff>
      <xdr:row>40</xdr:row>
      <xdr:rowOff>73914</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flipV="1">
          <a:off x="16318864" y="5670042"/>
          <a:ext cx="0" cy="1261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77741</xdr:rowOff>
    </xdr:from>
    <xdr:ext cx="405111" cy="259045"/>
    <xdr:sp macro="" textlink="">
      <xdr:nvSpPr>
        <xdr:cNvPr id="509" name="【一般廃棄物処理施設】&#10;有形固定資産減価償却率最小値テキスト">
          <a:extLst>
            <a:ext uri="{FF2B5EF4-FFF2-40B4-BE49-F238E27FC236}">
              <a16:creationId xmlns:a16="http://schemas.microsoft.com/office/drawing/2014/main" id="{00000000-0008-0000-0200-0000FD010000}"/>
            </a:ext>
          </a:extLst>
        </xdr:cNvPr>
        <xdr:cNvSpPr txBox="1"/>
      </xdr:nvSpPr>
      <xdr:spPr>
        <a:xfrm>
          <a:off x="16357600" y="693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73914</xdr:rowOff>
    </xdr:from>
    <xdr:to>
      <xdr:col>86</xdr:col>
      <xdr:colOff>25400</xdr:colOff>
      <xdr:row>40</xdr:row>
      <xdr:rowOff>73914</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6230600" y="693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130319</xdr:rowOff>
    </xdr:from>
    <xdr:ext cx="405111" cy="259045"/>
    <xdr:sp macro="" textlink="">
      <xdr:nvSpPr>
        <xdr:cNvPr id="511" name="【一般廃棄物処理施設】&#10;有形固定資産減価償却率最大値テキスト">
          <a:extLst>
            <a:ext uri="{FF2B5EF4-FFF2-40B4-BE49-F238E27FC236}">
              <a16:creationId xmlns:a16="http://schemas.microsoft.com/office/drawing/2014/main" id="{00000000-0008-0000-0200-0000FF010000}"/>
            </a:ext>
          </a:extLst>
        </xdr:cNvPr>
        <xdr:cNvSpPr txBox="1"/>
      </xdr:nvSpPr>
      <xdr:spPr>
        <a:xfrm>
          <a:off x="16357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12192</xdr:rowOff>
    </xdr:from>
    <xdr:to>
      <xdr:col>86</xdr:col>
      <xdr:colOff>25400</xdr:colOff>
      <xdr:row>33</xdr:row>
      <xdr:rowOff>12192</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16230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169435</xdr:rowOff>
    </xdr:from>
    <xdr:ext cx="405111" cy="259045"/>
    <xdr:sp macro="" textlink="">
      <xdr:nvSpPr>
        <xdr:cNvPr id="513" name="【一般廃棄物処理施設】&#10;有形固定資産減価償却率平均値テキスト">
          <a:extLst>
            <a:ext uri="{FF2B5EF4-FFF2-40B4-BE49-F238E27FC236}">
              <a16:creationId xmlns:a16="http://schemas.microsoft.com/office/drawing/2014/main" id="{00000000-0008-0000-0200-000001020000}"/>
            </a:ext>
          </a:extLst>
        </xdr:cNvPr>
        <xdr:cNvSpPr txBox="1"/>
      </xdr:nvSpPr>
      <xdr:spPr>
        <a:xfrm>
          <a:off x="16357600" y="6170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146558</xdr:rowOff>
    </xdr:from>
    <xdr:to>
      <xdr:col>85</xdr:col>
      <xdr:colOff>177800</xdr:colOff>
      <xdr:row>37</xdr:row>
      <xdr:rowOff>76708</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6268700" y="631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169418</xdr:rowOff>
    </xdr:from>
    <xdr:to>
      <xdr:col>81</xdr:col>
      <xdr:colOff>101600</xdr:colOff>
      <xdr:row>37</xdr:row>
      <xdr:rowOff>99568</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154305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xdr:rowOff>
    </xdr:from>
    <xdr:to>
      <xdr:col>76</xdr:col>
      <xdr:colOff>165100</xdr:colOff>
      <xdr:row>37</xdr:row>
      <xdr:rowOff>115570</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14541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77978</xdr:rowOff>
    </xdr:from>
    <xdr:to>
      <xdr:col>72</xdr:col>
      <xdr:colOff>38100</xdr:colOff>
      <xdr:row>38</xdr:row>
      <xdr:rowOff>8128</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3652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276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153416</xdr:rowOff>
    </xdr:from>
    <xdr:to>
      <xdr:col>85</xdr:col>
      <xdr:colOff>177800</xdr:colOff>
      <xdr:row>39</xdr:row>
      <xdr:rowOff>83566</xdr:rowOff>
    </xdr:to>
    <xdr:sp macro="" textlink="">
      <xdr:nvSpPr>
        <xdr:cNvPr id="524" name="楕円 523">
          <a:extLst>
            <a:ext uri="{FF2B5EF4-FFF2-40B4-BE49-F238E27FC236}">
              <a16:creationId xmlns:a16="http://schemas.microsoft.com/office/drawing/2014/main" id="{00000000-0008-0000-0200-00000C020000}"/>
            </a:ext>
          </a:extLst>
        </xdr:cNvPr>
        <xdr:cNvSpPr/>
      </xdr:nvSpPr>
      <xdr:spPr>
        <a:xfrm>
          <a:off x="16268700" y="6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131843</xdr:rowOff>
    </xdr:from>
    <xdr:ext cx="405111" cy="259045"/>
    <xdr:sp macro="" textlink="">
      <xdr:nvSpPr>
        <xdr:cNvPr id="525" name="【一般廃棄物処理施設】&#10;有形固定資産減価償却率該当値テキスト">
          <a:extLst>
            <a:ext uri="{FF2B5EF4-FFF2-40B4-BE49-F238E27FC236}">
              <a16:creationId xmlns:a16="http://schemas.microsoft.com/office/drawing/2014/main" id="{00000000-0008-0000-0200-00000D020000}"/>
            </a:ext>
          </a:extLst>
        </xdr:cNvPr>
        <xdr:cNvSpPr txBox="1"/>
      </xdr:nvSpPr>
      <xdr:spPr>
        <a:xfrm>
          <a:off x="16357600" y="664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68834</xdr:rowOff>
    </xdr:from>
    <xdr:to>
      <xdr:col>81</xdr:col>
      <xdr:colOff>101600</xdr:colOff>
      <xdr:row>38</xdr:row>
      <xdr:rowOff>170434</xdr:rowOff>
    </xdr:to>
    <xdr:sp macro="" textlink="">
      <xdr:nvSpPr>
        <xdr:cNvPr id="526" name="楕円 525">
          <a:extLst>
            <a:ext uri="{FF2B5EF4-FFF2-40B4-BE49-F238E27FC236}">
              <a16:creationId xmlns:a16="http://schemas.microsoft.com/office/drawing/2014/main" id="{00000000-0008-0000-0200-00000E020000}"/>
            </a:ext>
          </a:extLst>
        </xdr:cNvPr>
        <xdr:cNvSpPr/>
      </xdr:nvSpPr>
      <xdr:spPr>
        <a:xfrm>
          <a:off x="15430500" y="65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119634</xdr:rowOff>
    </xdr:from>
    <xdr:to>
      <xdr:col>85</xdr:col>
      <xdr:colOff>127000</xdr:colOff>
      <xdr:row>39</xdr:row>
      <xdr:rowOff>32766</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5481300" y="6634734"/>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57404</xdr:rowOff>
    </xdr:from>
    <xdr:to>
      <xdr:col>76</xdr:col>
      <xdr:colOff>165100</xdr:colOff>
      <xdr:row>38</xdr:row>
      <xdr:rowOff>159004</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4541500" y="65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108204</xdr:rowOff>
    </xdr:from>
    <xdr:to>
      <xdr:col>81</xdr:col>
      <xdr:colOff>50800</xdr:colOff>
      <xdr:row>38</xdr:row>
      <xdr:rowOff>119634</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4592300" y="66233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11684</xdr:rowOff>
    </xdr:from>
    <xdr:to>
      <xdr:col>72</xdr:col>
      <xdr:colOff>38100</xdr:colOff>
      <xdr:row>38</xdr:row>
      <xdr:rowOff>113284</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3652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62484</xdr:rowOff>
    </xdr:from>
    <xdr:to>
      <xdr:col>76</xdr:col>
      <xdr:colOff>114300</xdr:colOff>
      <xdr:row>38</xdr:row>
      <xdr:rowOff>108204</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3703300" y="65775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116840</xdr:rowOff>
    </xdr:from>
    <xdr:to>
      <xdr:col>67</xdr:col>
      <xdr:colOff>101600</xdr:colOff>
      <xdr:row>38</xdr:row>
      <xdr:rowOff>46990</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2763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167640</xdr:rowOff>
    </xdr:from>
    <xdr:to>
      <xdr:col>71</xdr:col>
      <xdr:colOff>177800</xdr:colOff>
      <xdr:row>38</xdr:row>
      <xdr:rowOff>62484</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814300" y="6511290"/>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116095</xdr:rowOff>
    </xdr:from>
    <xdr:ext cx="405111" cy="259045"/>
    <xdr:sp macro="" textlink="">
      <xdr:nvSpPr>
        <xdr:cNvPr id="534" name="n_1aveValue【一般廃棄物処理施設】&#10;有形固定資産減価償却率">
          <a:extLst>
            <a:ext uri="{FF2B5EF4-FFF2-40B4-BE49-F238E27FC236}">
              <a16:creationId xmlns:a16="http://schemas.microsoft.com/office/drawing/2014/main" id="{00000000-0008-0000-0200-000016020000}"/>
            </a:ext>
          </a:extLst>
        </xdr:cNvPr>
        <xdr:cNvSpPr txBox="1"/>
      </xdr:nvSpPr>
      <xdr:spPr>
        <a:xfrm>
          <a:off x="15266044" y="611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132097</xdr:rowOff>
    </xdr:from>
    <xdr:ext cx="405111" cy="259045"/>
    <xdr:sp macro="" textlink="">
      <xdr:nvSpPr>
        <xdr:cNvPr id="535" name="n_2aveValue【一般廃棄物処理施設】&#10;有形固定資産減価償却率">
          <a:extLst>
            <a:ext uri="{FF2B5EF4-FFF2-40B4-BE49-F238E27FC236}">
              <a16:creationId xmlns:a16="http://schemas.microsoft.com/office/drawing/2014/main" id="{00000000-0008-0000-0200-000017020000}"/>
            </a:ext>
          </a:extLst>
        </xdr:cNvPr>
        <xdr:cNvSpPr txBox="1"/>
      </xdr:nvSpPr>
      <xdr:spPr>
        <a:xfrm>
          <a:off x="14389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24655</xdr:rowOff>
    </xdr:from>
    <xdr:ext cx="405111" cy="259045"/>
    <xdr:sp macro="" textlink="">
      <xdr:nvSpPr>
        <xdr:cNvPr id="536" name="n_3aveValue【一般廃棄物処理施設】&#10;有形固定資産減価償却率">
          <a:extLst>
            <a:ext uri="{FF2B5EF4-FFF2-40B4-BE49-F238E27FC236}">
              <a16:creationId xmlns:a16="http://schemas.microsoft.com/office/drawing/2014/main" id="{00000000-0008-0000-0200-000018020000}"/>
            </a:ext>
          </a:extLst>
        </xdr:cNvPr>
        <xdr:cNvSpPr txBox="1"/>
      </xdr:nvSpPr>
      <xdr:spPr>
        <a:xfrm>
          <a:off x="135007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24655</xdr:rowOff>
    </xdr:from>
    <xdr:ext cx="405111" cy="259045"/>
    <xdr:sp macro="" textlink="">
      <xdr:nvSpPr>
        <xdr:cNvPr id="537" name="n_4aveValue【一般廃棄物処理施設】&#10;有形固定資産減価償却率">
          <a:extLst>
            <a:ext uri="{FF2B5EF4-FFF2-40B4-BE49-F238E27FC236}">
              <a16:creationId xmlns:a16="http://schemas.microsoft.com/office/drawing/2014/main" id="{00000000-0008-0000-0200-000019020000}"/>
            </a:ext>
          </a:extLst>
        </xdr:cNvPr>
        <xdr:cNvSpPr txBox="1"/>
      </xdr:nvSpPr>
      <xdr:spPr>
        <a:xfrm>
          <a:off x="126117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161561</xdr:rowOff>
    </xdr:from>
    <xdr:ext cx="405111" cy="259045"/>
    <xdr:sp macro="" textlink="">
      <xdr:nvSpPr>
        <xdr:cNvPr id="538" name="n_1mainValue【一般廃棄物処理施設】&#10;有形固定資産減価償却率">
          <a:extLst>
            <a:ext uri="{FF2B5EF4-FFF2-40B4-BE49-F238E27FC236}">
              <a16:creationId xmlns:a16="http://schemas.microsoft.com/office/drawing/2014/main" id="{00000000-0008-0000-0200-00001A020000}"/>
            </a:ext>
          </a:extLst>
        </xdr:cNvPr>
        <xdr:cNvSpPr txBox="1"/>
      </xdr:nvSpPr>
      <xdr:spPr>
        <a:xfrm>
          <a:off x="15266044" y="6676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150131</xdr:rowOff>
    </xdr:from>
    <xdr:ext cx="405111" cy="259045"/>
    <xdr:sp macro="" textlink="">
      <xdr:nvSpPr>
        <xdr:cNvPr id="539" name="n_2mainValue【一般廃棄物処理施設】&#10;有形固定資産減価償却率">
          <a:extLst>
            <a:ext uri="{FF2B5EF4-FFF2-40B4-BE49-F238E27FC236}">
              <a16:creationId xmlns:a16="http://schemas.microsoft.com/office/drawing/2014/main" id="{00000000-0008-0000-0200-00001B020000}"/>
            </a:ext>
          </a:extLst>
        </xdr:cNvPr>
        <xdr:cNvSpPr txBox="1"/>
      </xdr:nvSpPr>
      <xdr:spPr>
        <a:xfrm>
          <a:off x="14389744" y="666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104411</xdr:rowOff>
    </xdr:from>
    <xdr:ext cx="405111" cy="259045"/>
    <xdr:sp macro="" textlink="">
      <xdr:nvSpPr>
        <xdr:cNvPr id="540" name="n_3mainValue【一般廃棄物処理施設】&#10;有形固定資産減価償却率">
          <a:extLst>
            <a:ext uri="{FF2B5EF4-FFF2-40B4-BE49-F238E27FC236}">
              <a16:creationId xmlns:a16="http://schemas.microsoft.com/office/drawing/2014/main" id="{00000000-0008-0000-0200-00001C020000}"/>
            </a:ext>
          </a:extLst>
        </xdr:cNvPr>
        <xdr:cNvSpPr txBox="1"/>
      </xdr:nvSpPr>
      <xdr:spPr>
        <a:xfrm>
          <a:off x="13500744" y="661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38117</xdr:rowOff>
    </xdr:from>
    <xdr:ext cx="405111" cy="259045"/>
    <xdr:sp macro="" textlink="">
      <xdr:nvSpPr>
        <xdr:cNvPr id="541" name="n_4mainValue【一般廃棄物処理施設】&#10;有形固定資産減価償却率">
          <a:extLst>
            <a:ext uri="{FF2B5EF4-FFF2-40B4-BE49-F238E27FC236}">
              <a16:creationId xmlns:a16="http://schemas.microsoft.com/office/drawing/2014/main" id="{00000000-0008-0000-0200-00001D020000}"/>
            </a:ext>
          </a:extLst>
        </xdr:cNvPr>
        <xdr:cNvSpPr txBox="1"/>
      </xdr:nvSpPr>
      <xdr:spPr>
        <a:xfrm>
          <a:off x="12611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2" name="【一般廃棄物処理施設】&#10;一人当たり有形固定資産（償却資産）額グラフ枠">
          <a:extLst>
            <a:ext uri="{FF2B5EF4-FFF2-40B4-BE49-F238E27FC236}">
              <a16:creationId xmlns:a16="http://schemas.microsoft.com/office/drawing/2014/main" id="{00000000-0008-0000-0200-00003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86563</xdr:rowOff>
    </xdr:from>
    <xdr:to>
      <xdr:col>116</xdr:col>
      <xdr:colOff>62864</xdr:colOff>
      <xdr:row>41</xdr:row>
      <xdr:rowOff>107381</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flipV="1">
          <a:off x="22160864" y="5744413"/>
          <a:ext cx="0" cy="1392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111208</xdr:rowOff>
    </xdr:from>
    <xdr:ext cx="534377" cy="259045"/>
    <xdr:sp macro="" textlink="">
      <xdr:nvSpPr>
        <xdr:cNvPr id="564" name="【一般廃棄物処理施設】&#10;一人当たり有形固定資産（償却資産）額最小値テキスト">
          <a:extLst>
            <a:ext uri="{FF2B5EF4-FFF2-40B4-BE49-F238E27FC236}">
              <a16:creationId xmlns:a16="http://schemas.microsoft.com/office/drawing/2014/main" id="{00000000-0008-0000-0200-000034020000}"/>
            </a:ext>
          </a:extLst>
        </xdr:cNvPr>
        <xdr:cNvSpPr txBox="1"/>
      </xdr:nvSpPr>
      <xdr:spPr>
        <a:xfrm>
          <a:off x="22199600" y="714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107381</xdr:rowOff>
    </xdr:from>
    <xdr:to>
      <xdr:col>116</xdr:col>
      <xdr:colOff>152400</xdr:colOff>
      <xdr:row>41</xdr:row>
      <xdr:rowOff>107381</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22072600" y="713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33240</xdr:rowOff>
    </xdr:from>
    <xdr:ext cx="599010" cy="259045"/>
    <xdr:sp macro="" textlink="">
      <xdr:nvSpPr>
        <xdr:cNvPr id="566" name="【一般廃棄物処理施設】&#10;一人当たり有形固定資産（償却資産）額最大値テキスト">
          <a:extLst>
            <a:ext uri="{FF2B5EF4-FFF2-40B4-BE49-F238E27FC236}">
              <a16:creationId xmlns:a16="http://schemas.microsoft.com/office/drawing/2014/main" id="{00000000-0008-0000-0200-000036020000}"/>
            </a:ext>
          </a:extLst>
        </xdr:cNvPr>
        <xdr:cNvSpPr txBox="1"/>
      </xdr:nvSpPr>
      <xdr:spPr>
        <a:xfrm>
          <a:off x="22199600" y="5519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86563</xdr:rowOff>
    </xdr:from>
    <xdr:to>
      <xdr:col>116</xdr:col>
      <xdr:colOff>152400</xdr:colOff>
      <xdr:row>33</xdr:row>
      <xdr:rowOff>86563</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22072600" y="5744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43250</xdr:rowOff>
    </xdr:from>
    <xdr:ext cx="599010" cy="259045"/>
    <xdr:sp macro="" textlink="">
      <xdr:nvSpPr>
        <xdr:cNvPr id="568" name="【一般廃棄物処理施設】&#10;一人当たり有形固定資産（償却資産）額平均値テキスト">
          <a:extLst>
            <a:ext uri="{FF2B5EF4-FFF2-40B4-BE49-F238E27FC236}">
              <a16:creationId xmlns:a16="http://schemas.microsoft.com/office/drawing/2014/main" id="{00000000-0008-0000-0200-000038020000}"/>
            </a:ext>
          </a:extLst>
        </xdr:cNvPr>
        <xdr:cNvSpPr txBox="1"/>
      </xdr:nvSpPr>
      <xdr:spPr>
        <a:xfrm>
          <a:off x="22199600" y="6558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20373</xdr:rowOff>
    </xdr:from>
    <xdr:to>
      <xdr:col>116</xdr:col>
      <xdr:colOff>114300</xdr:colOff>
      <xdr:row>39</xdr:row>
      <xdr:rowOff>121973</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22110700" y="670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57465</xdr:rowOff>
    </xdr:from>
    <xdr:to>
      <xdr:col>112</xdr:col>
      <xdr:colOff>38100</xdr:colOff>
      <xdr:row>39</xdr:row>
      <xdr:rowOff>159065</xdr:rowOff>
    </xdr:to>
    <xdr:sp macro="" textlink="">
      <xdr:nvSpPr>
        <xdr:cNvPr id="570" name="フローチャート: 判断 569">
          <a:extLst>
            <a:ext uri="{FF2B5EF4-FFF2-40B4-BE49-F238E27FC236}">
              <a16:creationId xmlns:a16="http://schemas.microsoft.com/office/drawing/2014/main" id="{00000000-0008-0000-0200-00003A020000}"/>
            </a:ext>
          </a:extLst>
        </xdr:cNvPr>
        <xdr:cNvSpPr/>
      </xdr:nvSpPr>
      <xdr:spPr>
        <a:xfrm>
          <a:off x="21272500" y="6744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108316</xdr:rowOff>
    </xdr:from>
    <xdr:to>
      <xdr:col>107</xdr:col>
      <xdr:colOff>101600</xdr:colOff>
      <xdr:row>40</xdr:row>
      <xdr:rowOff>38466</xdr:rowOff>
    </xdr:to>
    <xdr:sp macro="" textlink="">
      <xdr:nvSpPr>
        <xdr:cNvPr id="571" name="フローチャート: 判断 570">
          <a:extLst>
            <a:ext uri="{FF2B5EF4-FFF2-40B4-BE49-F238E27FC236}">
              <a16:creationId xmlns:a16="http://schemas.microsoft.com/office/drawing/2014/main" id="{00000000-0008-0000-0200-00003B020000}"/>
            </a:ext>
          </a:extLst>
        </xdr:cNvPr>
        <xdr:cNvSpPr/>
      </xdr:nvSpPr>
      <xdr:spPr>
        <a:xfrm>
          <a:off x="20383500" y="679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114295</xdr:rowOff>
    </xdr:from>
    <xdr:to>
      <xdr:col>102</xdr:col>
      <xdr:colOff>165100</xdr:colOff>
      <xdr:row>40</xdr:row>
      <xdr:rowOff>44445</xdr:rowOff>
    </xdr:to>
    <xdr:sp macro="" textlink="">
      <xdr:nvSpPr>
        <xdr:cNvPr id="572" name="フローチャート: 判断 571">
          <a:extLst>
            <a:ext uri="{FF2B5EF4-FFF2-40B4-BE49-F238E27FC236}">
              <a16:creationId xmlns:a16="http://schemas.microsoft.com/office/drawing/2014/main" id="{00000000-0008-0000-0200-00003C020000}"/>
            </a:ext>
          </a:extLst>
        </xdr:cNvPr>
        <xdr:cNvSpPr/>
      </xdr:nvSpPr>
      <xdr:spPr>
        <a:xfrm>
          <a:off x="19494500" y="680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119750</xdr:rowOff>
    </xdr:from>
    <xdr:to>
      <xdr:col>98</xdr:col>
      <xdr:colOff>38100</xdr:colOff>
      <xdr:row>40</xdr:row>
      <xdr:rowOff>49900</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18605500" y="68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15717</xdr:rowOff>
    </xdr:from>
    <xdr:to>
      <xdr:col>116</xdr:col>
      <xdr:colOff>114300</xdr:colOff>
      <xdr:row>40</xdr:row>
      <xdr:rowOff>117317</xdr:rowOff>
    </xdr:to>
    <xdr:sp macro="" textlink="">
      <xdr:nvSpPr>
        <xdr:cNvPr id="579" name="楕円 578">
          <a:extLst>
            <a:ext uri="{FF2B5EF4-FFF2-40B4-BE49-F238E27FC236}">
              <a16:creationId xmlns:a16="http://schemas.microsoft.com/office/drawing/2014/main" id="{00000000-0008-0000-0200-000043020000}"/>
            </a:ext>
          </a:extLst>
        </xdr:cNvPr>
        <xdr:cNvSpPr/>
      </xdr:nvSpPr>
      <xdr:spPr>
        <a:xfrm>
          <a:off x="22110700" y="68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165594</xdr:rowOff>
    </xdr:from>
    <xdr:ext cx="599010" cy="259045"/>
    <xdr:sp macro="" textlink="">
      <xdr:nvSpPr>
        <xdr:cNvPr id="580" name="【一般廃棄物処理施設】&#10;一人当たり有形固定資産（償却資産）額該当値テキスト">
          <a:extLst>
            <a:ext uri="{FF2B5EF4-FFF2-40B4-BE49-F238E27FC236}">
              <a16:creationId xmlns:a16="http://schemas.microsoft.com/office/drawing/2014/main" id="{00000000-0008-0000-0200-000044020000}"/>
            </a:ext>
          </a:extLst>
        </xdr:cNvPr>
        <xdr:cNvSpPr txBox="1"/>
      </xdr:nvSpPr>
      <xdr:spPr>
        <a:xfrm>
          <a:off x="22199600" y="685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21283</xdr:rowOff>
    </xdr:from>
    <xdr:to>
      <xdr:col>112</xdr:col>
      <xdr:colOff>38100</xdr:colOff>
      <xdr:row>40</xdr:row>
      <xdr:rowOff>122883</xdr:rowOff>
    </xdr:to>
    <xdr:sp macro="" textlink="">
      <xdr:nvSpPr>
        <xdr:cNvPr id="581" name="楕円 580">
          <a:extLst>
            <a:ext uri="{FF2B5EF4-FFF2-40B4-BE49-F238E27FC236}">
              <a16:creationId xmlns:a16="http://schemas.microsoft.com/office/drawing/2014/main" id="{00000000-0008-0000-0200-000045020000}"/>
            </a:ext>
          </a:extLst>
        </xdr:cNvPr>
        <xdr:cNvSpPr/>
      </xdr:nvSpPr>
      <xdr:spPr>
        <a:xfrm>
          <a:off x="21272500" y="687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66517</xdr:rowOff>
    </xdr:from>
    <xdr:to>
      <xdr:col>116</xdr:col>
      <xdr:colOff>63500</xdr:colOff>
      <xdr:row>40</xdr:row>
      <xdr:rowOff>72083</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flipV="1">
          <a:off x="21323300" y="6924517"/>
          <a:ext cx="838200" cy="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171338</xdr:rowOff>
    </xdr:from>
    <xdr:to>
      <xdr:col>107</xdr:col>
      <xdr:colOff>101600</xdr:colOff>
      <xdr:row>40</xdr:row>
      <xdr:rowOff>101488</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20383500" y="68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50688</xdr:rowOff>
    </xdr:from>
    <xdr:to>
      <xdr:col>111</xdr:col>
      <xdr:colOff>177800</xdr:colOff>
      <xdr:row>40</xdr:row>
      <xdr:rowOff>72083</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a:off x="20434300" y="6908688"/>
          <a:ext cx="889000" cy="2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9039</xdr:rowOff>
    </xdr:from>
    <xdr:to>
      <xdr:col>102</xdr:col>
      <xdr:colOff>165100</xdr:colOff>
      <xdr:row>40</xdr:row>
      <xdr:rowOff>110639</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19494500" y="686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50688</xdr:rowOff>
    </xdr:from>
    <xdr:to>
      <xdr:col>107</xdr:col>
      <xdr:colOff>50800</xdr:colOff>
      <xdr:row>40</xdr:row>
      <xdr:rowOff>59839</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flipV="1">
          <a:off x="19545300" y="6908688"/>
          <a:ext cx="889000" cy="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15952</xdr:rowOff>
    </xdr:from>
    <xdr:to>
      <xdr:col>98</xdr:col>
      <xdr:colOff>38100</xdr:colOff>
      <xdr:row>40</xdr:row>
      <xdr:rowOff>117552</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18605500" y="687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59839</xdr:rowOff>
    </xdr:from>
    <xdr:to>
      <xdr:col>102</xdr:col>
      <xdr:colOff>114300</xdr:colOff>
      <xdr:row>40</xdr:row>
      <xdr:rowOff>66752</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flipV="1">
          <a:off x="18656300" y="6917839"/>
          <a:ext cx="889000" cy="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4142</xdr:rowOff>
    </xdr:from>
    <xdr:ext cx="599010" cy="259045"/>
    <xdr:sp macro="" textlink="">
      <xdr:nvSpPr>
        <xdr:cNvPr id="589" name="n_1aveValue【一般廃棄物処理施設】&#10;一人当たり有形固定資産（償却資産）額">
          <a:extLst>
            <a:ext uri="{FF2B5EF4-FFF2-40B4-BE49-F238E27FC236}">
              <a16:creationId xmlns:a16="http://schemas.microsoft.com/office/drawing/2014/main" id="{00000000-0008-0000-0200-00004D020000}"/>
            </a:ext>
          </a:extLst>
        </xdr:cNvPr>
        <xdr:cNvSpPr txBox="1"/>
      </xdr:nvSpPr>
      <xdr:spPr>
        <a:xfrm>
          <a:off x="21011095" y="651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54993</xdr:rowOff>
    </xdr:from>
    <xdr:ext cx="599010" cy="259045"/>
    <xdr:sp macro="" textlink="">
      <xdr:nvSpPr>
        <xdr:cNvPr id="590" name="n_2aveValue【一般廃棄物処理施設】&#10;一人当たり有形固定資産（償却資産）額">
          <a:extLst>
            <a:ext uri="{FF2B5EF4-FFF2-40B4-BE49-F238E27FC236}">
              <a16:creationId xmlns:a16="http://schemas.microsoft.com/office/drawing/2014/main" id="{00000000-0008-0000-0200-00004E020000}"/>
            </a:ext>
          </a:extLst>
        </xdr:cNvPr>
        <xdr:cNvSpPr txBox="1"/>
      </xdr:nvSpPr>
      <xdr:spPr>
        <a:xfrm>
          <a:off x="20134795" y="657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60972</xdr:rowOff>
    </xdr:from>
    <xdr:ext cx="599010" cy="259045"/>
    <xdr:sp macro="" textlink="">
      <xdr:nvSpPr>
        <xdr:cNvPr id="591" name="n_3aveValue【一般廃棄物処理施設】&#10;一人当たり有形固定資産（償却資産）額">
          <a:extLst>
            <a:ext uri="{FF2B5EF4-FFF2-40B4-BE49-F238E27FC236}">
              <a16:creationId xmlns:a16="http://schemas.microsoft.com/office/drawing/2014/main" id="{00000000-0008-0000-0200-00004F020000}"/>
            </a:ext>
          </a:extLst>
        </xdr:cNvPr>
        <xdr:cNvSpPr txBox="1"/>
      </xdr:nvSpPr>
      <xdr:spPr>
        <a:xfrm>
          <a:off x="19245795" y="657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66427</xdr:rowOff>
    </xdr:from>
    <xdr:ext cx="599010" cy="259045"/>
    <xdr:sp macro="" textlink="">
      <xdr:nvSpPr>
        <xdr:cNvPr id="592" name="n_4aveValue【一般廃棄物処理施設】&#10;一人当たり有形固定資産（償却資産）額">
          <a:extLst>
            <a:ext uri="{FF2B5EF4-FFF2-40B4-BE49-F238E27FC236}">
              <a16:creationId xmlns:a16="http://schemas.microsoft.com/office/drawing/2014/main" id="{00000000-0008-0000-0200-000050020000}"/>
            </a:ext>
          </a:extLst>
        </xdr:cNvPr>
        <xdr:cNvSpPr txBox="1"/>
      </xdr:nvSpPr>
      <xdr:spPr>
        <a:xfrm>
          <a:off x="18356795" y="658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114010</xdr:rowOff>
    </xdr:from>
    <xdr:ext cx="599010" cy="259045"/>
    <xdr:sp macro="" textlink="">
      <xdr:nvSpPr>
        <xdr:cNvPr id="593" name="n_1mainValue【一般廃棄物処理施設】&#10;一人当たり有形固定資産（償却資産）額">
          <a:extLst>
            <a:ext uri="{FF2B5EF4-FFF2-40B4-BE49-F238E27FC236}">
              <a16:creationId xmlns:a16="http://schemas.microsoft.com/office/drawing/2014/main" id="{00000000-0008-0000-0200-000051020000}"/>
            </a:ext>
          </a:extLst>
        </xdr:cNvPr>
        <xdr:cNvSpPr txBox="1"/>
      </xdr:nvSpPr>
      <xdr:spPr>
        <a:xfrm>
          <a:off x="21011095" y="697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92615</xdr:rowOff>
    </xdr:from>
    <xdr:ext cx="599010" cy="259045"/>
    <xdr:sp macro="" textlink="">
      <xdr:nvSpPr>
        <xdr:cNvPr id="594" name="n_2mainValue【一般廃棄物処理施設】&#10;一人当たり有形固定資産（償却資産）額">
          <a:extLst>
            <a:ext uri="{FF2B5EF4-FFF2-40B4-BE49-F238E27FC236}">
              <a16:creationId xmlns:a16="http://schemas.microsoft.com/office/drawing/2014/main" id="{00000000-0008-0000-0200-000052020000}"/>
            </a:ext>
          </a:extLst>
        </xdr:cNvPr>
        <xdr:cNvSpPr txBox="1"/>
      </xdr:nvSpPr>
      <xdr:spPr>
        <a:xfrm>
          <a:off x="20134795" y="695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101766</xdr:rowOff>
    </xdr:from>
    <xdr:ext cx="599010" cy="259045"/>
    <xdr:sp macro="" textlink="">
      <xdr:nvSpPr>
        <xdr:cNvPr id="595" name="n_3mainValue【一般廃棄物処理施設】&#10;一人当たり有形固定資産（償却資産）額">
          <a:extLst>
            <a:ext uri="{FF2B5EF4-FFF2-40B4-BE49-F238E27FC236}">
              <a16:creationId xmlns:a16="http://schemas.microsoft.com/office/drawing/2014/main" id="{00000000-0008-0000-0200-000053020000}"/>
            </a:ext>
          </a:extLst>
        </xdr:cNvPr>
        <xdr:cNvSpPr txBox="1"/>
      </xdr:nvSpPr>
      <xdr:spPr>
        <a:xfrm>
          <a:off x="19245795" y="695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108679</xdr:rowOff>
    </xdr:from>
    <xdr:ext cx="599010" cy="259045"/>
    <xdr:sp macro="" textlink="">
      <xdr:nvSpPr>
        <xdr:cNvPr id="596" name="n_4mainValue【一般廃棄物処理施設】&#10;一人当たり有形固定資産（償却資産）額">
          <a:extLst>
            <a:ext uri="{FF2B5EF4-FFF2-40B4-BE49-F238E27FC236}">
              <a16:creationId xmlns:a16="http://schemas.microsoft.com/office/drawing/2014/main" id="{00000000-0008-0000-0200-000054020000}"/>
            </a:ext>
          </a:extLst>
        </xdr:cNvPr>
        <xdr:cNvSpPr txBox="1"/>
      </xdr:nvSpPr>
      <xdr:spPr>
        <a:xfrm>
          <a:off x="18356795" y="696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a:extLst>
            <a:ext uri="{FF2B5EF4-FFF2-40B4-BE49-F238E27FC236}">
              <a16:creationId xmlns:a16="http://schemas.microsoft.com/office/drawing/2014/main" id="{00000000-0008-0000-0200-00006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6" name="【消防施設】&#10;有形固定資産減価償却率グラフ枠">
          <a:extLst>
            <a:ext uri="{FF2B5EF4-FFF2-40B4-BE49-F238E27FC236}">
              <a16:creationId xmlns:a16="http://schemas.microsoft.com/office/drawing/2014/main" id="{00000000-0008-0000-0200-00007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19050</xdr:rowOff>
    </xdr:from>
    <xdr:to>
      <xdr:col>85</xdr:col>
      <xdr:colOff>126364</xdr:colOff>
      <xdr:row>86</xdr:row>
      <xdr:rowOff>114300</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flipV="1">
          <a:off x="16318864" y="1322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38" name="【消防施設】&#10;有形固定資産減価償却率最小値テキスト">
          <a:extLst>
            <a:ext uri="{FF2B5EF4-FFF2-40B4-BE49-F238E27FC236}">
              <a16:creationId xmlns:a16="http://schemas.microsoft.com/office/drawing/2014/main" id="{00000000-0008-0000-0200-00007E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137177</xdr:rowOff>
    </xdr:from>
    <xdr:ext cx="405111" cy="259045"/>
    <xdr:sp macro="" textlink="">
      <xdr:nvSpPr>
        <xdr:cNvPr id="640" name="【消防施設】&#10;有形固定資産減価償却率最大値テキスト">
          <a:extLst>
            <a:ext uri="{FF2B5EF4-FFF2-40B4-BE49-F238E27FC236}">
              <a16:creationId xmlns:a16="http://schemas.microsoft.com/office/drawing/2014/main" id="{00000000-0008-0000-0200-000080020000}"/>
            </a:ext>
          </a:extLst>
        </xdr:cNvPr>
        <xdr:cNvSpPr txBox="1"/>
      </xdr:nvSpPr>
      <xdr:spPr>
        <a:xfrm>
          <a:off x="16357600" y="1299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19050</xdr:rowOff>
    </xdr:from>
    <xdr:to>
      <xdr:col>86</xdr:col>
      <xdr:colOff>25400</xdr:colOff>
      <xdr:row>77</xdr:row>
      <xdr:rowOff>19050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6230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652</xdr:rowOff>
    </xdr:from>
    <xdr:ext cx="405111" cy="259045"/>
    <xdr:sp macro="" textlink="">
      <xdr:nvSpPr>
        <xdr:cNvPr id="642" name="【消防施設】&#10;有形固定資産減価償却率平均値テキスト">
          <a:extLst>
            <a:ext uri="{FF2B5EF4-FFF2-40B4-BE49-F238E27FC236}">
              <a16:creationId xmlns:a16="http://schemas.microsoft.com/office/drawing/2014/main" id="{00000000-0008-0000-0200-000082020000}"/>
            </a:ext>
          </a:extLst>
        </xdr:cNvPr>
        <xdr:cNvSpPr txBox="1"/>
      </xdr:nvSpPr>
      <xdr:spPr>
        <a:xfrm>
          <a:off x="16357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149225</xdr:rowOff>
    </xdr:from>
    <xdr:to>
      <xdr:col>85</xdr:col>
      <xdr:colOff>177800</xdr:colOff>
      <xdr:row>82</xdr:row>
      <xdr:rowOff>79375</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6268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128270</xdr:rowOff>
    </xdr:from>
    <xdr:to>
      <xdr:col>81</xdr:col>
      <xdr:colOff>101600</xdr:colOff>
      <xdr:row>82</xdr:row>
      <xdr:rowOff>58420</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5430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17780</xdr:rowOff>
    </xdr:from>
    <xdr:to>
      <xdr:col>76</xdr:col>
      <xdr:colOff>165100</xdr:colOff>
      <xdr:row>81</xdr:row>
      <xdr:rowOff>119380</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4541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139700</xdr:rowOff>
    </xdr:from>
    <xdr:to>
      <xdr:col>72</xdr:col>
      <xdr:colOff>38100</xdr:colOff>
      <xdr:row>82</xdr:row>
      <xdr:rowOff>69850</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3652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133986</xdr:rowOff>
    </xdr:from>
    <xdr:to>
      <xdr:col>67</xdr:col>
      <xdr:colOff>101600</xdr:colOff>
      <xdr:row>82</xdr:row>
      <xdr:rowOff>64136</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12763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62687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144797</xdr:rowOff>
    </xdr:from>
    <xdr:ext cx="405111" cy="259045"/>
    <xdr:sp macro="" textlink="">
      <xdr:nvSpPr>
        <xdr:cNvPr id="654" name="【消防施設】&#10;有形固定資産減価償却率該当値テキスト">
          <a:extLst>
            <a:ext uri="{FF2B5EF4-FFF2-40B4-BE49-F238E27FC236}">
              <a16:creationId xmlns:a16="http://schemas.microsoft.com/office/drawing/2014/main" id="{00000000-0008-0000-0200-00008E020000}"/>
            </a:ext>
          </a:extLst>
        </xdr:cNvPr>
        <xdr:cNvSpPr txBox="1"/>
      </xdr:nvSpPr>
      <xdr:spPr>
        <a:xfrm>
          <a:off x="16357600"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135889</xdr:rowOff>
    </xdr:from>
    <xdr:to>
      <xdr:col>81</xdr:col>
      <xdr:colOff>101600</xdr:colOff>
      <xdr:row>82</xdr:row>
      <xdr:rowOff>66039</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5430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15239</xdr:rowOff>
    </xdr:from>
    <xdr:to>
      <xdr:col>85</xdr:col>
      <xdr:colOff>127000</xdr:colOff>
      <xdr:row>82</xdr:row>
      <xdr:rowOff>45720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5481300" y="140741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107314</xdr:rowOff>
    </xdr:from>
    <xdr:to>
      <xdr:col>76</xdr:col>
      <xdr:colOff>165100</xdr:colOff>
      <xdr:row>82</xdr:row>
      <xdr:rowOff>37464</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4541500" y="1399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158114</xdr:rowOff>
    </xdr:from>
    <xdr:to>
      <xdr:col>81</xdr:col>
      <xdr:colOff>50800</xdr:colOff>
      <xdr:row>82</xdr:row>
      <xdr:rowOff>15239</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4592300" y="1404556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67311</xdr:rowOff>
    </xdr:from>
    <xdr:to>
      <xdr:col>72</xdr:col>
      <xdr:colOff>38100</xdr:colOff>
      <xdr:row>84</xdr:row>
      <xdr:rowOff>168911</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3652500" y="1446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158114</xdr:rowOff>
    </xdr:from>
    <xdr:to>
      <xdr:col>76</xdr:col>
      <xdr:colOff>114300</xdr:colOff>
      <xdr:row>84</xdr:row>
      <xdr:rowOff>118111</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flipV="1">
          <a:off x="13703300" y="14045564"/>
          <a:ext cx="889000" cy="47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31114</xdr:rowOff>
    </xdr:from>
    <xdr:to>
      <xdr:col>67</xdr:col>
      <xdr:colOff>101600</xdr:colOff>
      <xdr:row>84</xdr:row>
      <xdr:rowOff>132714</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2763500" y="1443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81914</xdr:rowOff>
    </xdr:from>
    <xdr:to>
      <xdr:col>71</xdr:col>
      <xdr:colOff>177800</xdr:colOff>
      <xdr:row>84</xdr:row>
      <xdr:rowOff>118111</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814300" y="1448371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74947</xdr:rowOff>
    </xdr:from>
    <xdr:ext cx="405111" cy="259045"/>
    <xdr:sp macro="" textlink="">
      <xdr:nvSpPr>
        <xdr:cNvPr id="663" name="n_1aveValue【消防施設】&#10;有形固定資産減価償却率">
          <a:extLst>
            <a:ext uri="{FF2B5EF4-FFF2-40B4-BE49-F238E27FC236}">
              <a16:creationId xmlns:a16="http://schemas.microsoft.com/office/drawing/2014/main" id="{00000000-0008-0000-0200-000097020000}"/>
            </a:ext>
          </a:extLst>
        </xdr:cNvPr>
        <xdr:cNvSpPr txBox="1"/>
      </xdr:nvSpPr>
      <xdr:spPr>
        <a:xfrm>
          <a:off x="152660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135907</xdr:rowOff>
    </xdr:from>
    <xdr:ext cx="405111" cy="259045"/>
    <xdr:sp macro="" textlink="">
      <xdr:nvSpPr>
        <xdr:cNvPr id="664" name="n_2aveValue【消防施設】&#10;有形固定資産減価償却率">
          <a:extLst>
            <a:ext uri="{FF2B5EF4-FFF2-40B4-BE49-F238E27FC236}">
              <a16:creationId xmlns:a16="http://schemas.microsoft.com/office/drawing/2014/main" id="{00000000-0008-0000-0200-000098020000}"/>
            </a:ext>
          </a:extLst>
        </xdr:cNvPr>
        <xdr:cNvSpPr txBox="1"/>
      </xdr:nvSpPr>
      <xdr:spPr>
        <a:xfrm>
          <a:off x="14389744"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86377</xdr:rowOff>
    </xdr:from>
    <xdr:ext cx="405111" cy="259045"/>
    <xdr:sp macro="" textlink="">
      <xdr:nvSpPr>
        <xdr:cNvPr id="665" name="n_3aveValue【消防施設】&#10;有形固定資産減価償却率">
          <a:extLst>
            <a:ext uri="{FF2B5EF4-FFF2-40B4-BE49-F238E27FC236}">
              <a16:creationId xmlns:a16="http://schemas.microsoft.com/office/drawing/2014/main" id="{00000000-0008-0000-0200-000099020000}"/>
            </a:ext>
          </a:extLst>
        </xdr:cNvPr>
        <xdr:cNvSpPr txBox="1"/>
      </xdr:nvSpPr>
      <xdr:spPr>
        <a:xfrm>
          <a:off x="13500744" y="1380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80663</xdr:rowOff>
    </xdr:from>
    <xdr:ext cx="405111" cy="259045"/>
    <xdr:sp macro="" textlink="">
      <xdr:nvSpPr>
        <xdr:cNvPr id="666" name="n_4aveValue【消防施設】&#10;有形固定資産減価償却率">
          <a:extLst>
            <a:ext uri="{FF2B5EF4-FFF2-40B4-BE49-F238E27FC236}">
              <a16:creationId xmlns:a16="http://schemas.microsoft.com/office/drawing/2014/main" id="{00000000-0008-0000-0200-00009A020000}"/>
            </a:ext>
          </a:extLst>
        </xdr:cNvPr>
        <xdr:cNvSpPr txBox="1"/>
      </xdr:nvSpPr>
      <xdr:spPr>
        <a:xfrm>
          <a:off x="12611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57166</xdr:rowOff>
    </xdr:from>
    <xdr:ext cx="405111" cy="259045"/>
    <xdr:sp macro="" textlink="">
      <xdr:nvSpPr>
        <xdr:cNvPr id="667" name="n_1mainValue【消防施設】&#10;有形固定資産減価償却率">
          <a:extLst>
            <a:ext uri="{FF2B5EF4-FFF2-40B4-BE49-F238E27FC236}">
              <a16:creationId xmlns:a16="http://schemas.microsoft.com/office/drawing/2014/main" id="{00000000-0008-0000-0200-00009B020000}"/>
            </a:ext>
          </a:extLst>
        </xdr:cNvPr>
        <xdr:cNvSpPr txBox="1"/>
      </xdr:nvSpPr>
      <xdr:spPr>
        <a:xfrm>
          <a:off x="152660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28591</xdr:rowOff>
    </xdr:from>
    <xdr:ext cx="405111" cy="259045"/>
    <xdr:sp macro="" textlink="">
      <xdr:nvSpPr>
        <xdr:cNvPr id="668" name="n_2mainValue【消防施設】&#10;有形固定資産減価償却率">
          <a:extLst>
            <a:ext uri="{FF2B5EF4-FFF2-40B4-BE49-F238E27FC236}">
              <a16:creationId xmlns:a16="http://schemas.microsoft.com/office/drawing/2014/main" id="{00000000-0008-0000-0200-00009C020000}"/>
            </a:ext>
          </a:extLst>
        </xdr:cNvPr>
        <xdr:cNvSpPr txBox="1"/>
      </xdr:nvSpPr>
      <xdr:spPr>
        <a:xfrm>
          <a:off x="14389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160038</xdr:rowOff>
    </xdr:from>
    <xdr:ext cx="405111" cy="259045"/>
    <xdr:sp macro="" textlink="">
      <xdr:nvSpPr>
        <xdr:cNvPr id="669" name="n_3mainValue【消防施設】&#10;有形固定資産減価償却率">
          <a:extLst>
            <a:ext uri="{FF2B5EF4-FFF2-40B4-BE49-F238E27FC236}">
              <a16:creationId xmlns:a16="http://schemas.microsoft.com/office/drawing/2014/main" id="{00000000-0008-0000-0200-00009D020000}"/>
            </a:ext>
          </a:extLst>
        </xdr:cNvPr>
        <xdr:cNvSpPr txBox="1"/>
      </xdr:nvSpPr>
      <xdr:spPr>
        <a:xfrm>
          <a:off x="13500744" y="1456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123841</xdr:rowOff>
    </xdr:from>
    <xdr:ext cx="405111" cy="259045"/>
    <xdr:sp macro="" textlink="">
      <xdr:nvSpPr>
        <xdr:cNvPr id="670" name="n_4mainValue【消防施設】&#10;有形固定資産減価償却率">
          <a:extLst>
            <a:ext uri="{FF2B5EF4-FFF2-40B4-BE49-F238E27FC236}">
              <a16:creationId xmlns:a16="http://schemas.microsoft.com/office/drawing/2014/main" id="{00000000-0008-0000-0200-00009E020000}"/>
            </a:ext>
          </a:extLst>
        </xdr:cNvPr>
        <xdr:cNvSpPr txBox="1"/>
      </xdr:nvSpPr>
      <xdr:spPr>
        <a:xfrm>
          <a:off x="12611744" y="14525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5" name="【消防施設】&#10;一人当たり面積グラフ枠">
          <a:extLst>
            <a:ext uri="{FF2B5EF4-FFF2-40B4-BE49-F238E27FC236}">
              <a16:creationId xmlns:a16="http://schemas.microsoft.com/office/drawing/2014/main" id="{00000000-0008-0000-0200-0000B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134438</xdr:rowOff>
    </xdr:from>
    <xdr:to>
      <xdr:col>116</xdr:col>
      <xdr:colOff>62864</xdr:colOff>
      <xdr:row>86</xdr:row>
      <xdr:rowOff>152400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flipV="1">
          <a:off x="22160864" y="13336088"/>
          <a:ext cx="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697" name="【消防施設】&#10;一人当たり面積最小値テキスト">
          <a:extLst>
            <a:ext uri="{FF2B5EF4-FFF2-40B4-BE49-F238E27FC236}">
              <a16:creationId xmlns:a16="http://schemas.microsoft.com/office/drawing/2014/main" id="{00000000-0008-0000-0200-0000B9020000}"/>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81115</xdr:rowOff>
    </xdr:from>
    <xdr:ext cx="469744" cy="259045"/>
    <xdr:sp macro="" textlink="">
      <xdr:nvSpPr>
        <xdr:cNvPr id="699" name="【消防施設】&#10;一人当たり面積最大値テキスト">
          <a:extLst>
            <a:ext uri="{FF2B5EF4-FFF2-40B4-BE49-F238E27FC236}">
              <a16:creationId xmlns:a16="http://schemas.microsoft.com/office/drawing/2014/main" id="{00000000-0008-0000-0200-0000BB020000}"/>
            </a:ext>
          </a:extLst>
        </xdr:cNvPr>
        <xdr:cNvSpPr txBox="1"/>
      </xdr:nvSpPr>
      <xdr:spPr>
        <a:xfrm>
          <a:off x="22199600" y="1311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134438</xdr:rowOff>
    </xdr:from>
    <xdr:to>
      <xdr:col>116</xdr:col>
      <xdr:colOff>152400</xdr:colOff>
      <xdr:row>77</xdr:row>
      <xdr:rowOff>134438</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22072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103250</xdr:rowOff>
    </xdr:from>
    <xdr:ext cx="469744" cy="259045"/>
    <xdr:sp macro="" textlink="">
      <xdr:nvSpPr>
        <xdr:cNvPr id="701" name="【消防施設】&#10;一人当たり面積平均値テキスト">
          <a:extLst>
            <a:ext uri="{FF2B5EF4-FFF2-40B4-BE49-F238E27FC236}">
              <a16:creationId xmlns:a16="http://schemas.microsoft.com/office/drawing/2014/main" id="{00000000-0008-0000-0200-0000BD020000}"/>
            </a:ext>
          </a:extLst>
        </xdr:cNvPr>
        <xdr:cNvSpPr txBox="1"/>
      </xdr:nvSpPr>
      <xdr:spPr>
        <a:xfrm>
          <a:off x="22199600" y="1416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80373</xdr:rowOff>
    </xdr:from>
    <xdr:to>
      <xdr:col>116</xdr:col>
      <xdr:colOff>114300</xdr:colOff>
      <xdr:row>84</xdr:row>
      <xdr:rowOff>10523</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221107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80373</xdr:rowOff>
    </xdr:from>
    <xdr:to>
      <xdr:col>112</xdr:col>
      <xdr:colOff>38100</xdr:colOff>
      <xdr:row>84</xdr:row>
      <xdr:rowOff>10523</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21272500" y="143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31387</xdr:rowOff>
    </xdr:from>
    <xdr:to>
      <xdr:col>107</xdr:col>
      <xdr:colOff>101600</xdr:colOff>
      <xdr:row>83</xdr:row>
      <xdr:rowOff>132987</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203835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96701</xdr:rowOff>
    </xdr:from>
    <xdr:to>
      <xdr:col>98</xdr:col>
      <xdr:colOff>38100</xdr:colOff>
      <xdr:row>84</xdr:row>
      <xdr:rowOff>26851</xdr:rowOff>
    </xdr:to>
    <xdr:sp macro="" textlink="">
      <xdr:nvSpPr>
        <xdr:cNvPr id="706" name="フローチャート: 判断 705">
          <a:extLst>
            <a:ext uri="{FF2B5EF4-FFF2-40B4-BE49-F238E27FC236}">
              <a16:creationId xmlns:a16="http://schemas.microsoft.com/office/drawing/2014/main" id="{00000000-0008-0000-0200-0000C2020000}"/>
            </a:ext>
          </a:extLst>
        </xdr:cNvPr>
        <xdr:cNvSpPr/>
      </xdr:nvSpPr>
      <xdr:spPr>
        <a:xfrm>
          <a:off x="18605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39551</xdr:rowOff>
    </xdr:from>
    <xdr:to>
      <xdr:col>116</xdr:col>
      <xdr:colOff>114300</xdr:colOff>
      <xdr:row>84</xdr:row>
      <xdr:rowOff>141151</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221107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17978</xdr:rowOff>
    </xdr:from>
    <xdr:ext cx="469744" cy="259045"/>
    <xdr:sp macro="" textlink="">
      <xdr:nvSpPr>
        <xdr:cNvPr id="713" name="【消防施設】&#10;一人当たり面積該当値テキスト">
          <a:extLst>
            <a:ext uri="{FF2B5EF4-FFF2-40B4-BE49-F238E27FC236}">
              <a16:creationId xmlns:a16="http://schemas.microsoft.com/office/drawing/2014/main" id="{00000000-0008-0000-0200-0000C9020000}"/>
            </a:ext>
          </a:extLst>
        </xdr:cNvPr>
        <xdr:cNvSpPr txBox="1"/>
      </xdr:nvSpPr>
      <xdr:spPr>
        <a:xfrm>
          <a:off x="22199600" y="1441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46082</xdr:rowOff>
    </xdr:from>
    <xdr:to>
      <xdr:col>112</xdr:col>
      <xdr:colOff>38100</xdr:colOff>
      <xdr:row>84</xdr:row>
      <xdr:rowOff>147682</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21272500" y="1444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90351</xdr:rowOff>
    </xdr:from>
    <xdr:to>
      <xdr:col>116</xdr:col>
      <xdr:colOff>63500</xdr:colOff>
      <xdr:row>84</xdr:row>
      <xdr:rowOff>96882</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flipV="1">
          <a:off x="21323300" y="1449215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96882</xdr:rowOff>
    </xdr:from>
    <xdr:to>
      <xdr:col>111</xdr:col>
      <xdr:colOff>177800</xdr:colOff>
      <xdr:row>84</xdr:row>
      <xdr:rowOff>106680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flipV="1">
          <a:off x="20434300" y="1449868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50981</xdr:rowOff>
    </xdr:from>
    <xdr:to>
      <xdr:col>102</xdr:col>
      <xdr:colOff>165100</xdr:colOff>
      <xdr:row>83</xdr:row>
      <xdr:rowOff>152581</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19494500" y="1428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101781</xdr:rowOff>
    </xdr:from>
    <xdr:to>
      <xdr:col>107</xdr:col>
      <xdr:colOff>50800</xdr:colOff>
      <xdr:row>84</xdr:row>
      <xdr:rowOff>106680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9545300" y="14332131"/>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60779</xdr:rowOff>
    </xdr:from>
    <xdr:to>
      <xdr:col>98</xdr:col>
      <xdr:colOff>38100</xdr:colOff>
      <xdr:row>83</xdr:row>
      <xdr:rowOff>162379</xdr:rowOff>
    </xdr:to>
    <xdr:sp macro="" textlink="">
      <xdr:nvSpPr>
        <xdr:cNvPr id="720" name="楕円 719">
          <a:extLst>
            <a:ext uri="{FF2B5EF4-FFF2-40B4-BE49-F238E27FC236}">
              <a16:creationId xmlns:a16="http://schemas.microsoft.com/office/drawing/2014/main" id="{00000000-0008-0000-0200-0000D0020000}"/>
            </a:ext>
          </a:extLst>
        </xdr:cNvPr>
        <xdr:cNvSpPr/>
      </xdr:nvSpPr>
      <xdr:spPr>
        <a:xfrm>
          <a:off x="18605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101781</xdr:rowOff>
    </xdr:from>
    <xdr:to>
      <xdr:col>102</xdr:col>
      <xdr:colOff>114300</xdr:colOff>
      <xdr:row>83</xdr:row>
      <xdr:rowOff>111579</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flipV="1">
          <a:off x="18656300" y="1433213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27050</xdr:rowOff>
    </xdr:from>
    <xdr:ext cx="469744" cy="259045"/>
    <xdr:sp macro="" textlink="">
      <xdr:nvSpPr>
        <xdr:cNvPr id="722" name="n_1aveValue【消防施設】&#10;一人当たり面積">
          <a:extLst>
            <a:ext uri="{FF2B5EF4-FFF2-40B4-BE49-F238E27FC236}">
              <a16:creationId xmlns:a16="http://schemas.microsoft.com/office/drawing/2014/main" id="{00000000-0008-0000-0200-0000D2020000}"/>
            </a:ext>
          </a:extLst>
        </xdr:cNvPr>
        <xdr:cNvSpPr txBox="1"/>
      </xdr:nvSpPr>
      <xdr:spPr>
        <a:xfrm>
          <a:off x="21075727" y="1408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149514</xdr:rowOff>
    </xdr:from>
    <xdr:ext cx="469744" cy="259045"/>
    <xdr:sp macro="" textlink="">
      <xdr:nvSpPr>
        <xdr:cNvPr id="723" name="n_2aveValue【消防施設】&#10;一人当たり面積">
          <a:extLst>
            <a:ext uri="{FF2B5EF4-FFF2-40B4-BE49-F238E27FC236}">
              <a16:creationId xmlns:a16="http://schemas.microsoft.com/office/drawing/2014/main" id="{00000000-0008-0000-0200-0000D3020000}"/>
            </a:ext>
          </a:extLst>
        </xdr:cNvPr>
        <xdr:cNvSpPr txBox="1"/>
      </xdr:nvSpPr>
      <xdr:spPr>
        <a:xfrm>
          <a:off x="20199427" y="1403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24" name="n_3aveValue【消防施設】&#10;一人当たり面積">
          <a:extLst>
            <a:ext uri="{FF2B5EF4-FFF2-40B4-BE49-F238E27FC236}">
              <a16:creationId xmlns:a16="http://schemas.microsoft.com/office/drawing/2014/main" id="{00000000-0008-0000-0200-0000D4020000}"/>
            </a:ext>
          </a:extLst>
        </xdr:cNvPr>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17978</xdr:rowOff>
    </xdr:from>
    <xdr:ext cx="469744" cy="259045"/>
    <xdr:sp macro="" textlink="">
      <xdr:nvSpPr>
        <xdr:cNvPr id="725" name="n_4aveValue【消防施設】&#10;一人当たり面積">
          <a:extLst>
            <a:ext uri="{FF2B5EF4-FFF2-40B4-BE49-F238E27FC236}">
              <a16:creationId xmlns:a16="http://schemas.microsoft.com/office/drawing/2014/main" id="{00000000-0008-0000-0200-0000D5020000}"/>
            </a:ext>
          </a:extLst>
        </xdr:cNvPr>
        <xdr:cNvSpPr txBox="1"/>
      </xdr:nvSpPr>
      <xdr:spPr>
        <a:xfrm>
          <a:off x="18421427" y="1441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138809</xdr:rowOff>
    </xdr:from>
    <xdr:ext cx="469744" cy="259045"/>
    <xdr:sp macro="" textlink="">
      <xdr:nvSpPr>
        <xdr:cNvPr id="726" name="n_1mainValue【消防施設】&#10;一人当たり面積">
          <a:extLst>
            <a:ext uri="{FF2B5EF4-FFF2-40B4-BE49-F238E27FC236}">
              <a16:creationId xmlns:a16="http://schemas.microsoft.com/office/drawing/2014/main" id="{00000000-0008-0000-0200-0000D6020000}"/>
            </a:ext>
          </a:extLst>
        </xdr:cNvPr>
        <xdr:cNvSpPr txBox="1"/>
      </xdr:nvSpPr>
      <xdr:spPr>
        <a:xfrm>
          <a:off x="21075727" y="1454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727" name="n_2mainValue【消防施設】&#10;一人当たり面積">
          <a:extLst>
            <a:ext uri="{FF2B5EF4-FFF2-40B4-BE49-F238E27FC236}">
              <a16:creationId xmlns:a16="http://schemas.microsoft.com/office/drawing/2014/main" id="{00000000-0008-0000-0200-0000D7020000}"/>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169108</xdr:rowOff>
    </xdr:from>
    <xdr:ext cx="469744" cy="259045"/>
    <xdr:sp macro="" textlink="">
      <xdr:nvSpPr>
        <xdr:cNvPr id="728" name="n_3mainValue【消防施設】&#10;一人当たり面積">
          <a:extLst>
            <a:ext uri="{FF2B5EF4-FFF2-40B4-BE49-F238E27FC236}">
              <a16:creationId xmlns:a16="http://schemas.microsoft.com/office/drawing/2014/main" id="{00000000-0008-0000-0200-0000D8020000}"/>
            </a:ext>
          </a:extLst>
        </xdr:cNvPr>
        <xdr:cNvSpPr txBox="1"/>
      </xdr:nvSpPr>
      <xdr:spPr>
        <a:xfrm>
          <a:off x="19310427" y="1405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7456</xdr:rowOff>
    </xdr:from>
    <xdr:ext cx="469744" cy="259045"/>
    <xdr:sp macro="" textlink="">
      <xdr:nvSpPr>
        <xdr:cNvPr id="729" name="n_4mainValue【消防施設】&#10;一人当たり面積">
          <a:extLst>
            <a:ext uri="{FF2B5EF4-FFF2-40B4-BE49-F238E27FC236}">
              <a16:creationId xmlns:a16="http://schemas.microsoft.com/office/drawing/2014/main" id="{00000000-0008-0000-0200-0000D9020000}"/>
            </a:ext>
          </a:extLst>
        </xdr:cNvPr>
        <xdr:cNvSpPr txBox="1"/>
      </xdr:nvSpPr>
      <xdr:spPr>
        <a:xfrm>
          <a:off x="18421427"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7" name="正方形/長方形 736">
          <a:extLst>
            <a:ext uri="{FF2B5EF4-FFF2-40B4-BE49-F238E27FC236}">
              <a16:creationId xmlns:a16="http://schemas.microsoft.com/office/drawing/2014/main" id="{00000000-0008-0000-0200-0000E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庁舎】&#10;有形固定資産減価償却率グラフ枠">
          <a:extLst>
            <a:ext uri="{FF2B5EF4-FFF2-40B4-BE49-F238E27FC236}">
              <a16:creationId xmlns:a16="http://schemas.microsoft.com/office/drawing/2014/main" id="{00000000-0008-0000-0200-0000F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109</xdr:row>
      <xdr:rowOff>30480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flipV="1">
          <a:off x="16318864" y="1725875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6" name="【庁舎】&#10;有形固定資産減価償却率最小値テキスト">
          <a:extLst>
            <a:ext uri="{FF2B5EF4-FFF2-40B4-BE49-F238E27FC236}">
              <a16:creationId xmlns:a16="http://schemas.microsoft.com/office/drawing/2014/main" id="{00000000-0008-0000-0200-0000F4020000}"/>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758" name="【庁舎】&#10;有形固定資産減価償却率最大値テキスト">
          <a:extLst>
            <a:ext uri="{FF2B5EF4-FFF2-40B4-BE49-F238E27FC236}">
              <a16:creationId xmlns:a16="http://schemas.microsoft.com/office/drawing/2014/main" id="{00000000-0008-0000-0200-0000F6020000}"/>
            </a:ext>
          </a:extLst>
        </xdr:cNvPr>
        <xdr:cNvSpPr txBox="1"/>
      </xdr:nvSpPr>
      <xdr:spPr>
        <a:xfrm>
          <a:off x="16357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79301</xdr:rowOff>
    </xdr:from>
    <xdr:ext cx="405111" cy="259045"/>
    <xdr:sp macro="" textlink="">
      <xdr:nvSpPr>
        <xdr:cNvPr id="760" name="【庁舎】&#10;有形固定資産減価償却率平均値テキスト">
          <a:extLst>
            <a:ext uri="{FF2B5EF4-FFF2-40B4-BE49-F238E27FC236}">
              <a16:creationId xmlns:a16="http://schemas.microsoft.com/office/drawing/2014/main" id="{00000000-0008-0000-0200-0000F8020000}"/>
            </a:ext>
          </a:extLst>
        </xdr:cNvPr>
        <xdr:cNvSpPr txBox="1"/>
      </xdr:nvSpPr>
      <xdr:spPr>
        <a:xfrm>
          <a:off x="16357600" y="1791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6268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41729</xdr:rowOff>
    </xdr:from>
    <xdr:to>
      <xdr:col>81</xdr:col>
      <xdr:colOff>101600</xdr:colOff>
      <xdr:row>105</xdr:row>
      <xdr:rowOff>143329</xdr:rowOff>
    </xdr:to>
    <xdr:sp macro=""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5430500" y="1804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133169</xdr:rowOff>
    </xdr:from>
    <xdr:to>
      <xdr:col>76</xdr:col>
      <xdr:colOff>165100</xdr:colOff>
      <xdr:row>105</xdr:row>
      <xdr:rowOff>63319</xdr:rowOff>
    </xdr:to>
    <xdr:sp macro="" textlink="">
      <xdr:nvSpPr>
        <xdr:cNvPr id="763" name="フローチャート: 判断 762">
          <a:extLst>
            <a:ext uri="{FF2B5EF4-FFF2-40B4-BE49-F238E27FC236}">
              <a16:creationId xmlns:a16="http://schemas.microsoft.com/office/drawing/2014/main" id="{00000000-0008-0000-0200-0000FB020000}"/>
            </a:ext>
          </a:extLst>
        </xdr:cNvPr>
        <xdr:cNvSpPr/>
      </xdr:nvSpPr>
      <xdr:spPr>
        <a:xfrm>
          <a:off x="14541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764" name="フローチャート: 判断 763">
          <a:extLst>
            <a:ext uri="{FF2B5EF4-FFF2-40B4-BE49-F238E27FC236}">
              <a16:creationId xmlns:a16="http://schemas.microsoft.com/office/drawing/2014/main" id="{00000000-0008-0000-0200-0000FC020000}"/>
            </a:ext>
          </a:extLst>
        </xdr:cNvPr>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xdr:rowOff>
    </xdr:from>
    <xdr:to>
      <xdr:col>67</xdr:col>
      <xdr:colOff>101600</xdr:colOff>
      <xdr:row>105</xdr:row>
      <xdr:rowOff>110671</xdr:rowOff>
    </xdr:to>
    <xdr:sp macro="" textlink="">
      <xdr:nvSpPr>
        <xdr:cNvPr id="765" name="フローチャート: 判断 764">
          <a:extLst>
            <a:ext uri="{FF2B5EF4-FFF2-40B4-BE49-F238E27FC236}">
              <a16:creationId xmlns:a16="http://schemas.microsoft.com/office/drawing/2014/main" id="{00000000-0008-0000-0200-0000FD020000}"/>
            </a:ext>
          </a:extLst>
        </xdr:cNvPr>
        <xdr:cNvSpPr/>
      </xdr:nvSpPr>
      <xdr:spPr>
        <a:xfrm>
          <a:off x="12763500" y="180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200-00000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90714</xdr:rowOff>
    </xdr:from>
    <xdr:to>
      <xdr:col>85</xdr:col>
      <xdr:colOff>177800</xdr:colOff>
      <xdr:row>109</xdr:row>
      <xdr:rowOff>20864</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62687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5641</xdr:rowOff>
    </xdr:from>
    <xdr:ext cx="405111" cy="259045"/>
    <xdr:sp macro="" textlink="">
      <xdr:nvSpPr>
        <xdr:cNvPr id="772" name="【庁舎】&#10;有形固定資産減価償却率該当値テキスト">
          <a:extLst>
            <a:ext uri="{FF2B5EF4-FFF2-40B4-BE49-F238E27FC236}">
              <a16:creationId xmlns:a16="http://schemas.microsoft.com/office/drawing/2014/main" id="{00000000-0008-0000-0200-000004030000}"/>
            </a:ext>
          </a:extLst>
        </xdr:cNvPr>
        <xdr:cNvSpPr txBox="1"/>
      </xdr:nvSpPr>
      <xdr:spPr>
        <a:xfrm>
          <a:off x="16357600" y="1852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58057</xdr:rowOff>
    </xdr:from>
    <xdr:to>
      <xdr:col>81</xdr:col>
      <xdr:colOff>101600</xdr:colOff>
      <xdr:row>108</xdr:row>
      <xdr:rowOff>159657</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5430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108857</xdr:rowOff>
    </xdr:from>
    <xdr:to>
      <xdr:col>85</xdr:col>
      <xdr:colOff>127000</xdr:colOff>
      <xdr:row>108</xdr:row>
      <xdr:rowOff>141514</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5481300" y="186254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25400</xdr:rowOff>
    </xdr:from>
    <xdr:to>
      <xdr:col>76</xdr:col>
      <xdr:colOff>165100</xdr:colOff>
      <xdr:row>108</xdr:row>
      <xdr:rowOff>127000</xdr:rowOff>
    </xdr:to>
    <xdr:sp macro="" textlink="">
      <xdr:nvSpPr>
        <xdr:cNvPr id="775" name="楕円 774">
          <a:extLst>
            <a:ext uri="{FF2B5EF4-FFF2-40B4-BE49-F238E27FC236}">
              <a16:creationId xmlns:a16="http://schemas.microsoft.com/office/drawing/2014/main" id="{00000000-0008-0000-0200-000007030000}"/>
            </a:ext>
          </a:extLst>
        </xdr:cNvPr>
        <xdr:cNvSpPr/>
      </xdr:nvSpPr>
      <xdr:spPr>
        <a:xfrm>
          <a:off x="14541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76200</xdr:rowOff>
    </xdr:from>
    <xdr:to>
      <xdr:col>81</xdr:col>
      <xdr:colOff>50800</xdr:colOff>
      <xdr:row>108</xdr:row>
      <xdr:rowOff>108857</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4592300" y="18592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164193</xdr:rowOff>
    </xdr:from>
    <xdr:to>
      <xdr:col>72</xdr:col>
      <xdr:colOff>38100</xdr:colOff>
      <xdr:row>108</xdr:row>
      <xdr:rowOff>94343</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3652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43543</xdr:rowOff>
    </xdr:from>
    <xdr:to>
      <xdr:col>76</xdr:col>
      <xdr:colOff>114300</xdr:colOff>
      <xdr:row>108</xdr:row>
      <xdr:rowOff>76200</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3703300" y="18560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131536</xdr:rowOff>
    </xdr:from>
    <xdr:to>
      <xdr:col>67</xdr:col>
      <xdr:colOff>101600</xdr:colOff>
      <xdr:row>108</xdr:row>
      <xdr:rowOff>61686</xdr:rowOff>
    </xdr:to>
    <xdr:sp macro="" textlink="">
      <xdr:nvSpPr>
        <xdr:cNvPr id="779" name="楕円 778">
          <a:extLst>
            <a:ext uri="{FF2B5EF4-FFF2-40B4-BE49-F238E27FC236}">
              <a16:creationId xmlns:a16="http://schemas.microsoft.com/office/drawing/2014/main" id="{00000000-0008-0000-0200-00000B030000}"/>
            </a:ext>
          </a:extLst>
        </xdr:cNvPr>
        <xdr:cNvSpPr/>
      </xdr:nvSpPr>
      <xdr:spPr>
        <a:xfrm>
          <a:off x="12763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10886</xdr:rowOff>
    </xdr:from>
    <xdr:to>
      <xdr:col>71</xdr:col>
      <xdr:colOff>177800</xdr:colOff>
      <xdr:row>108</xdr:row>
      <xdr:rowOff>43543</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a:off x="12814300" y="18527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159856</xdr:rowOff>
    </xdr:from>
    <xdr:ext cx="405111" cy="259045"/>
    <xdr:sp macro="" textlink="">
      <xdr:nvSpPr>
        <xdr:cNvPr id="781" name="n_1aveValue【庁舎】&#10;有形固定資産減価償却率">
          <a:extLst>
            <a:ext uri="{FF2B5EF4-FFF2-40B4-BE49-F238E27FC236}">
              <a16:creationId xmlns:a16="http://schemas.microsoft.com/office/drawing/2014/main" id="{00000000-0008-0000-0200-00000D030000}"/>
            </a:ext>
          </a:extLst>
        </xdr:cNvPr>
        <xdr:cNvSpPr txBox="1"/>
      </xdr:nvSpPr>
      <xdr:spPr>
        <a:xfrm>
          <a:off x="152660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79846</xdr:rowOff>
    </xdr:from>
    <xdr:ext cx="405111" cy="259045"/>
    <xdr:sp macro="" textlink="">
      <xdr:nvSpPr>
        <xdr:cNvPr id="782" name="n_2aveValue【庁舎】&#10;有形固定資産減価償却率">
          <a:extLst>
            <a:ext uri="{FF2B5EF4-FFF2-40B4-BE49-F238E27FC236}">
              <a16:creationId xmlns:a16="http://schemas.microsoft.com/office/drawing/2014/main" id="{00000000-0008-0000-0200-00000E030000}"/>
            </a:ext>
          </a:extLst>
        </xdr:cNvPr>
        <xdr:cNvSpPr txBox="1"/>
      </xdr:nvSpPr>
      <xdr:spPr>
        <a:xfrm>
          <a:off x="14389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783" name="n_3aveValue【庁舎】&#10;有形固定資産減価償却率">
          <a:extLst>
            <a:ext uri="{FF2B5EF4-FFF2-40B4-BE49-F238E27FC236}">
              <a16:creationId xmlns:a16="http://schemas.microsoft.com/office/drawing/2014/main" id="{00000000-0008-0000-0200-00000F030000}"/>
            </a:ext>
          </a:extLst>
        </xdr:cNvPr>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127198</xdr:rowOff>
    </xdr:from>
    <xdr:ext cx="405111" cy="259045"/>
    <xdr:sp macro="" textlink="">
      <xdr:nvSpPr>
        <xdr:cNvPr id="784" name="n_4aveValue【庁舎】&#10;有形固定資産減価償却率">
          <a:extLst>
            <a:ext uri="{FF2B5EF4-FFF2-40B4-BE49-F238E27FC236}">
              <a16:creationId xmlns:a16="http://schemas.microsoft.com/office/drawing/2014/main" id="{00000000-0008-0000-0200-000010030000}"/>
            </a:ext>
          </a:extLst>
        </xdr:cNvPr>
        <xdr:cNvSpPr txBox="1"/>
      </xdr:nvSpPr>
      <xdr:spPr>
        <a:xfrm>
          <a:off x="12611744" y="1778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150784</xdr:rowOff>
    </xdr:from>
    <xdr:ext cx="405111" cy="259045"/>
    <xdr:sp macro="" textlink="">
      <xdr:nvSpPr>
        <xdr:cNvPr id="785" name="n_1mainValue【庁舎】&#10;有形固定資産減価償却率">
          <a:extLst>
            <a:ext uri="{FF2B5EF4-FFF2-40B4-BE49-F238E27FC236}">
              <a16:creationId xmlns:a16="http://schemas.microsoft.com/office/drawing/2014/main" id="{00000000-0008-0000-0200-000011030000}"/>
            </a:ext>
          </a:extLst>
        </xdr:cNvPr>
        <xdr:cNvSpPr txBox="1"/>
      </xdr:nvSpPr>
      <xdr:spPr>
        <a:xfrm>
          <a:off x="152660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118127</xdr:rowOff>
    </xdr:from>
    <xdr:ext cx="405111" cy="259045"/>
    <xdr:sp macro="" textlink="">
      <xdr:nvSpPr>
        <xdr:cNvPr id="786" name="n_2mainValue【庁舎】&#10;有形固定資産減価償却率">
          <a:extLst>
            <a:ext uri="{FF2B5EF4-FFF2-40B4-BE49-F238E27FC236}">
              <a16:creationId xmlns:a16="http://schemas.microsoft.com/office/drawing/2014/main" id="{00000000-0008-0000-0200-000012030000}"/>
            </a:ext>
          </a:extLst>
        </xdr:cNvPr>
        <xdr:cNvSpPr txBox="1"/>
      </xdr:nvSpPr>
      <xdr:spPr>
        <a:xfrm>
          <a:off x="14389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85470</xdr:rowOff>
    </xdr:from>
    <xdr:ext cx="405111" cy="259045"/>
    <xdr:sp macro="" textlink="">
      <xdr:nvSpPr>
        <xdr:cNvPr id="787" name="n_3mainValue【庁舎】&#10;有形固定資産減価償却率">
          <a:extLst>
            <a:ext uri="{FF2B5EF4-FFF2-40B4-BE49-F238E27FC236}">
              <a16:creationId xmlns:a16="http://schemas.microsoft.com/office/drawing/2014/main" id="{00000000-0008-0000-0200-000013030000}"/>
            </a:ext>
          </a:extLst>
        </xdr:cNvPr>
        <xdr:cNvSpPr txBox="1"/>
      </xdr:nvSpPr>
      <xdr:spPr>
        <a:xfrm>
          <a:off x="13500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52813</xdr:rowOff>
    </xdr:from>
    <xdr:ext cx="405111" cy="259045"/>
    <xdr:sp macro="" textlink="">
      <xdr:nvSpPr>
        <xdr:cNvPr id="788" name="n_4mainValue【庁舎】&#10;有形固定資産減価償却率">
          <a:extLst>
            <a:ext uri="{FF2B5EF4-FFF2-40B4-BE49-F238E27FC236}">
              <a16:creationId xmlns:a16="http://schemas.microsoft.com/office/drawing/2014/main" id="{00000000-0008-0000-0200-000014030000}"/>
            </a:ext>
          </a:extLst>
        </xdr:cNvPr>
        <xdr:cNvSpPr txBox="1"/>
      </xdr:nvSpPr>
      <xdr:spPr>
        <a:xfrm>
          <a:off x="12611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200-00001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7" name="テキスト ボックス 796">
          <a:extLst>
            <a:ext uri="{FF2B5EF4-FFF2-40B4-BE49-F238E27FC236}">
              <a16:creationId xmlns:a16="http://schemas.microsoft.com/office/drawing/2014/main" id="{00000000-0008-0000-0200-00001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00000000-0008-0000-0200-00001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id="{00000000-0008-0000-0200-00002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89536</xdr:rowOff>
    </xdr:from>
    <xdr:to>
      <xdr:col>116</xdr:col>
      <xdr:colOff>62864</xdr:colOff>
      <xdr:row>107</xdr:row>
      <xdr:rowOff>144780</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flipV="1">
          <a:off x="22160864" y="17063086"/>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148607</xdr:rowOff>
    </xdr:from>
    <xdr:ext cx="469744" cy="259045"/>
    <xdr:sp macro="" textlink="">
      <xdr:nvSpPr>
        <xdr:cNvPr id="813" name="【庁舎】&#10;一人当たり面積最小値テキスト">
          <a:extLst>
            <a:ext uri="{FF2B5EF4-FFF2-40B4-BE49-F238E27FC236}">
              <a16:creationId xmlns:a16="http://schemas.microsoft.com/office/drawing/2014/main" id="{00000000-0008-0000-0200-00002D030000}"/>
            </a:ext>
          </a:extLst>
        </xdr:cNvPr>
        <xdr:cNvSpPr txBox="1"/>
      </xdr:nvSpPr>
      <xdr:spPr>
        <a:xfrm>
          <a:off x="22199600"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144780</xdr:rowOff>
    </xdr:from>
    <xdr:to>
      <xdr:col>116</xdr:col>
      <xdr:colOff>152400</xdr:colOff>
      <xdr:row>107</xdr:row>
      <xdr:rowOff>144780</xdr:rowOff>
    </xdr:to>
    <xdr:cxnSp macro="">
      <xdr:nvCxnSpPr>
        <xdr:cNvPr id="814" name="直線コネクタ 813">
          <a:extLst>
            <a:ext uri="{FF2B5EF4-FFF2-40B4-BE49-F238E27FC236}">
              <a16:creationId xmlns:a16="http://schemas.microsoft.com/office/drawing/2014/main" id="{00000000-0008-0000-0200-00002E030000}"/>
            </a:ext>
          </a:extLst>
        </xdr:cNvPr>
        <xdr:cNvCxnSpPr/>
      </xdr:nvCxnSpPr>
      <xdr:spPr>
        <a:xfrm>
          <a:off x="22072600" y="1848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36213</xdr:rowOff>
    </xdr:from>
    <xdr:ext cx="469744" cy="259045"/>
    <xdr:sp macro="" textlink="">
      <xdr:nvSpPr>
        <xdr:cNvPr id="815" name="【庁舎】&#10;一人当たり面積最大値テキスト">
          <a:extLst>
            <a:ext uri="{FF2B5EF4-FFF2-40B4-BE49-F238E27FC236}">
              <a16:creationId xmlns:a16="http://schemas.microsoft.com/office/drawing/2014/main" id="{00000000-0008-0000-0200-00002F030000}"/>
            </a:ext>
          </a:extLst>
        </xdr:cNvPr>
        <xdr:cNvSpPr txBox="1"/>
      </xdr:nvSpPr>
      <xdr:spPr>
        <a:xfrm>
          <a:off x="22199600" y="1683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89536</xdr:rowOff>
    </xdr:from>
    <xdr:to>
      <xdr:col>116</xdr:col>
      <xdr:colOff>152400</xdr:colOff>
      <xdr:row>99</xdr:row>
      <xdr:rowOff>89536</xdr:rowOff>
    </xdr:to>
    <xdr:cxnSp macro="">
      <xdr:nvCxnSpPr>
        <xdr:cNvPr id="816" name="直線コネクタ 815">
          <a:extLst>
            <a:ext uri="{FF2B5EF4-FFF2-40B4-BE49-F238E27FC236}">
              <a16:creationId xmlns:a16="http://schemas.microsoft.com/office/drawing/2014/main" id="{00000000-0008-0000-0200-000030030000}"/>
            </a:ext>
          </a:extLst>
        </xdr:cNvPr>
        <xdr:cNvCxnSpPr/>
      </xdr:nvCxnSpPr>
      <xdr:spPr>
        <a:xfrm>
          <a:off x="22072600" y="1706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143527</xdr:rowOff>
    </xdr:from>
    <xdr:ext cx="469744" cy="259045"/>
    <xdr:sp macro="" textlink="">
      <xdr:nvSpPr>
        <xdr:cNvPr id="817" name="【庁舎】&#10;一人当たり面積平均値テキスト">
          <a:extLst>
            <a:ext uri="{FF2B5EF4-FFF2-40B4-BE49-F238E27FC236}">
              <a16:creationId xmlns:a16="http://schemas.microsoft.com/office/drawing/2014/main" id="{00000000-0008-0000-0200-000031030000}"/>
            </a:ext>
          </a:extLst>
        </xdr:cNvPr>
        <xdr:cNvSpPr txBox="1"/>
      </xdr:nvSpPr>
      <xdr:spPr>
        <a:xfrm>
          <a:off x="22199600" y="1763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120650</xdr:rowOff>
    </xdr:from>
    <xdr:to>
      <xdr:col>116</xdr:col>
      <xdr:colOff>114300</xdr:colOff>
      <xdr:row>104</xdr:row>
      <xdr:rowOff>50800</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221107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130175</xdr:rowOff>
    </xdr:from>
    <xdr:to>
      <xdr:col>112</xdr:col>
      <xdr:colOff>38100</xdr:colOff>
      <xdr:row>104</xdr:row>
      <xdr:rowOff>60325</xdr:rowOff>
    </xdr:to>
    <xdr:sp macro="" textlink="">
      <xdr:nvSpPr>
        <xdr:cNvPr id="819" name="フローチャート: 判断 818">
          <a:extLst>
            <a:ext uri="{FF2B5EF4-FFF2-40B4-BE49-F238E27FC236}">
              <a16:creationId xmlns:a16="http://schemas.microsoft.com/office/drawing/2014/main" id="{00000000-0008-0000-0200-000033030000}"/>
            </a:ext>
          </a:extLst>
        </xdr:cNvPr>
        <xdr:cNvSpPr/>
      </xdr:nvSpPr>
      <xdr:spPr>
        <a:xfrm>
          <a:off x="21272500" y="1778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137795</xdr:rowOff>
    </xdr:from>
    <xdr:to>
      <xdr:col>107</xdr:col>
      <xdr:colOff>101600</xdr:colOff>
      <xdr:row>104</xdr:row>
      <xdr:rowOff>67945</xdr:rowOff>
    </xdr:to>
    <xdr:sp macro="" textlink="">
      <xdr:nvSpPr>
        <xdr:cNvPr id="820" name="フローチャート: 判断 819">
          <a:extLst>
            <a:ext uri="{FF2B5EF4-FFF2-40B4-BE49-F238E27FC236}">
              <a16:creationId xmlns:a16="http://schemas.microsoft.com/office/drawing/2014/main" id="{00000000-0008-0000-0200-000034030000}"/>
            </a:ext>
          </a:extLst>
        </xdr:cNvPr>
        <xdr:cNvSpPr/>
      </xdr:nvSpPr>
      <xdr:spPr>
        <a:xfrm>
          <a:off x="2038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65405</xdr:rowOff>
    </xdr:from>
    <xdr:to>
      <xdr:col>102</xdr:col>
      <xdr:colOff>165100</xdr:colOff>
      <xdr:row>103</xdr:row>
      <xdr:rowOff>167005</xdr:rowOff>
    </xdr:to>
    <xdr:sp macro="" textlink="">
      <xdr:nvSpPr>
        <xdr:cNvPr id="821" name="フローチャート: 判断 820">
          <a:extLst>
            <a:ext uri="{FF2B5EF4-FFF2-40B4-BE49-F238E27FC236}">
              <a16:creationId xmlns:a16="http://schemas.microsoft.com/office/drawing/2014/main" id="{00000000-0008-0000-0200-000035030000}"/>
            </a:ext>
          </a:extLst>
        </xdr:cNvPr>
        <xdr:cNvSpPr/>
      </xdr:nvSpPr>
      <xdr:spPr>
        <a:xfrm>
          <a:off x="19494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133986</xdr:rowOff>
    </xdr:from>
    <xdr:to>
      <xdr:col>98</xdr:col>
      <xdr:colOff>38100</xdr:colOff>
      <xdr:row>104</xdr:row>
      <xdr:rowOff>64136</xdr:rowOff>
    </xdr:to>
    <xdr:sp macro="" textlink="">
      <xdr:nvSpPr>
        <xdr:cNvPr id="822" name="フローチャート: 判断 821">
          <a:extLst>
            <a:ext uri="{FF2B5EF4-FFF2-40B4-BE49-F238E27FC236}">
              <a16:creationId xmlns:a16="http://schemas.microsoft.com/office/drawing/2014/main" id="{00000000-0008-0000-0200-000036030000}"/>
            </a:ext>
          </a:extLst>
        </xdr:cNvPr>
        <xdr:cNvSpPr/>
      </xdr:nvSpPr>
      <xdr:spPr>
        <a:xfrm>
          <a:off x="186055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200-00003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200-00003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97789</xdr:rowOff>
    </xdr:from>
    <xdr:to>
      <xdr:col>116</xdr:col>
      <xdr:colOff>114300</xdr:colOff>
      <xdr:row>106</xdr:row>
      <xdr:rowOff>27939</xdr:rowOff>
    </xdr:to>
    <xdr:sp macro="" textlink="">
      <xdr:nvSpPr>
        <xdr:cNvPr id="828" name="楕円 827">
          <a:extLst>
            <a:ext uri="{FF2B5EF4-FFF2-40B4-BE49-F238E27FC236}">
              <a16:creationId xmlns:a16="http://schemas.microsoft.com/office/drawing/2014/main" id="{00000000-0008-0000-0200-00003C030000}"/>
            </a:ext>
          </a:extLst>
        </xdr:cNvPr>
        <xdr:cNvSpPr/>
      </xdr:nvSpPr>
      <xdr:spPr>
        <a:xfrm>
          <a:off x="221107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76216</xdr:rowOff>
    </xdr:from>
    <xdr:ext cx="469744" cy="259045"/>
    <xdr:sp macro="" textlink="">
      <xdr:nvSpPr>
        <xdr:cNvPr id="829" name="【庁舎】&#10;一人当たり面積該当値テキスト">
          <a:extLst>
            <a:ext uri="{FF2B5EF4-FFF2-40B4-BE49-F238E27FC236}">
              <a16:creationId xmlns:a16="http://schemas.microsoft.com/office/drawing/2014/main" id="{00000000-0008-0000-0200-00003D030000}"/>
            </a:ext>
          </a:extLst>
        </xdr:cNvPr>
        <xdr:cNvSpPr txBox="1"/>
      </xdr:nvSpPr>
      <xdr:spPr>
        <a:xfrm>
          <a:off x="2219960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107314</xdr:rowOff>
    </xdr:from>
    <xdr:to>
      <xdr:col>112</xdr:col>
      <xdr:colOff>38100</xdr:colOff>
      <xdr:row>106</xdr:row>
      <xdr:rowOff>37464</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21272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148589</xdr:rowOff>
    </xdr:from>
    <xdr:to>
      <xdr:col>116</xdr:col>
      <xdr:colOff>63500</xdr:colOff>
      <xdr:row>105</xdr:row>
      <xdr:rowOff>158114</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flipV="1">
          <a:off x="21323300" y="18150839"/>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116839</xdr:rowOff>
    </xdr:from>
    <xdr:to>
      <xdr:col>107</xdr:col>
      <xdr:colOff>101600</xdr:colOff>
      <xdr:row>106</xdr:row>
      <xdr:rowOff>46989</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20383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158114</xdr:rowOff>
    </xdr:from>
    <xdr:to>
      <xdr:col>111</xdr:col>
      <xdr:colOff>177800</xdr:colOff>
      <xdr:row>105</xdr:row>
      <xdr:rowOff>167639</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flipV="1">
          <a:off x="20434300" y="181603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124461</xdr:rowOff>
    </xdr:from>
    <xdr:to>
      <xdr:col>102</xdr:col>
      <xdr:colOff>165100</xdr:colOff>
      <xdr:row>106</xdr:row>
      <xdr:rowOff>54611</xdr:rowOff>
    </xdr:to>
    <xdr:sp macro="" textlink="">
      <xdr:nvSpPr>
        <xdr:cNvPr id="834" name="楕円 833">
          <a:extLst>
            <a:ext uri="{FF2B5EF4-FFF2-40B4-BE49-F238E27FC236}">
              <a16:creationId xmlns:a16="http://schemas.microsoft.com/office/drawing/2014/main" id="{00000000-0008-0000-0200-000042030000}"/>
            </a:ext>
          </a:extLst>
        </xdr:cNvPr>
        <xdr:cNvSpPr/>
      </xdr:nvSpPr>
      <xdr:spPr>
        <a:xfrm>
          <a:off x="19494500" y="181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167639</xdr:rowOff>
    </xdr:from>
    <xdr:to>
      <xdr:col>107</xdr:col>
      <xdr:colOff>50800</xdr:colOff>
      <xdr:row>106</xdr:row>
      <xdr:rowOff>3811</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flipV="1">
          <a:off x="19545300" y="181698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18605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3811</xdr:rowOff>
    </xdr:from>
    <xdr:to>
      <xdr:col>102</xdr:col>
      <xdr:colOff>114300</xdr:colOff>
      <xdr:row>106</xdr:row>
      <xdr:rowOff>15239</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flipV="1">
          <a:off x="18656300" y="181775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76852</xdr:rowOff>
    </xdr:from>
    <xdr:ext cx="469744" cy="259045"/>
    <xdr:sp macro="" textlink="">
      <xdr:nvSpPr>
        <xdr:cNvPr id="838" name="n_1aveValue【庁舎】&#10;一人当たり面積">
          <a:extLst>
            <a:ext uri="{FF2B5EF4-FFF2-40B4-BE49-F238E27FC236}">
              <a16:creationId xmlns:a16="http://schemas.microsoft.com/office/drawing/2014/main" id="{00000000-0008-0000-0200-000046030000}"/>
            </a:ext>
          </a:extLst>
        </xdr:cNvPr>
        <xdr:cNvSpPr txBox="1"/>
      </xdr:nvSpPr>
      <xdr:spPr>
        <a:xfrm>
          <a:off x="21075727" y="1756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84472</xdr:rowOff>
    </xdr:from>
    <xdr:ext cx="469744" cy="259045"/>
    <xdr:sp macro="" textlink="">
      <xdr:nvSpPr>
        <xdr:cNvPr id="839" name="n_2aveValue【庁舎】&#10;一人当たり面積">
          <a:extLst>
            <a:ext uri="{FF2B5EF4-FFF2-40B4-BE49-F238E27FC236}">
              <a16:creationId xmlns:a16="http://schemas.microsoft.com/office/drawing/2014/main" id="{00000000-0008-0000-0200-000047030000}"/>
            </a:ext>
          </a:extLst>
        </xdr:cNvPr>
        <xdr:cNvSpPr txBox="1"/>
      </xdr:nvSpPr>
      <xdr:spPr>
        <a:xfrm>
          <a:off x="20199427" y="1757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12082</xdr:rowOff>
    </xdr:from>
    <xdr:ext cx="469744" cy="259045"/>
    <xdr:sp macro="" textlink="">
      <xdr:nvSpPr>
        <xdr:cNvPr id="840" name="n_3aveValue【庁舎】&#10;一人当たり面積">
          <a:extLst>
            <a:ext uri="{FF2B5EF4-FFF2-40B4-BE49-F238E27FC236}">
              <a16:creationId xmlns:a16="http://schemas.microsoft.com/office/drawing/2014/main" id="{00000000-0008-0000-0200-000048030000}"/>
            </a:ext>
          </a:extLst>
        </xdr:cNvPr>
        <xdr:cNvSpPr txBox="1"/>
      </xdr:nvSpPr>
      <xdr:spPr>
        <a:xfrm>
          <a:off x="19310427" y="1749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80663</xdr:rowOff>
    </xdr:from>
    <xdr:ext cx="469744" cy="259045"/>
    <xdr:sp macro="" textlink="">
      <xdr:nvSpPr>
        <xdr:cNvPr id="841" name="n_4aveValue【庁舎】&#10;一人当たり面積">
          <a:extLst>
            <a:ext uri="{FF2B5EF4-FFF2-40B4-BE49-F238E27FC236}">
              <a16:creationId xmlns:a16="http://schemas.microsoft.com/office/drawing/2014/main" id="{00000000-0008-0000-0200-000049030000}"/>
            </a:ext>
          </a:extLst>
        </xdr:cNvPr>
        <xdr:cNvSpPr txBox="1"/>
      </xdr:nvSpPr>
      <xdr:spPr>
        <a:xfrm>
          <a:off x="18421427" y="1756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28591</xdr:rowOff>
    </xdr:from>
    <xdr:ext cx="469744" cy="259045"/>
    <xdr:sp macro="" textlink="">
      <xdr:nvSpPr>
        <xdr:cNvPr id="842" name="n_1mainValue【庁舎】&#10;一人当たり面積">
          <a:extLst>
            <a:ext uri="{FF2B5EF4-FFF2-40B4-BE49-F238E27FC236}">
              <a16:creationId xmlns:a16="http://schemas.microsoft.com/office/drawing/2014/main" id="{00000000-0008-0000-0200-00004A030000}"/>
            </a:ext>
          </a:extLst>
        </xdr:cNvPr>
        <xdr:cNvSpPr txBox="1"/>
      </xdr:nvSpPr>
      <xdr:spPr>
        <a:xfrm>
          <a:off x="21075727" y="1820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38116</xdr:rowOff>
    </xdr:from>
    <xdr:ext cx="469744" cy="259045"/>
    <xdr:sp macro="" textlink="">
      <xdr:nvSpPr>
        <xdr:cNvPr id="843" name="n_2mainValue【庁舎】&#10;一人当たり面積">
          <a:extLst>
            <a:ext uri="{FF2B5EF4-FFF2-40B4-BE49-F238E27FC236}">
              <a16:creationId xmlns:a16="http://schemas.microsoft.com/office/drawing/2014/main" id="{00000000-0008-0000-0200-00004B030000}"/>
            </a:ext>
          </a:extLst>
        </xdr:cNvPr>
        <xdr:cNvSpPr txBox="1"/>
      </xdr:nvSpPr>
      <xdr:spPr>
        <a:xfrm>
          <a:off x="20199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45738</xdr:rowOff>
    </xdr:from>
    <xdr:ext cx="469744" cy="259045"/>
    <xdr:sp macro="" textlink="">
      <xdr:nvSpPr>
        <xdr:cNvPr id="844" name="n_3mainValue【庁舎】&#10;一人当たり面積">
          <a:extLst>
            <a:ext uri="{FF2B5EF4-FFF2-40B4-BE49-F238E27FC236}">
              <a16:creationId xmlns:a16="http://schemas.microsoft.com/office/drawing/2014/main" id="{00000000-0008-0000-0200-00004C030000}"/>
            </a:ext>
          </a:extLst>
        </xdr:cNvPr>
        <xdr:cNvSpPr txBox="1"/>
      </xdr:nvSpPr>
      <xdr:spPr>
        <a:xfrm>
          <a:off x="19310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45" name="n_4mainValue【庁舎】&#10;一人当たり面積">
          <a:extLst>
            <a:ext uri="{FF2B5EF4-FFF2-40B4-BE49-F238E27FC236}">
              <a16:creationId xmlns:a16="http://schemas.microsoft.com/office/drawing/2014/main" id="{00000000-0008-0000-0200-00004D030000}"/>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類似団体と比較して特に有形固定資産減価償却率が高くなっている施設は、図書館、体育館、福祉施設、庁舎である。特に、図書館と体育館はどちらも昭和３９年度に建設されており、</a:t>
          </a:r>
          <a:r>
            <a:rPr kumimoji="1" lang="ja-JP" altLang="en-US" sz="1100">
              <a:solidFill>
                <a:schemeClr val="dk1"/>
              </a:solidFill>
              <a:effectLst/>
              <a:latin typeface="+mn-lt"/>
              <a:ea typeface="+mn-ea"/>
              <a:cs typeface="+mn-cs"/>
            </a:rPr>
            <a:t>６０</a:t>
          </a:r>
          <a:r>
            <a:rPr kumimoji="1" lang="ja-JP" altLang="ja-JP" sz="1100">
              <a:solidFill>
                <a:schemeClr val="dk1"/>
              </a:solidFill>
              <a:effectLst/>
              <a:latin typeface="+mn-lt"/>
              <a:ea typeface="+mn-ea"/>
              <a:cs typeface="+mn-cs"/>
            </a:rPr>
            <a:t>年を経過している。また、令和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年度の福祉施設については、有形固定資産減価償却率９８．</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％となっており、庁舎においては、９</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０％と有形固定資産減価償却率は高い方である。有形固定資産減価償却率は全体的に上昇傾向にあるが、消防施設については、令和２年度に消防庁舎を新築したため、有形固定資産減価償却率が大きく減少している。</a:t>
          </a:r>
          <a:endParaRPr lang="ja-JP" altLang="ja-JP" sz="1400">
            <a:effectLst/>
          </a:endParaRPr>
        </a:p>
        <a:p>
          <a:r>
            <a:rPr kumimoji="1" lang="ja-JP" altLang="ja-JP" sz="1100">
              <a:solidFill>
                <a:schemeClr val="dk1"/>
              </a:solidFill>
              <a:effectLst/>
              <a:latin typeface="+mn-lt"/>
              <a:ea typeface="+mn-ea"/>
              <a:cs typeface="+mn-cs"/>
            </a:rPr>
            <a:t>１９７０年代から１９９０年代にかけて多くの建築物が建設されており、ほとんどの類型において、有形固定資産減価償却率は類似団体平均を上回っているため、今後も「板柳町公共施設等総合管理計画」に基づき、建物及び設備の更新を進め、長寿命化を図りコスト平準化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B50EED8B-7B69-4BBA-B41E-8DC8A8E2BE7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D93B125D-31C7-4910-8321-89290FC4D454}"/>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A02CEE8-BBB2-40AF-9739-913B94D83285}"/>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973DC956-CB56-4CDD-9B68-7288988FA8FB}"/>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76D76205-90D9-4192-A313-1B8550747403}"/>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2EDCBCB6-0425-45D3-9861-12CD1BA19658}"/>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A7A76568-BFD6-425A-B10D-9883197773B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5BF1BE21-9A1A-438F-AAA6-6CC134C176B8}"/>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74E7437-03DE-498B-A63A-0A4E38A87CA1}"/>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BB53773D-8C6D-4844-AE03-C9EB353C0079}"/>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12,714
12,673
41.88
7,764,934
7,215,723
546,143
4,266,774
6,210,108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B4434D5C-8311-4019-AA9F-E6DF99F67209}"/>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B83433B-E371-439B-AE7B-328F87DCE49B}"/>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1CBB9CB4-C8A5-4843-A779-98ECFD95E8E7}"/>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C3B14BC0-0CCD-4037-92E6-F77E9F292168}"/>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1D39E0B2-2CFF-4FF7-8DA2-B26BA8626043}"/>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A90AAE17-57AD-4F9B-97B7-5889E28B3F25}"/>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9F5D95B-D149-4AB9-A53B-255D185384BD}"/>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254DFED-8911-407C-9E40-4ADBD292427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CF9C353-C7B4-4259-88C1-1A12B2A1E4BD}"/>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8DAB6194-BBA5-40DC-A490-FF0C0B01DDC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FD1F373-45C3-4415-8023-D5456B6C97A7}"/>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24CF63F-9467-4160-AF7D-F544614ABE49}"/>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8CFFFB4-A371-409C-9FA2-8FD0896C460D}"/>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FB58C6A-C022-4883-A4D6-19B72A12169C}"/>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71E3A73-DFF4-4144-9D0B-5099714156A4}"/>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3129F4B7-01ED-49BE-A662-73BCE39BF03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342C5FC5-768C-48DF-A61F-68CD00112718}"/>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53DA544-0D15-4CA9-A38D-0AC35D43C69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1AAC9E01-F8A1-42BC-8FA9-E1FD19037D51}"/>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BBCD409D-980F-47F3-A411-26BFFB585942}"/>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CDCACC9F-C590-4810-94B6-683273307025}"/>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D5FFBFB1-79D4-4450-B74E-262984D23BEF}"/>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37CEAA34-D3E3-4AA8-92BF-058DF8FF7BC2}"/>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3A2C19D8-BE97-45AD-8B48-C5D146F5D1B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12A121F0-A4BA-43B2-9B0C-F9457122388E}"/>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50D617C4-2BFE-46C4-83B7-49A7584C68B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DA529D76-EBD4-47B5-84DA-54876311AC9C}"/>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43E12788-B58C-47EF-967F-02BB1F287ED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DAAF0871-1A49-4BBA-9406-0AED62CD7134}"/>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8CA78914-2357-4485-B16D-3C8F61AF856A}"/>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B4DAE8CB-110D-49E1-B203-D5D8A8077C5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A1109B02-5F2B-41E4-AAE9-471873697316}"/>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C0F035F-9795-4EEB-AF4A-F84C4C050E8C}"/>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6BE38C9-2D4B-4ABF-A489-CAAF9AA5315D}"/>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9DF9FC80-DC3D-46F8-BEC0-3EF957B64F2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C7916503-9F19-4E12-AAC1-B284AF8CF49D}"/>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2AFE691E-C88B-491F-B4C8-6CCD028BA17B}"/>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類似団体平均を０．０</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ポイント下回っており、これからも、戸別徴収により徴収強化等、税の徴収率向上対策による歳入確保に努める。歳出については、経常経費の節減等、歳出の徹底的な見直しを実施するとともに、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F9B5574B-61F3-4119-8057-CA11EC091466}"/>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B6D048B9-3043-4A33-9785-DDA6369AB8A7}"/>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93CD0457-417E-45FA-A614-8F243D4B3A01}"/>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DEE543AB-56DA-43FB-B098-194DFD38ACB8}"/>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2CFF3F38-BD80-48FB-915A-6B87681614F9}"/>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C513E31C-BB3E-40DD-B998-F98A2F1AF847}"/>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423B2A92-CEFB-4695-99CA-EA2E584D01D5}"/>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DFAB028B-D4F5-4C59-8959-601DA0986CBE}"/>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A73DE9A7-B33B-48D2-8FFA-214C937CAD24}"/>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49639A85-29EA-4821-8510-0CA29610F5B3}"/>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B0D455C8-02F6-45E6-A406-357627967444}"/>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B4901F19-C7DF-419A-9524-81204F2BB727}"/>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84FCBD42-5227-449D-BBD3-DD7689C302A6}"/>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952D1325-9894-4DF8-BFA8-020F5BB4BC3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295F229-3E8E-46B7-A154-845F8DE5638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64832B4C-6950-4072-AA68-2529629EDEBE}"/>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47759D2E-256A-4685-A37E-724EC527B624}"/>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F90C78CF-1C8B-4742-BF67-307A9564AB49}"/>
            </a:ext>
          </a:extLst>
        </xdr:cNvPr>
        <xdr:cNvCxnSpPr/>
      </xdr:nvCxnSpPr>
      <xdr:spPr>
        <a:xfrm flipV="1">
          <a:off x="4953000" y="6330043"/>
          <a:ext cx="0" cy="1275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F8A01741-179A-4FE4-97F7-1B88E49A2C8E}"/>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77283037-5B13-4424-AB44-7DD27734BBC4}"/>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macro="" textlink="">
      <xdr:nvSpPr>
        <xdr:cNvPr id="69" name="財政力最大値テキスト">
          <a:extLst>
            <a:ext uri="{FF2B5EF4-FFF2-40B4-BE49-F238E27FC236}">
              <a16:creationId xmlns:a16="http://schemas.microsoft.com/office/drawing/2014/main" id="{028460CB-A176-4794-9EF1-EED32FCC2B71}"/>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E38224D6-C106-4FC1-8513-F0901CDA209A}"/>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59872</xdr:rowOff>
    </xdr:to>
    <xdr:cxnSp macro="">
      <xdr:nvCxnSpPr>
        <xdr:cNvPr id="71" name="直線コネクタ 70">
          <a:extLst>
            <a:ext uri="{FF2B5EF4-FFF2-40B4-BE49-F238E27FC236}">
              <a16:creationId xmlns:a16="http://schemas.microsoft.com/office/drawing/2014/main" id="{73668618-EE17-446B-8BA9-05E13DD68EF2}"/>
            </a:ext>
          </a:extLst>
        </xdr:cNvPr>
        <xdr:cNvCxnSpPr/>
      </xdr:nvCxnSpPr>
      <xdr:spPr>
        <a:xfrm>
          <a:off x="4114800" y="7260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8ADFF2B8-C8BD-462A-9D00-36C86A344A81}"/>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34E9B5F3-3AD6-4A4E-8935-26EB1BEB9A63}"/>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E184A362-07B3-419C-A62C-2E12B1BF08DE}"/>
            </a:ext>
          </a:extLst>
        </xdr:cNvPr>
        <xdr:cNvCxnSpPr/>
      </xdr:nvCxnSpPr>
      <xdr:spPr>
        <a:xfrm>
          <a:off x="3225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7C4A3995-A10A-44D4-A5C2-D75543337A3D}"/>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6D6346B1-A7CC-457C-B46F-DCD302FA0C6A}"/>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EFB3F926-A69E-4962-B075-724897B20A81}"/>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E6F7B23A-7DBB-400E-8A91-C0B3AA490872}"/>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3D7C8B2A-C2C1-40CC-837A-3195F3A46D2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F0C280B3-BB58-4BAA-8227-15F4A736805D}"/>
            </a:ext>
          </a:extLst>
        </xdr:cNvPr>
        <xdr:cNvCxnSpPr/>
      </xdr:nvCxnSpPr>
      <xdr:spPr>
        <a:xfrm flipV="1">
          <a:off x="1447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C3A53E35-21E6-4C54-81BB-A131C9E6D0A2}"/>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5EBCD40-B484-47AE-83FF-B8140E2A5A17}"/>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E5EF7DB8-11EF-4403-98F7-C54E1CC63848}"/>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B0DC8A14-F663-4ED8-B63D-59037F5F55A9}"/>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48C17452-8C07-4E4F-AFC9-3B6273CF764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7452E4B0-DB7F-4826-B0E0-BB798068C8A4}"/>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80123FE4-C097-46ED-91F2-C110423A8263}"/>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C845AA2B-AD2F-4120-AEFF-CB8CB60423F9}"/>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551DD1CA-49AD-4BFA-AB1A-033F52CDAB7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90" name="楕円 89">
          <a:extLst>
            <a:ext uri="{FF2B5EF4-FFF2-40B4-BE49-F238E27FC236}">
              <a16:creationId xmlns:a16="http://schemas.microsoft.com/office/drawing/2014/main" id="{C67AB48C-D881-42FE-89EE-8A296F2C8524}"/>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152599</xdr:rowOff>
    </xdr:from>
    <xdr:ext cx="762000" cy="259045"/>
    <xdr:sp macro="" textlink="">
      <xdr:nvSpPr>
        <xdr:cNvPr id="91" name="財政力該当値テキスト">
          <a:extLst>
            <a:ext uri="{FF2B5EF4-FFF2-40B4-BE49-F238E27FC236}">
              <a16:creationId xmlns:a16="http://schemas.microsoft.com/office/drawing/2014/main" id="{6ABB19BD-48A4-4327-A4C5-B76DA01F6A15}"/>
            </a:ext>
          </a:extLst>
        </xdr:cNvPr>
        <xdr:cNvSpPr txBox="1"/>
      </xdr:nvSpPr>
      <xdr:spPr>
        <a:xfrm>
          <a:off x="5041900" y="718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27F98BF7-4E32-4E06-8DB1-4983AA35544E}"/>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a:extLst>
            <a:ext uri="{FF2B5EF4-FFF2-40B4-BE49-F238E27FC236}">
              <a16:creationId xmlns:a16="http://schemas.microsoft.com/office/drawing/2014/main" id="{52C4C89E-F423-494F-A10C-654E4319E8CC}"/>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8975CB72-512F-4694-93B9-03B5D965312E}"/>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278F699B-C773-4019-863B-ECB9ACA5729D}"/>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D7FD5306-6E46-40B9-97F4-A6D0C917E122}"/>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520EE486-17D1-40C0-B8AC-97D5380A8B5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9072</xdr:rowOff>
    </xdr:from>
    <xdr:to>
      <xdr:col>7</xdr:col>
      <xdr:colOff>31750</xdr:colOff>
      <xdr:row>42</xdr:row>
      <xdr:rowOff>110672</xdr:rowOff>
    </xdr:to>
    <xdr:sp macro="" textlink="">
      <xdr:nvSpPr>
        <xdr:cNvPr id="98" name="楕円 97">
          <a:extLst>
            <a:ext uri="{FF2B5EF4-FFF2-40B4-BE49-F238E27FC236}">
              <a16:creationId xmlns:a16="http://schemas.microsoft.com/office/drawing/2014/main" id="{3BE57250-CFB9-438A-9322-5E0FECB72182}"/>
            </a:ext>
          </a:extLst>
        </xdr:cNvPr>
        <xdr:cNvSpPr/>
      </xdr:nvSpPr>
      <xdr:spPr>
        <a:xfrm>
          <a:off x="1397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95449</xdr:rowOff>
    </xdr:from>
    <xdr:ext cx="762000" cy="259045"/>
    <xdr:sp macro="" textlink="">
      <xdr:nvSpPr>
        <xdr:cNvPr id="99" name="テキスト ボックス 98">
          <a:extLst>
            <a:ext uri="{FF2B5EF4-FFF2-40B4-BE49-F238E27FC236}">
              <a16:creationId xmlns:a16="http://schemas.microsoft.com/office/drawing/2014/main" id="{63F92F17-D2CE-41B3-AE1D-160F26629B43}"/>
            </a:ext>
          </a:extLst>
        </xdr:cNvPr>
        <xdr:cNvSpPr txBox="1"/>
      </xdr:nvSpPr>
      <xdr:spPr>
        <a:xfrm>
          <a:off x="1066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5FC52B50-3E2D-4DF0-8B57-8EBFFEB9045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E96FD78C-5853-4A47-B675-19547EA0A402}"/>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8577CDCB-856C-4A6C-9130-7AB50E23E1CF}"/>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F9442D0B-5A32-4EEE-B7DF-7703B49A72E6}"/>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730F0966-5EA8-48F2-97E2-E3508B5317BC}"/>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77D7659F-0B1B-4DC9-A111-060FC1D12E4C}"/>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F638524A-B13B-46DA-BA11-AD382C9581A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F20304DD-C34A-4370-BC6F-9B9970CA4CC9}"/>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6FFB831-5849-4A2F-998C-1E270F627839}"/>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F3A3F366-8B91-428D-B0CC-10A253F606C2}"/>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775F6D05-4A36-4459-8AA1-50C3A14EAD0E}"/>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1AA08ABD-52A6-4563-84D8-0DB15D9293EB}"/>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3F4679A0-5952-4157-85B1-A7C9676128FF}"/>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９２．９％と類似団体平均を上回っている。扶助費については、施設型給付費の増が主な要因となっている。今後、事務事業の見直しを進めるともに、全ての事務事業の優先度、重要度を厳しく点検し、計画的に事業の廃止・縮小を進め、経常経費の節減を図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35982785-50B8-4EC3-A7EF-47DE502DE3A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95870B14-A847-44E7-891F-279D4A558DC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1543E37B-554E-4932-8B38-706A3CD0E90D}"/>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68FE99A3-F67B-4758-9D9D-69C2AB249A25}"/>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76C17BBB-D99F-4C43-B50C-6C486E37D6DD}"/>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298751FC-D344-454F-AA1F-7D2339F19625}"/>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4B0FD079-2E0D-477E-AF6A-9A2073B99C11}"/>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136C02D6-C248-447D-9BB2-B7280FB088CB}"/>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FAD57C09-F889-4266-9DB0-DABEFDD4E641}"/>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A0862B76-F2F8-4218-AA73-CDB44F62B07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788A9CF1-48BA-49DC-BFB3-0E954961217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5A68FF09-D348-4C52-A574-1ED9C83ACA2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820ADD49-998F-469A-8368-0CA7EA1A7F99}"/>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1798EFC-5374-42D6-A622-59BBBFC6F6D9}"/>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7620</xdr:rowOff>
    </xdr:to>
    <xdr:cxnSp macro="">
      <xdr:nvCxnSpPr>
        <xdr:cNvPr id="127" name="直線コネクタ 126">
          <a:extLst>
            <a:ext uri="{FF2B5EF4-FFF2-40B4-BE49-F238E27FC236}">
              <a16:creationId xmlns:a16="http://schemas.microsoft.com/office/drawing/2014/main" id="{AD912C75-6344-49B1-9F4B-ABE58116E63D}"/>
            </a:ext>
          </a:extLst>
        </xdr:cNvPr>
        <xdr:cNvCxnSpPr/>
      </xdr:nvCxnSpPr>
      <xdr:spPr>
        <a:xfrm flipV="1">
          <a:off x="4953000" y="993597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8" name="財政構造の弾力性最小値テキスト">
          <a:extLst>
            <a:ext uri="{FF2B5EF4-FFF2-40B4-BE49-F238E27FC236}">
              <a16:creationId xmlns:a16="http://schemas.microsoft.com/office/drawing/2014/main" id="{6543FE5E-EACD-4231-AF47-5485FB28A70C}"/>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9" name="直線コネクタ 128">
          <a:extLst>
            <a:ext uri="{FF2B5EF4-FFF2-40B4-BE49-F238E27FC236}">
              <a16:creationId xmlns:a16="http://schemas.microsoft.com/office/drawing/2014/main" id="{ED111022-9F80-4D2D-B1FB-6C8B5C972C22}"/>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30" name="財政構造の弾力性最大値テキスト">
          <a:extLst>
            <a:ext uri="{FF2B5EF4-FFF2-40B4-BE49-F238E27FC236}">
              <a16:creationId xmlns:a16="http://schemas.microsoft.com/office/drawing/2014/main" id="{55CC37F0-F186-41EF-82A7-E32C62EFA44B}"/>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31" name="直線コネクタ 130">
          <a:extLst>
            <a:ext uri="{FF2B5EF4-FFF2-40B4-BE49-F238E27FC236}">
              <a16:creationId xmlns:a16="http://schemas.microsoft.com/office/drawing/2014/main" id="{4B1AB85C-DBD0-48B6-996F-77B6EE489A56}"/>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68326</xdr:rowOff>
    </xdr:from>
    <xdr:to>
      <xdr:col>23</xdr:col>
      <xdr:colOff>133350</xdr:colOff>
      <xdr:row>65</xdr:row>
      <xdr:rowOff>32004</xdr:rowOff>
    </xdr:to>
    <xdr:cxnSp macro="">
      <xdr:nvCxnSpPr>
        <xdr:cNvPr id="132" name="直線コネクタ 131">
          <a:extLst>
            <a:ext uri="{FF2B5EF4-FFF2-40B4-BE49-F238E27FC236}">
              <a16:creationId xmlns:a16="http://schemas.microsoft.com/office/drawing/2014/main" id="{F6468755-A1BD-44D5-A579-5F1F6C96DEF9}"/>
            </a:ext>
          </a:extLst>
        </xdr:cNvPr>
        <xdr:cNvCxnSpPr/>
      </xdr:nvCxnSpPr>
      <xdr:spPr>
        <a:xfrm>
          <a:off x="4114800" y="11041126"/>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89679</xdr:rowOff>
    </xdr:from>
    <xdr:ext cx="762000" cy="259045"/>
    <xdr:sp macro="" textlink="">
      <xdr:nvSpPr>
        <xdr:cNvPr id="133" name="財政構造の弾力性平均値テキスト">
          <a:extLst>
            <a:ext uri="{FF2B5EF4-FFF2-40B4-BE49-F238E27FC236}">
              <a16:creationId xmlns:a16="http://schemas.microsoft.com/office/drawing/2014/main" id="{3CE0B27D-B3F4-43F4-80B7-2D515AEFBAA6}"/>
            </a:ext>
          </a:extLst>
        </xdr:cNvPr>
        <xdr:cNvSpPr txBox="1"/>
      </xdr:nvSpPr>
      <xdr:spPr>
        <a:xfrm>
          <a:off x="5041900" y="1071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73152</xdr:rowOff>
    </xdr:from>
    <xdr:to>
      <xdr:col>23</xdr:col>
      <xdr:colOff>184150</xdr:colOff>
      <xdr:row>64</xdr:row>
      <xdr:rowOff>3302</xdr:rowOff>
    </xdr:to>
    <xdr:sp macro="" textlink="">
      <xdr:nvSpPr>
        <xdr:cNvPr id="134" name="フローチャート: 判断 133">
          <a:extLst>
            <a:ext uri="{FF2B5EF4-FFF2-40B4-BE49-F238E27FC236}">
              <a16:creationId xmlns:a16="http://schemas.microsoft.com/office/drawing/2014/main" id="{B89FACB2-62D5-4CA3-909E-7C60E2EE4C8D}"/>
            </a:ext>
          </a:extLst>
        </xdr:cNvPr>
        <xdr:cNvSpPr/>
      </xdr:nvSpPr>
      <xdr:spPr>
        <a:xfrm>
          <a:off x="49022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68326</xdr:rowOff>
    </xdr:from>
    <xdr:to>
      <xdr:col>19</xdr:col>
      <xdr:colOff>133350</xdr:colOff>
      <xdr:row>64</xdr:row>
      <xdr:rowOff>97282</xdr:rowOff>
    </xdr:to>
    <xdr:cxnSp macro="">
      <xdr:nvCxnSpPr>
        <xdr:cNvPr id="135" name="直線コネクタ 134">
          <a:extLst>
            <a:ext uri="{FF2B5EF4-FFF2-40B4-BE49-F238E27FC236}">
              <a16:creationId xmlns:a16="http://schemas.microsoft.com/office/drawing/2014/main" id="{EA7D1273-D8A7-4089-BC47-97221880D68A}"/>
            </a:ext>
          </a:extLst>
        </xdr:cNvPr>
        <xdr:cNvCxnSpPr/>
      </xdr:nvCxnSpPr>
      <xdr:spPr>
        <a:xfrm flipV="1">
          <a:off x="3225800" y="1104112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138430</xdr:rowOff>
    </xdr:from>
    <xdr:to>
      <xdr:col>19</xdr:col>
      <xdr:colOff>184150</xdr:colOff>
      <xdr:row>63</xdr:row>
      <xdr:rowOff>68580</xdr:rowOff>
    </xdr:to>
    <xdr:sp macro="" textlink="">
      <xdr:nvSpPr>
        <xdr:cNvPr id="136" name="フローチャート: 判断 135">
          <a:extLst>
            <a:ext uri="{FF2B5EF4-FFF2-40B4-BE49-F238E27FC236}">
              <a16:creationId xmlns:a16="http://schemas.microsoft.com/office/drawing/2014/main" id="{A6B1F6C5-B969-48BE-B510-325697BE1BC0}"/>
            </a:ext>
          </a:extLst>
        </xdr:cNvPr>
        <xdr:cNvSpPr/>
      </xdr:nvSpPr>
      <xdr:spPr>
        <a:xfrm>
          <a:off x="4064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37" name="テキスト ボックス 136">
          <a:extLst>
            <a:ext uri="{FF2B5EF4-FFF2-40B4-BE49-F238E27FC236}">
              <a16:creationId xmlns:a16="http://schemas.microsoft.com/office/drawing/2014/main" id="{263BB6CC-4414-493E-9C53-CF95DF4D487F}"/>
            </a:ext>
          </a:extLst>
        </xdr:cNvPr>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97282</xdr:rowOff>
    </xdr:from>
    <xdr:to>
      <xdr:col>15</xdr:col>
      <xdr:colOff>82550</xdr:colOff>
      <xdr:row>65</xdr:row>
      <xdr:rowOff>17526</xdr:rowOff>
    </xdr:to>
    <xdr:cxnSp macro="">
      <xdr:nvCxnSpPr>
        <xdr:cNvPr id="138" name="直線コネクタ 137">
          <a:extLst>
            <a:ext uri="{FF2B5EF4-FFF2-40B4-BE49-F238E27FC236}">
              <a16:creationId xmlns:a16="http://schemas.microsoft.com/office/drawing/2014/main" id="{3D1C7F79-0188-4F5C-882A-0E67CBF553DF}"/>
            </a:ext>
          </a:extLst>
        </xdr:cNvPr>
        <xdr:cNvCxnSpPr/>
      </xdr:nvCxnSpPr>
      <xdr:spPr>
        <a:xfrm flipV="1">
          <a:off x="2336800" y="1107008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155194</xdr:rowOff>
    </xdr:from>
    <xdr:to>
      <xdr:col>15</xdr:col>
      <xdr:colOff>133350</xdr:colOff>
      <xdr:row>64</xdr:row>
      <xdr:rowOff>85344</xdr:rowOff>
    </xdr:to>
    <xdr:sp macro="" textlink="">
      <xdr:nvSpPr>
        <xdr:cNvPr id="139" name="フローチャート: 判断 138">
          <a:extLst>
            <a:ext uri="{FF2B5EF4-FFF2-40B4-BE49-F238E27FC236}">
              <a16:creationId xmlns:a16="http://schemas.microsoft.com/office/drawing/2014/main" id="{074A8BB7-77AF-49CB-986A-DB4C7783D3A5}"/>
            </a:ext>
          </a:extLst>
        </xdr:cNvPr>
        <xdr:cNvSpPr/>
      </xdr:nvSpPr>
      <xdr:spPr>
        <a:xfrm>
          <a:off x="3175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95521</xdr:rowOff>
    </xdr:from>
    <xdr:ext cx="762000" cy="259045"/>
    <xdr:sp macro="" textlink="">
      <xdr:nvSpPr>
        <xdr:cNvPr id="140" name="テキスト ボックス 139">
          <a:extLst>
            <a:ext uri="{FF2B5EF4-FFF2-40B4-BE49-F238E27FC236}">
              <a16:creationId xmlns:a16="http://schemas.microsoft.com/office/drawing/2014/main" id="{B047DCC9-3DA2-48D5-8CF3-2F81CBC77112}"/>
            </a:ext>
          </a:extLst>
        </xdr:cNvPr>
        <xdr:cNvSpPr txBox="1"/>
      </xdr:nvSpPr>
      <xdr:spPr>
        <a:xfrm>
          <a:off x="2844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17526</xdr:rowOff>
    </xdr:from>
    <xdr:to>
      <xdr:col>11</xdr:col>
      <xdr:colOff>31750</xdr:colOff>
      <xdr:row>65</xdr:row>
      <xdr:rowOff>70612</xdr:rowOff>
    </xdr:to>
    <xdr:cxnSp macro="">
      <xdr:nvCxnSpPr>
        <xdr:cNvPr id="141" name="直線コネクタ 140">
          <a:extLst>
            <a:ext uri="{FF2B5EF4-FFF2-40B4-BE49-F238E27FC236}">
              <a16:creationId xmlns:a16="http://schemas.microsoft.com/office/drawing/2014/main" id="{EDDA5687-F91A-41DA-A447-5E1F9D1075DA}"/>
            </a:ext>
          </a:extLst>
        </xdr:cNvPr>
        <xdr:cNvCxnSpPr/>
      </xdr:nvCxnSpPr>
      <xdr:spPr>
        <a:xfrm flipV="1">
          <a:off x="1447800" y="1116177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2" name="フローチャート: 判断 141">
          <a:extLst>
            <a:ext uri="{FF2B5EF4-FFF2-40B4-BE49-F238E27FC236}">
              <a16:creationId xmlns:a16="http://schemas.microsoft.com/office/drawing/2014/main" id="{7A5C36D3-7E4B-48BA-BE9B-714700B02B42}"/>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3" name="テキスト ボックス 142">
          <a:extLst>
            <a:ext uri="{FF2B5EF4-FFF2-40B4-BE49-F238E27FC236}">
              <a16:creationId xmlns:a16="http://schemas.microsoft.com/office/drawing/2014/main" id="{3079030B-CC80-4EBB-A858-904491C442F4}"/>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4" name="フローチャート: 判断 143">
          <a:extLst>
            <a:ext uri="{FF2B5EF4-FFF2-40B4-BE49-F238E27FC236}">
              <a16:creationId xmlns:a16="http://schemas.microsoft.com/office/drawing/2014/main" id="{6B4F79BA-2E62-4F9E-98AF-E81514E4BA35}"/>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5" name="テキスト ボックス 144">
          <a:extLst>
            <a:ext uri="{FF2B5EF4-FFF2-40B4-BE49-F238E27FC236}">
              <a16:creationId xmlns:a16="http://schemas.microsoft.com/office/drawing/2014/main" id="{CB20AA5A-7BE2-4CB5-A619-B6BBB8EDC6E1}"/>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6E77C04-2129-449D-8A15-67860A1F503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82288A99-9E0F-4C81-BBE2-1A0925D50F48}"/>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EEAD9759-AA34-4DBA-83AF-B4705ED35D48}"/>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93FD599F-0FD4-499E-9BF2-F1D8A9471362}"/>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B3BC9869-4BEA-460C-A9FF-B1481746C0AE}"/>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152654</xdr:rowOff>
    </xdr:from>
    <xdr:to>
      <xdr:col>23</xdr:col>
      <xdr:colOff>184150</xdr:colOff>
      <xdr:row>65</xdr:row>
      <xdr:rowOff>82804</xdr:rowOff>
    </xdr:to>
    <xdr:sp macro="" textlink="">
      <xdr:nvSpPr>
        <xdr:cNvPr id="151" name="楕円 150">
          <a:extLst>
            <a:ext uri="{FF2B5EF4-FFF2-40B4-BE49-F238E27FC236}">
              <a16:creationId xmlns:a16="http://schemas.microsoft.com/office/drawing/2014/main" id="{5A731A2C-9521-4207-895B-3CA0EC82A618}"/>
            </a:ext>
          </a:extLst>
        </xdr:cNvPr>
        <xdr:cNvSpPr/>
      </xdr:nvSpPr>
      <xdr:spPr>
        <a:xfrm>
          <a:off x="49022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124731</xdr:rowOff>
    </xdr:from>
    <xdr:ext cx="762000" cy="259045"/>
    <xdr:sp macro="" textlink="">
      <xdr:nvSpPr>
        <xdr:cNvPr id="152" name="財政構造の弾力性該当値テキスト">
          <a:extLst>
            <a:ext uri="{FF2B5EF4-FFF2-40B4-BE49-F238E27FC236}">
              <a16:creationId xmlns:a16="http://schemas.microsoft.com/office/drawing/2014/main" id="{0F6CB26C-89DB-4A05-88F1-752ED0C9E9BC}"/>
            </a:ext>
          </a:extLst>
        </xdr:cNvPr>
        <xdr:cNvSpPr txBox="1"/>
      </xdr:nvSpPr>
      <xdr:spPr>
        <a:xfrm>
          <a:off x="5041900" y="110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17526</xdr:rowOff>
    </xdr:from>
    <xdr:to>
      <xdr:col>19</xdr:col>
      <xdr:colOff>184150</xdr:colOff>
      <xdr:row>64</xdr:row>
      <xdr:rowOff>119126</xdr:rowOff>
    </xdr:to>
    <xdr:sp macro="" textlink="">
      <xdr:nvSpPr>
        <xdr:cNvPr id="153" name="楕円 152">
          <a:extLst>
            <a:ext uri="{FF2B5EF4-FFF2-40B4-BE49-F238E27FC236}">
              <a16:creationId xmlns:a16="http://schemas.microsoft.com/office/drawing/2014/main" id="{29CC491F-2410-4327-8A3C-3511274F07B7}"/>
            </a:ext>
          </a:extLst>
        </xdr:cNvPr>
        <xdr:cNvSpPr/>
      </xdr:nvSpPr>
      <xdr:spPr>
        <a:xfrm>
          <a:off x="4064000" y="109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103903</xdr:rowOff>
    </xdr:from>
    <xdr:ext cx="736600" cy="259045"/>
    <xdr:sp macro="" textlink="">
      <xdr:nvSpPr>
        <xdr:cNvPr id="154" name="テキスト ボックス 153">
          <a:extLst>
            <a:ext uri="{FF2B5EF4-FFF2-40B4-BE49-F238E27FC236}">
              <a16:creationId xmlns:a16="http://schemas.microsoft.com/office/drawing/2014/main" id="{60823F6F-4032-4328-BD70-4A317401C0B7}"/>
            </a:ext>
          </a:extLst>
        </xdr:cNvPr>
        <xdr:cNvSpPr txBox="1"/>
      </xdr:nvSpPr>
      <xdr:spPr>
        <a:xfrm>
          <a:off x="3733800" y="11076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46482</xdr:rowOff>
    </xdr:from>
    <xdr:to>
      <xdr:col>15</xdr:col>
      <xdr:colOff>133350</xdr:colOff>
      <xdr:row>64</xdr:row>
      <xdr:rowOff>148082</xdr:rowOff>
    </xdr:to>
    <xdr:sp macro="" textlink="">
      <xdr:nvSpPr>
        <xdr:cNvPr id="155" name="楕円 154">
          <a:extLst>
            <a:ext uri="{FF2B5EF4-FFF2-40B4-BE49-F238E27FC236}">
              <a16:creationId xmlns:a16="http://schemas.microsoft.com/office/drawing/2014/main" id="{727EAA70-6CE9-4CC4-AF85-E25B51608F88}"/>
            </a:ext>
          </a:extLst>
        </xdr:cNvPr>
        <xdr:cNvSpPr/>
      </xdr:nvSpPr>
      <xdr:spPr>
        <a:xfrm>
          <a:off x="3175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132859</xdr:rowOff>
    </xdr:from>
    <xdr:ext cx="762000" cy="259045"/>
    <xdr:sp macro="" textlink="">
      <xdr:nvSpPr>
        <xdr:cNvPr id="156" name="テキスト ボックス 155">
          <a:extLst>
            <a:ext uri="{FF2B5EF4-FFF2-40B4-BE49-F238E27FC236}">
              <a16:creationId xmlns:a16="http://schemas.microsoft.com/office/drawing/2014/main" id="{6635EEEA-F89C-4AF7-BFEF-97CC0835D44B}"/>
            </a:ext>
          </a:extLst>
        </xdr:cNvPr>
        <xdr:cNvSpPr txBox="1"/>
      </xdr:nvSpPr>
      <xdr:spPr>
        <a:xfrm>
          <a:off x="2844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138176</xdr:rowOff>
    </xdr:from>
    <xdr:to>
      <xdr:col>11</xdr:col>
      <xdr:colOff>82550</xdr:colOff>
      <xdr:row>65</xdr:row>
      <xdr:rowOff>68326</xdr:rowOff>
    </xdr:to>
    <xdr:sp macro="" textlink="">
      <xdr:nvSpPr>
        <xdr:cNvPr id="157" name="楕円 156">
          <a:extLst>
            <a:ext uri="{FF2B5EF4-FFF2-40B4-BE49-F238E27FC236}">
              <a16:creationId xmlns:a16="http://schemas.microsoft.com/office/drawing/2014/main" id="{369036CB-A897-4122-960F-8449D7220A1E}"/>
            </a:ext>
          </a:extLst>
        </xdr:cNvPr>
        <xdr:cNvSpPr/>
      </xdr:nvSpPr>
      <xdr:spPr>
        <a:xfrm>
          <a:off x="2286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58" name="テキスト ボックス 157">
          <a:extLst>
            <a:ext uri="{FF2B5EF4-FFF2-40B4-BE49-F238E27FC236}">
              <a16:creationId xmlns:a16="http://schemas.microsoft.com/office/drawing/2014/main" id="{CD412FB6-A646-4829-B89C-1629B1F15085}"/>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19812</xdr:rowOff>
    </xdr:from>
    <xdr:to>
      <xdr:col>7</xdr:col>
      <xdr:colOff>31750</xdr:colOff>
      <xdr:row>65</xdr:row>
      <xdr:rowOff>121412</xdr:rowOff>
    </xdr:to>
    <xdr:sp macro="" textlink="">
      <xdr:nvSpPr>
        <xdr:cNvPr id="159" name="楕円 158">
          <a:extLst>
            <a:ext uri="{FF2B5EF4-FFF2-40B4-BE49-F238E27FC236}">
              <a16:creationId xmlns:a16="http://schemas.microsoft.com/office/drawing/2014/main" id="{AF45E8F4-78AF-4991-B4C3-3F565445D99C}"/>
            </a:ext>
          </a:extLst>
        </xdr:cNvPr>
        <xdr:cNvSpPr/>
      </xdr:nvSpPr>
      <xdr:spPr>
        <a:xfrm>
          <a:off x="13970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106189</xdr:rowOff>
    </xdr:from>
    <xdr:ext cx="762000" cy="259045"/>
    <xdr:sp macro="" textlink="">
      <xdr:nvSpPr>
        <xdr:cNvPr id="160" name="テキスト ボックス 159">
          <a:extLst>
            <a:ext uri="{FF2B5EF4-FFF2-40B4-BE49-F238E27FC236}">
              <a16:creationId xmlns:a16="http://schemas.microsoft.com/office/drawing/2014/main" id="{FD5DE143-F4A7-404C-92A0-CC5FA798DE3D}"/>
            </a:ext>
          </a:extLst>
        </xdr:cNvPr>
        <xdr:cNvSpPr txBox="1"/>
      </xdr:nvSpPr>
      <xdr:spPr>
        <a:xfrm>
          <a:off x="1066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D529539D-56FF-40BE-AE6D-A72482B02F53}"/>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5158E010-BE5B-444E-B7E9-BCCD571F6C5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DBB171DF-912A-4B0E-B680-09690EC67AEA}"/>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[153,350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A75C9F57-DE5A-4A08-BA66-3146946D5D08}"/>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C4310B45-FBB0-4981-8F3B-69DEBFC166AE}"/>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B1ECC7F3-6AF5-4716-BF3E-6AFF0353499A}"/>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380DCC77-ED40-4BB4-97D3-8CBF35F949B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8E11361C-1DB3-45C2-9736-466ACC0B6067}"/>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B2A5D173-8690-44A7-91F9-4E9662B609AE}"/>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68C88D5C-960E-4B91-9701-0416BF2DFCC2}"/>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140A86AA-7C97-4EBD-8BC7-52917B4502ED}"/>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EFF22D4F-ADCE-4CBA-8D32-3A74C971A0D4}"/>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EB420697-C3EB-44D9-89E1-C93D1E180957}"/>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類似団体平均を下回っているものの、人件費および物件費は年々増加傾向にある。今後、定員管理にもとづく人員削減等、引き続きコストの低減を図っていく。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F656A7A6-968E-4866-BF63-E221D1D2502B}"/>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C59A478A-4076-42F1-B110-33B6CF85EBFC}"/>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4EF025D9-40EE-42AD-BCD5-1DF68109127E}"/>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BB10729D-0E3D-49B0-A3A7-C9CEC3D388CA}"/>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ECF84096-1262-49B1-A5B1-37B27B8A94E6}"/>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2AC7910-04A0-49FE-AF4F-1124C1BC3061}"/>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10E3E47A-E61B-49C3-85D8-800E78389BAD}"/>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67E71566-B2AF-4C49-8097-C342D2E282AC}"/>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182ADE2C-3140-4B02-BBBC-7A700037D4C6}"/>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CB944F3F-7F02-42E7-BEEF-3588AEC214FE}"/>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C0E63DA2-786F-4C94-B3C3-CBA1E5145984}"/>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4D797878-9A01-4418-A548-DB6355805FD1}"/>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A659B9C5-2F88-4AB6-908E-A7844C7B6931}"/>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8C4FE219-C78E-4897-9DAE-34B26F6BEAE9}"/>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A8263A28-E56F-4D59-A260-94441B65DB23}"/>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50129</xdr:rowOff>
    </xdr:from>
    <xdr:to>
      <xdr:col>23</xdr:col>
      <xdr:colOff>133350</xdr:colOff>
      <xdr:row>88</xdr:row>
      <xdr:rowOff>56767</xdr:rowOff>
    </xdr:to>
    <xdr:cxnSp macro="">
      <xdr:nvCxnSpPr>
        <xdr:cNvPr id="189" name="直線コネクタ 188">
          <a:extLst>
            <a:ext uri="{FF2B5EF4-FFF2-40B4-BE49-F238E27FC236}">
              <a16:creationId xmlns:a16="http://schemas.microsoft.com/office/drawing/2014/main" id="{805629C6-11FB-409B-ADB7-670A93896E62}"/>
            </a:ext>
          </a:extLst>
        </xdr:cNvPr>
        <xdr:cNvCxnSpPr/>
      </xdr:nvCxnSpPr>
      <xdr:spPr>
        <a:xfrm flipV="1">
          <a:off x="4953000" y="14109029"/>
          <a:ext cx="0" cy="10353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28844</xdr:rowOff>
    </xdr:from>
    <xdr:ext cx="762000" cy="259045"/>
    <xdr:sp macro="" textlink="">
      <xdr:nvSpPr>
        <xdr:cNvPr id="190" name="人件費・物件費等の状況最小値テキスト">
          <a:extLst>
            <a:ext uri="{FF2B5EF4-FFF2-40B4-BE49-F238E27FC236}">
              <a16:creationId xmlns:a16="http://schemas.microsoft.com/office/drawing/2014/main" id="{5A13A95D-B0E2-4141-9EB1-86B43D9DE6DB}"/>
            </a:ext>
          </a:extLst>
        </xdr:cNvPr>
        <xdr:cNvSpPr txBox="1"/>
      </xdr:nvSpPr>
      <xdr:spPr>
        <a:xfrm>
          <a:off x="5041900" y="1511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56767</xdr:rowOff>
    </xdr:from>
    <xdr:to>
      <xdr:col>24</xdr:col>
      <xdr:colOff>12700</xdr:colOff>
      <xdr:row>88</xdr:row>
      <xdr:rowOff>56767</xdr:rowOff>
    </xdr:to>
    <xdr:cxnSp macro="">
      <xdr:nvCxnSpPr>
        <xdr:cNvPr id="191" name="直線コネクタ 190">
          <a:extLst>
            <a:ext uri="{FF2B5EF4-FFF2-40B4-BE49-F238E27FC236}">
              <a16:creationId xmlns:a16="http://schemas.microsoft.com/office/drawing/2014/main" id="{CC096A96-A398-4903-B58F-AD7C6F022610}"/>
            </a:ext>
          </a:extLst>
        </xdr:cNvPr>
        <xdr:cNvCxnSpPr/>
      </xdr:nvCxnSpPr>
      <xdr:spPr>
        <a:xfrm>
          <a:off x="4864100" y="1514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136506</xdr:rowOff>
    </xdr:from>
    <xdr:ext cx="762000" cy="259045"/>
    <xdr:sp macro="" textlink="">
      <xdr:nvSpPr>
        <xdr:cNvPr id="192" name="人件費・物件費等の状況最大値テキスト">
          <a:extLst>
            <a:ext uri="{FF2B5EF4-FFF2-40B4-BE49-F238E27FC236}">
              <a16:creationId xmlns:a16="http://schemas.microsoft.com/office/drawing/2014/main" id="{9BC24426-84DD-488B-A50C-441FB9309CAA}"/>
            </a:ext>
          </a:extLst>
        </xdr:cNvPr>
        <xdr:cNvSpPr txBox="1"/>
      </xdr:nvSpPr>
      <xdr:spPr>
        <a:xfrm>
          <a:off x="5041900" y="1385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50129</xdr:rowOff>
    </xdr:from>
    <xdr:to>
      <xdr:col>24</xdr:col>
      <xdr:colOff>12700</xdr:colOff>
      <xdr:row>82</xdr:row>
      <xdr:rowOff>50129</xdr:rowOff>
    </xdr:to>
    <xdr:cxnSp macro="">
      <xdr:nvCxnSpPr>
        <xdr:cNvPr id="193" name="直線コネクタ 192">
          <a:extLst>
            <a:ext uri="{FF2B5EF4-FFF2-40B4-BE49-F238E27FC236}">
              <a16:creationId xmlns:a16="http://schemas.microsoft.com/office/drawing/2014/main" id="{5106B6BF-A01D-4D56-991A-E61560077A68}"/>
            </a:ext>
          </a:extLst>
        </xdr:cNvPr>
        <xdr:cNvCxnSpPr/>
      </xdr:nvCxnSpPr>
      <xdr:spPr>
        <a:xfrm>
          <a:off x="4864100" y="1410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30916</xdr:rowOff>
    </xdr:from>
    <xdr:to>
      <xdr:col>23</xdr:col>
      <xdr:colOff>133350</xdr:colOff>
      <xdr:row>82</xdr:row>
      <xdr:rowOff>50129</xdr:rowOff>
    </xdr:to>
    <xdr:cxnSp macro="">
      <xdr:nvCxnSpPr>
        <xdr:cNvPr id="194" name="直線コネクタ 193">
          <a:extLst>
            <a:ext uri="{FF2B5EF4-FFF2-40B4-BE49-F238E27FC236}">
              <a16:creationId xmlns:a16="http://schemas.microsoft.com/office/drawing/2014/main" id="{933097A7-8589-4E16-8467-EC00275E1B16}"/>
            </a:ext>
          </a:extLst>
        </xdr:cNvPr>
        <xdr:cNvCxnSpPr/>
      </xdr:nvCxnSpPr>
      <xdr:spPr>
        <a:xfrm>
          <a:off x="4114800" y="14089816"/>
          <a:ext cx="838200" cy="1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47355</xdr:rowOff>
    </xdr:from>
    <xdr:ext cx="762000" cy="259045"/>
    <xdr:sp macro="" textlink="">
      <xdr:nvSpPr>
        <xdr:cNvPr id="195" name="人件費・物件費等の状況平均値テキスト">
          <a:extLst>
            <a:ext uri="{FF2B5EF4-FFF2-40B4-BE49-F238E27FC236}">
              <a16:creationId xmlns:a16="http://schemas.microsoft.com/office/drawing/2014/main" id="{8612E662-4E25-4E4F-A5DB-860D7090224F}"/>
            </a:ext>
          </a:extLst>
        </xdr:cNvPr>
        <xdr:cNvSpPr txBox="1"/>
      </xdr:nvSpPr>
      <xdr:spPr>
        <a:xfrm>
          <a:off x="5041900" y="14277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75278</xdr:rowOff>
    </xdr:from>
    <xdr:to>
      <xdr:col>23</xdr:col>
      <xdr:colOff>184150</xdr:colOff>
      <xdr:row>84</xdr:row>
      <xdr:rowOff>5428</xdr:rowOff>
    </xdr:to>
    <xdr:sp macro="" textlink="">
      <xdr:nvSpPr>
        <xdr:cNvPr id="196" name="フローチャート: 判断 195">
          <a:extLst>
            <a:ext uri="{FF2B5EF4-FFF2-40B4-BE49-F238E27FC236}">
              <a16:creationId xmlns:a16="http://schemas.microsoft.com/office/drawing/2014/main" id="{22468FED-643B-4D7F-BD42-70F1313BFC60}"/>
            </a:ext>
          </a:extLst>
        </xdr:cNvPr>
        <xdr:cNvSpPr/>
      </xdr:nvSpPr>
      <xdr:spPr>
        <a:xfrm>
          <a:off x="4902200" y="1430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487</xdr:rowOff>
    </xdr:from>
    <xdr:to>
      <xdr:col>19</xdr:col>
      <xdr:colOff>133350</xdr:colOff>
      <xdr:row>82</xdr:row>
      <xdr:rowOff>30916</xdr:rowOff>
    </xdr:to>
    <xdr:cxnSp macro="">
      <xdr:nvCxnSpPr>
        <xdr:cNvPr id="197" name="直線コネクタ 196">
          <a:extLst>
            <a:ext uri="{FF2B5EF4-FFF2-40B4-BE49-F238E27FC236}">
              <a16:creationId xmlns:a16="http://schemas.microsoft.com/office/drawing/2014/main" id="{BC4C7E44-D1AC-4256-A9C3-D3725C6061D6}"/>
            </a:ext>
          </a:extLst>
        </xdr:cNvPr>
        <xdr:cNvCxnSpPr/>
      </xdr:nvCxnSpPr>
      <xdr:spPr>
        <a:xfrm>
          <a:off x="3225800" y="14059387"/>
          <a:ext cx="889000" cy="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37095</xdr:rowOff>
    </xdr:from>
    <xdr:to>
      <xdr:col>19</xdr:col>
      <xdr:colOff>184150</xdr:colOff>
      <xdr:row>83</xdr:row>
      <xdr:rowOff>138695</xdr:rowOff>
    </xdr:to>
    <xdr:sp macro="" textlink="">
      <xdr:nvSpPr>
        <xdr:cNvPr id="198" name="フローチャート: 判断 197">
          <a:extLst>
            <a:ext uri="{FF2B5EF4-FFF2-40B4-BE49-F238E27FC236}">
              <a16:creationId xmlns:a16="http://schemas.microsoft.com/office/drawing/2014/main" id="{5AB7FBE0-B776-4590-9D57-1DBBBFAC591F}"/>
            </a:ext>
          </a:extLst>
        </xdr:cNvPr>
        <xdr:cNvSpPr/>
      </xdr:nvSpPr>
      <xdr:spPr>
        <a:xfrm>
          <a:off x="4064000" y="1426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123472</xdr:rowOff>
    </xdr:from>
    <xdr:ext cx="736600" cy="259045"/>
    <xdr:sp macro="" textlink="">
      <xdr:nvSpPr>
        <xdr:cNvPr id="199" name="テキスト ボックス 198">
          <a:extLst>
            <a:ext uri="{FF2B5EF4-FFF2-40B4-BE49-F238E27FC236}">
              <a16:creationId xmlns:a16="http://schemas.microsoft.com/office/drawing/2014/main" id="{D6385A4F-591F-4709-9447-1EB21B011930}"/>
            </a:ext>
          </a:extLst>
        </xdr:cNvPr>
        <xdr:cNvSpPr txBox="1"/>
      </xdr:nvSpPr>
      <xdr:spPr>
        <a:xfrm>
          <a:off x="3733800" y="14353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154401</xdr:rowOff>
    </xdr:from>
    <xdr:to>
      <xdr:col>15</xdr:col>
      <xdr:colOff>82550</xdr:colOff>
      <xdr:row>82</xdr:row>
      <xdr:rowOff>487</xdr:rowOff>
    </xdr:to>
    <xdr:cxnSp macro="">
      <xdr:nvCxnSpPr>
        <xdr:cNvPr id="200" name="直線コネクタ 199">
          <a:extLst>
            <a:ext uri="{FF2B5EF4-FFF2-40B4-BE49-F238E27FC236}">
              <a16:creationId xmlns:a16="http://schemas.microsoft.com/office/drawing/2014/main" id="{07B52DB3-48DF-449A-B37D-2D0177837FB8}"/>
            </a:ext>
          </a:extLst>
        </xdr:cNvPr>
        <xdr:cNvCxnSpPr/>
      </xdr:nvCxnSpPr>
      <xdr:spPr>
        <a:xfrm>
          <a:off x="2336800" y="14041851"/>
          <a:ext cx="889000" cy="1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163280</xdr:rowOff>
    </xdr:from>
    <xdr:to>
      <xdr:col>15</xdr:col>
      <xdr:colOff>133350</xdr:colOff>
      <xdr:row>83</xdr:row>
      <xdr:rowOff>93430</xdr:rowOff>
    </xdr:to>
    <xdr:sp macro="" textlink="">
      <xdr:nvSpPr>
        <xdr:cNvPr id="201" name="フローチャート: 判断 200">
          <a:extLst>
            <a:ext uri="{FF2B5EF4-FFF2-40B4-BE49-F238E27FC236}">
              <a16:creationId xmlns:a16="http://schemas.microsoft.com/office/drawing/2014/main" id="{8242D42B-3122-4235-8D8E-B0CD907991DC}"/>
            </a:ext>
          </a:extLst>
        </xdr:cNvPr>
        <xdr:cNvSpPr/>
      </xdr:nvSpPr>
      <xdr:spPr>
        <a:xfrm>
          <a:off x="3175000" y="142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78207</xdr:rowOff>
    </xdr:from>
    <xdr:ext cx="762000" cy="259045"/>
    <xdr:sp macro="" textlink="">
      <xdr:nvSpPr>
        <xdr:cNvPr id="202" name="テキスト ボックス 201">
          <a:extLst>
            <a:ext uri="{FF2B5EF4-FFF2-40B4-BE49-F238E27FC236}">
              <a16:creationId xmlns:a16="http://schemas.microsoft.com/office/drawing/2014/main" id="{0F278CD4-ED38-41CC-979A-150AFC82A1AE}"/>
            </a:ext>
          </a:extLst>
        </xdr:cNvPr>
        <xdr:cNvSpPr txBox="1"/>
      </xdr:nvSpPr>
      <xdr:spPr>
        <a:xfrm>
          <a:off x="2844800" y="143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135555</xdr:rowOff>
    </xdr:from>
    <xdr:to>
      <xdr:col>11</xdr:col>
      <xdr:colOff>31750</xdr:colOff>
      <xdr:row>81</xdr:row>
      <xdr:rowOff>154401</xdr:rowOff>
    </xdr:to>
    <xdr:cxnSp macro="">
      <xdr:nvCxnSpPr>
        <xdr:cNvPr id="203" name="直線コネクタ 202">
          <a:extLst>
            <a:ext uri="{FF2B5EF4-FFF2-40B4-BE49-F238E27FC236}">
              <a16:creationId xmlns:a16="http://schemas.microsoft.com/office/drawing/2014/main" id="{C02F11BE-48EF-45F6-AF5B-C0FE0B327AB1}"/>
            </a:ext>
          </a:extLst>
        </xdr:cNvPr>
        <xdr:cNvCxnSpPr/>
      </xdr:nvCxnSpPr>
      <xdr:spPr>
        <a:xfrm>
          <a:off x="1447800" y="14023005"/>
          <a:ext cx="889000" cy="1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125112</xdr:rowOff>
    </xdr:from>
    <xdr:to>
      <xdr:col>11</xdr:col>
      <xdr:colOff>82550</xdr:colOff>
      <xdr:row>83</xdr:row>
      <xdr:rowOff>55262</xdr:rowOff>
    </xdr:to>
    <xdr:sp macro="" textlink="">
      <xdr:nvSpPr>
        <xdr:cNvPr id="204" name="フローチャート: 判断 203">
          <a:extLst>
            <a:ext uri="{FF2B5EF4-FFF2-40B4-BE49-F238E27FC236}">
              <a16:creationId xmlns:a16="http://schemas.microsoft.com/office/drawing/2014/main" id="{3FD71A63-4AA3-4C65-86C7-5014D146C0F8}"/>
            </a:ext>
          </a:extLst>
        </xdr:cNvPr>
        <xdr:cNvSpPr/>
      </xdr:nvSpPr>
      <xdr:spPr>
        <a:xfrm>
          <a:off x="2286000" y="1418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40039</xdr:rowOff>
    </xdr:from>
    <xdr:ext cx="762000" cy="259045"/>
    <xdr:sp macro="" textlink="">
      <xdr:nvSpPr>
        <xdr:cNvPr id="205" name="テキスト ボックス 204">
          <a:extLst>
            <a:ext uri="{FF2B5EF4-FFF2-40B4-BE49-F238E27FC236}">
              <a16:creationId xmlns:a16="http://schemas.microsoft.com/office/drawing/2014/main" id="{2B239A1F-3937-46AE-9FB4-2343093DF6D3}"/>
            </a:ext>
          </a:extLst>
        </xdr:cNvPr>
        <xdr:cNvSpPr txBox="1"/>
      </xdr:nvSpPr>
      <xdr:spPr>
        <a:xfrm>
          <a:off x="1955800" y="142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102191</xdr:rowOff>
    </xdr:from>
    <xdr:to>
      <xdr:col>7</xdr:col>
      <xdr:colOff>31750</xdr:colOff>
      <xdr:row>83</xdr:row>
      <xdr:rowOff>32341</xdr:rowOff>
    </xdr:to>
    <xdr:sp macro="" textlink="">
      <xdr:nvSpPr>
        <xdr:cNvPr id="206" name="フローチャート: 判断 205">
          <a:extLst>
            <a:ext uri="{FF2B5EF4-FFF2-40B4-BE49-F238E27FC236}">
              <a16:creationId xmlns:a16="http://schemas.microsoft.com/office/drawing/2014/main" id="{7474EF9D-B4CB-437E-8F4A-73FCA9858E48}"/>
            </a:ext>
          </a:extLst>
        </xdr:cNvPr>
        <xdr:cNvSpPr/>
      </xdr:nvSpPr>
      <xdr:spPr>
        <a:xfrm>
          <a:off x="1397000" y="1416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17118</xdr:rowOff>
    </xdr:from>
    <xdr:ext cx="762000" cy="259045"/>
    <xdr:sp macro="" textlink="">
      <xdr:nvSpPr>
        <xdr:cNvPr id="207" name="テキスト ボックス 206">
          <a:extLst>
            <a:ext uri="{FF2B5EF4-FFF2-40B4-BE49-F238E27FC236}">
              <a16:creationId xmlns:a16="http://schemas.microsoft.com/office/drawing/2014/main" id="{A1DE20C8-C437-425B-9DEE-D2ADCA77478D}"/>
            </a:ext>
          </a:extLst>
        </xdr:cNvPr>
        <xdr:cNvSpPr txBox="1"/>
      </xdr:nvSpPr>
      <xdr:spPr>
        <a:xfrm>
          <a:off x="1066800" y="14247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13D130E8-21D6-4CA9-A932-741E1E712FB8}"/>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84331F48-881C-4045-8796-B77A4E80812C}"/>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BFD392B0-EDE0-4121-9CC2-A2036531AD85}"/>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651709FF-9626-4044-AB73-D2C866BFA94B}"/>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31B67216-E3F6-4AD6-9C43-5DF9B8087873}"/>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170779</xdr:rowOff>
    </xdr:from>
    <xdr:to>
      <xdr:col>23</xdr:col>
      <xdr:colOff>184150</xdr:colOff>
      <xdr:row>82</xdr:row>
      <xdr:rowOff>100929</xdr:rowOff>
    </xdr:to>
    <xdr:sp macro="" textlink="">
      <xdr:nvSpPr>
        <xdr:cNvPr id="213" name="楕円 212">
          <a:extLst>
            <a:ext uri="{FF2B5EF4-FFF2-40B4-BE49-F238E27FC236}">
              <a16:creationId xmlns:a16="http://schemas.microsoft.com/office/drawing/2014/main" id="{255B5A93-DD04-4136-BE36-E4FC883CFA62}"/>
            </a:ext>
          </a:extLst>
        </xdr:cNvPr>
        <xdr:cNvSpPr/>
      </xdr:nvSpPr>
      <xdr:spPr>
        <a:xfrm>
          <a:off x="4902200" y="140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92056</xdr:rowOff>
    </xdr:from>
    <xdr:ext cx="762000" cy="259045"/>
    <xdr:sp macro="" textlink="">
      <xdr:nvSpPr>
        <xdr:cNvPr id="214" name="人件費・物件費等の状況該当値テキスト">
          <a:extLst>
            <a:ext uri="{FF2B5EF4-FFF2-40B4-BE49-F238E27FC236}">
              <a16:creationId xmlns:a16="http://schemas.microsoft.com/office/drawing/2014/main" id="{2816254D-10BA-4DC6-800B-B69F3BDC8421}"/>
            </a:ext>
          </a:extLst>
        </xdr:cNvPr>
        <xdr:cNvSpPr txBox="1"/>
      </xdr:nvSpPr>
      <xdr:spPr>
        <a:xfrm>
          <a:off x="5041900" y="13979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151566</xdr:rowOff>
    </xdr:from>
    <xdr:to>
      <xdr:col>19</xdr:col>
      <xdr:colOff>184150</xdr:colOff>
      <xdr:row>82</xdr:row>
      <xdr:rowOff>81716</xdr:rowOff>
    </xdr:to>
    <xdr:sp macro="" textlink="">
      <xdr:nvSpPr>
        <xdr:cNvPr id="215" name="楕円 214">
          <a:extLst>
            <a:ext uri="{FF2B5EF4-FFF2-40B4-BE49-F238E27FC236}">
              <a16:creationId xmlns:a16="http://schemas.microsoft.com/office/drawing/2014/main" id="{6F6C4A5F-27C3-4792-9C0B-6EA5A8FB0D83}"/>
            </a:ext>
          </a:extLst>
        </xdr:cNvPr>
        <xdr:cNvSpPr/>
      </xdr:nvSpPr>
      <xdr:spPr>
        <a:xfrm>
          <a:off x="4064000" y="1403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91893</xdr:rowOff>
    </xdr:from>
    <xdr:ext cx="736600" cy="259045"/>
    <xdr:sp macro="" textlink="">
      <xdr:nvSpPr>
        <xdr:cNvPr id="216" name="テキスト ボックス 215">
          <a:extLst>
            <a:ext uri="{FF2B5EF4-FFF2-40B4-BE49-F238E27FC236}">
              <a16:creationId xmlns:a16="http://schemas.microsoft.com/office/drawing/2014/main" id="{25604AD1-F8F7-4C9F-A355-7E17960FBA42}"/>
            </a:ext>
          </a:extLst>
        </xdr:cNvPr>
        <xdr:cNvSpPr txBox="1"/>
      </xdr:nvSpPr>
      <xdr:spPr>
        <a:xfrm>
          <a:off x="3733800" y="13807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121137</xdr:rowOff>
    </xdr:from>
    <xdr:to>
      <xdr:col>15</xdr:col>
      <xdr:colOff>133350</xdr:colOff>
      <xdr:row>82</xdr:row>
      <xdr:rowOff>51287</xdr:rowOff>
    </xdr:to>
    <xdr:sp macro="" textlink="">
      <xdr:nvSpPr>
        <xdr:cNvPr id="217" name="楕円 216">
          <a:extLst>
            <a:ext uri="{FF2B5EF4-FFF2-40B4-BE49-F238E27FC236}">
              <a16:creationId xmlns:a16="http://schemas.microsoft.com/office/drawing/2014/main" id="{EDFAF507-213A-4B02-97A1-0397B5471B3F}"/>
            </a:ext>
          </a:extLst>
        </xdr:cNvPr>
        <xdr:cNvSpPr/>
      </xdr:nvSpPr>
      <xdr:spPr>
        <a:xfrm>
          <a:off x="3175000" y="1400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61464</xdr:rowOff>
    </xdr:from>
    <xdr:ext cx="762000" cy="259045"/>
    <xdr:sp macro="" textlink="">
      <xdr:nvSpPr>
        <xdr:cNvPr id="218" name="テキスト ボックス 217">
          <a:extLst>
            <a:ext uri="{FF2B5EF4-FFF2-40B4-BE49-F238E27FC236}">
              <a16:creationId xmlns:a16="http://schemas.microsoft.com/office/drawing/2014/main" id="{E8A6A0D5-FF1D-4DC1-99BD-6ABD93606121}"/>
            </a:ext>
          </a:extLst>
        </xdr:cNvPr>
        <xdr:cNvSpPr txBox="1"/>
      </xdr:nvSpPr>
      <xdr:spPr>
        <a:xfrm>
          <a:off x="2844800" y="13777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103601</xdr:rowOff>
    </xdr:from>
    <xdr:to>
      <xdr:col>11</xdr:col>
      <xdr:colOff>82550</xdr:colOff>
      <xdr:row>82</xdr:row>
      <xdr:rowOff>33751</xdr:rowOff>
    </xdr:to>
    <xdr:sp macro="" textlink="">
      <xdr:nvSpPr>
        <xdr:cNvPr id="219" name="楕円 218">
          <a:extLst>
            <a:ext uri="{FF2B5EF4-FFF2-40B4-BE49-F238E27FC236}">
              <a16:creationId xmlns:a16="http://schemas.microsoft.com/office/drawing/2014/main" id="{180678B9-A7DF-4E26-8CF0-9E3C6E78743F}"/>
            </a:ext>
          </a:extLst>
        </xdr:cNvPr>
        <xdr:cNvSpPr/>
      </xdr:nvSpPr>
      <xdr:spPr>
        <a:xfrm>
          <a:off x="2286000" y="1399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43928</xdr:rowOff>
    </xdr:from>
    <xdr:ext cx="762000" cy="259045"/>
    <xdr:sp macro="" textlink="">
      <xdr:nvSpPr>
        <xdr:cNvPr id="220" name="テキスト ボックス 219">
          <a:extLst>
            <a:ext uri="{FF2B5EF4-FFF2-40B4-BE49-F238E27FC236}">
              <a16:creationId xmlns:a16="http://schemas.microsoft.com/office/drawing/2014/main" id="{FEF2DC69-F56B-457C-A278-B0C561E160D1}"/>
            </a:ext>
          </a:extLst>
        </xdr:cNvPr>
        <xdr:cNvSpPr txBox="1"/>
      </xdr:nvSpPr>
      <xdr:spPr>
        <a:xfrm>
          <a:off x="1955800" y="1375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84755</xdr:rowOff>
    </xdr:from>
    <xdr:to>
      <xdr:col>7</xdr:col>
      <xdr:colOff>31750</xdr:colOff>
      <xdr:row>82</xdr:row>
      <xdr:rowOff>14905</xdr:rowOff>
    </xdr:to>
    <xdr:sp macro="" textlink="">
      <xdr:nvSpPr>
        <xdr:cNvPr id="221" name="楕円 220">
          <a:extLst>
            <a:ext uri="{FF2B5EF4-FFF2-40B4-BE49-F238E27FC236}">
              <a16:creationId xmlns:a16="http://schemas.microsoft.com/office/drawing/2014/main" id="{AC101CE3-14BA-439F-8D52-DBC8B936B7F7}"/>
            </a:ext>
          </a:extLst>
        </xdr:cNvPr>
        <xdr:cNvSpPr/>
      </xdr:nvSpPr>
      <xdr:spPr>
        <a:xfrm>
          <a:off x="1397000" y="139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25082</xdr:rowOff>
    </xdr:from>
    <xdr:ext cx="762000" cy="259045"/>
    <xdr:sp macro="" textlink="">
      <xdr:nvSpPr>
        <xdr:cNvPr id="222" name="テキスト ボックス 221">
          <a:extLst>
            <a:ext uri="{FF2B5EF4-FFF2-40B4-BE49-F238E27FC236}">
              <a16:creationId xmlns:a16="http://schemas.microsoft.com/office/drawing/2014/main" id="{8F31A341-23A8-4EEE-8404-CE481E8ECF42}"/>
            </a:ext>
          </a:extLst>
        </xdr:cNvPr>
        <xdr:cNvSpPr txBox="1"/>
      </xdr:nvSpPr>
      <xdr:spPr>
        <a:xfrm>
          <a:off x="1066800" y="1374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1C22671B-D1B8-4CFB-B287-5FF9EA89F13E}"/>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19828F6A-9304-47A1-BDFB-769660202BB5}"/>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B482C2DB-C210-4CC7-AFB0-44B4D91F3267}"/>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A0E12595-0AAA-471A-B5C2-D4E5B46BCAB1}"/>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AA4457E2-4F50-4978-B8CF-1EDC5A7D908C}"/>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A89CADCF-9ED0-4C16-B70B-D9B523C2D01D}"/>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697F0A58-0612-4491-B27C-99CB9F6CEBEF}"/>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B2EEF89F-C3F3-4C72-9063-168F49609038}"/>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F07AF5E2-8A9C-4E9C-B2EC-7C95F66C372D}"/>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A86D23F1-10A8-425B-B347-26661AD01FF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95D68F5A-C9BE-475A-8E0E-32843ED178D6}"/>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2046E929-924C-4E94-A8C1-924F2FC8C6B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BF643769-A2C5-47B9-AAB7-E5E56F63F22F}"/>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給与制度については、独自の給与カット等は行っていないものの、国家公務員等に準じてバランスのとれた給与制度の運用を行っている。ラスパイレス指数も、職員の階層変動などにより増減はあるものの類似団体平均を下回る低水準を継続している。今後は定員管理の適正化に加え、人事評価制度の実施により、より適正な給与制度の運用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A5192D30-7117-4076-B259-36EE6E329CA3}"/>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1261FEB5-0793-42E3-A032-CAD735655616}"/>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F8C5C294-65C0-4F0B-A7D2-F9456DC50C49}"/>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2841ACF1-47DB-4569-BEF9-1C5C05D68EA6}"/>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52BF457C-4AA8-4325-B334-82EE847CC01F}"/>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8FAB90FD-764D-488A-9E03-5451643A2F07}"/>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8ED8A213-D20A-4C98-94AF-7B82191FD0C1}"/>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544B07B4-142C-4F71-81DB-719F38CA84FE}"/>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98679FCA-974C-4E3C-8B8A-E9A04D10B941}"/>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FEDB434E-4349-4AF1-B62F-EE46960BB785}"/>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C693D1E3-4244-4765-9740-EDFAEAF68EF6}"/>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DFD27753-E491-4E6A-9A82-FD228D008B71}"/>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32D3417C-710A-4243-B976-DFF4338841F5}"/>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4D7DFE29-7110-40EC-BF18-04872377FE5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EABF8CEB-2725-4A5B-86CA-2A46F226964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24341</xdr:rowOff>
    </xdr:from>
    <xdr:to>
      <xdr:col>81</xdr:col>
      <xdr:colOff>44450</xdr:colOff>
      <xdr:row>89</xdr:row>
      <xdr:rowOff>29634</xdr:rowOff>
    </xdr:to>
    <xdr:cxnSp macro="">
      <xdr:nvCxnSpPr>
        <xdr:cNvPr id="251" name="直線コネクタ 250">
          <a:extLst>
            <a:ext uri="{FF2B5EF4-FFF2-40B4-BE49-F238E27FC236}">
              <a16:creationId xmlns:a16="http://schemas.microsoft.com/office/drawing/2014/main" id="{45630B23-55AA-48FF-91BF-EA394DFEA66E}"/>
            </a:ext>
          </a:extLst>
        </xdr:cNvPr>
        <xdr:cNvCxnSpPr/>
      </xdr:nvCxnSpPr>
      <xdr:spPr>
        <a:xfrm flipV="1">
          <a:off x="17018000" y="13740341"/>
          <a:ext cx="0" cy="1548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2" name="給与水準   （国との比較）最小値テキスト">
          <a:extLst>
            <a:ext uri="{FF2B5EF4-FFF2-40B4-BE49-F238E27FC236}">
              <a16:creationId xmlns:a16="http://schemas.microsoft.com/office/drawing/2014/main" id="{085C0237-FDCF-42E5-AAC4-21B06740E835}"/>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3" name="直線コネクタ 252">
          <a:extLst>
            <a:ext uri="{FF2B5EF4-FFF2-40B4-BE49-F238E27FC236}">
              <a16:creationId xmlns:a16="http://schemas.microsoft.com/office/drawing/2014/main" id="{14FD19BD-783C-4804-84C8-865920C5FFAA}"/>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110718</xdr:rowOff>
    </xdr:from>
    <xdr:ext cx="762000" cy="259045"/>
    <xdr:sp macro="" textlink="">
      <xdr:nvSpPr>
        <xdr:cNvPr id="254" name="給与水準   （国との比較）最大値テキスト">
          <a:extLst>
            <a:ext uri="{FF2B5EF4-FFF2-40B4-BE49-F238E27FC236}">
              <a16:creationId xmlns:a16="http://schemas.microsoft.com/office/drawing/2014/main" id="{A73A608B-68C7-4CC5-9C2F-D3B112490A9E}"/>
            </a:ext>
          </a:extLst>
        </xdr:cNvPr>
        <xdr:cNvSpPr txBox="1"/>
      </xdr:nvSpPr>
      <xdr:spPr>
        <a:xfrm>
          <a:off x="17106900" y="1348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24341</xdr:rowOff>
    </xdr:from>
    <xdr:to>
      <xdr:col>81</xdr:col>
      <xdr:colOff>133350</xdr:colOff>
      <xdr:row>80</xdr:row>
      <xdr:rowOff>24341</xdr:rowOff>
    </xdr:to>
    <xdr:cxnSp macro="">
      <xdr:nvCxnSpPr>
        <xdr:cNvPr id="255" name="直線コネクタ 254">
          <a:extLst>
            <a:ext uri="{FF2B5EF4-FFF2-40B4-BE49-F238E27FC236}">
              <a16:creationId xmlns:a16="http://schemas.microsoft.com/office/drawing/2014/main" id="{1C92A23C-C26B-463F-9CEA-60FCC09B9A54}"/>
            </a:ext>
          </a:extLst>
        </xdr:cNvPr>
        <xdr:cNvCxnSpPr/>
      </xdr:nvCxnSpPr>
      <xdr:spPr>
        <a:xfrm>
          <a:off x="16929100" y="13740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94191</xdr:rowOff>
    </xdr:from>
    <xdr:to>
      <xdr:col>81</xdr:col>
      <xdr:colOff>44450</xdr:colOff>
      <xdr:row>81</xdr:row>
      <xdr:rowOff>94191</xdr:rowOff>
    </xdr:to>
    <xdr:cxnSp macro="">
      <xdr:nvCxnSpPr>
        <xdr:cNvPr id="256" name="直線コネクタ 255">
          <a:extLst>
            <a:ext uri="{FF2B5EF4-FFF2-40B4-BE49-F238E27FC236}">
              <a16:creationId xmlns:a16="http://schemas.microsoft.com/office/drawing/2014/main" id="{5CF56F3F-85A5-4D2B-8FE5-80A1AF97EA00}"/>
            </a:ext>
          </a:extLst>
        </xdr:cNvPr>
        <xdr:cNvCxnSpPr/>
      </xdr:nvCxnSpPr>
      <xdr:spPr>
        <a:xfrm>
          <a:off x="16179800" y="139816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44043</xdr:rowOff>
    </xdr:from>
    <xdr:ext cx="762000" cy="259045"/>
    <xdr:sp macro="" textlink="">
      <xdr:nvSpPr>
        <xdr:cNvPr id="257" name="給与水準   （国との比較）平均値テキスト">
          <a:extLst>
            <a:ext uri="{FF2B5EF4-FFF2-40B4-BE49-F238E27FC236}">
              <a16:creationId xmlns:a16="http://schemas.microsoft.com/office/drawing/2014/main" id="{E202C5C0-69CB-4653-9FE7-D31A8C5AE8E7}"/>
            </a:ext>
          </a:extLst>
        </xdr:cNvPr>
        <xdr:cNvSpPr txBox="1"/>
      </xdr:nvSpPr>
      <xdr:spPr>
        <a:xfrm>
          <a:off x="17106900" y="144458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58" name="フローチャート: 判断 257">
          <a:extLst>
            <a:ext uri="{FF2B5EF4-FFF2-40B4-BE49-F238E27FC236}">
              <a16:creationId xmlns:a16="http://schemas.microsoft.com/office/drawing/2014/main" id="{EA846BBE-A231-4F7D-AC62-2A979990D6F3}"/>
            </a:ext>
          </a:extLst>
        </xdr:cNvPr>
        <xdr:cNvSpPr/>
      </xdr:nvSpPr>
      <xdr:spPr>
        <a:xfrm>
          <a:off x="169672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94191</xdr:rowOff>
    </xdr:from>
    <xdr:to>
      <xdr:col>77</xdr:col>
      <xdr:colOff>44450</xdr:colOff>
      <xdr:row>82</xdr:row>
      <xdr:rowOff>83609</xdr:rowOff>
    </xdr:to>
    <xdr:cxnSp macro="">
      <xdr:nvCxnSpPr>
        <xdr:cNvPr id="259" name="直線コネクタ 258">
          <a:extLst>
            <a:ext uri="{FF2B5EF4-FFF2-40B4-BE49-F238E27FC236}">
              <a16:creationId xmlns:a16="http://schemas.microsoft.com/office/drawing/2014/main" id="{9EE26613-6302-48E1-B477-5D0145078047}"/>
            </a:ext>
          </a:extLst>
        </xdr:cNvPr>
        <xdr:cNvCxnSpPr/>
      </xdr:nvCxnSpPr>
      <xdr:spPr>
        <a:xfrm flipV="1">
          <a:off x="15290800" y="13981641"/>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60" name="フローチャート: 判断 259">
          <a:extLst>
            <a:ext uri="{FF2B5EF4-FFF2-40B4-BE49-F238E27FC236}">
              <a16:creationId xmlns:a16="http://schemas.microsoft.com/office/drawing/2014/main" id="{C693F861-E499-4E67-86AD-DD06EB0DB9E5}"/>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61" name="テキスト ボックス 260">
          <a:extLst>
            <a:ext uri="{FF2B5EF4-FFF2-40B4-BE49-F238E27FC236}">
              <a16:creationId xmlns:a16="http://schemas.microsoft.com/office/drawing/2014/main" id="{1F6C2984-055A-492C-A132-F9BE1D05FE73}"/>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83609</xdr:rowOff>
    </xdr:from>
    <xdr:to>
      <xdr:col>72</xdr:col>
      <xdr:colOff>203200</xdr:colOff>
      <xdr:row>82</xdr:row>
      <xdr:rowOff>83609</xdr:rowOff>
    </xdr:to>
    <xdr:cxnSp macro="">
      <xdr:nvCxnSpPr>
        <xdr:cNvPr id="262" name="直線コネクタ 261">
          <a:extLst>
            <a:ext uri="{FF2B5EF4-FFF2-40B4-BE49-F238E27FC236}">
              <a16:creationId xmlns:a16="http://schemas.microsoft.com/office/drawing/2014/main" id="{CAC02BDA-BD97-499C-9746-0BAE09813CDF}"/>
            </a:ext>
          </a:extLst>
        </xdr:cNvPr>
        <xdr:cNvCxnSpPr/>
      </xdr:nvCxnSpPr>
      <xdr:spPr>
        <a:xfrm>
          <a:off x="14401800" y="141425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3" name="フローチャート: 判断 262">
          <a:extLst>
            <a:ext uri="{FF2B5EF4-FFF2-40B4-BE49-F238E27FC236}">
              <a16:creationId xmlns:a16="http://schemas.microsoft.com/office/drawing/2014/main" id="{5368E1C8-E42F-467B-8FF3-C50C5E039EB4}"/>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4" name="テキスト ボックス 263">
          <a:extLst>
            <a:ext uri="{FF2B5EF4-FFF2-40B4-BE49-F238E27FC236}">
              <a16:creationId xmlns:a16="http://schemas.microsoft.com/office/drawing/2014/main" id="{2ECA550B-8C38-4154-8EF3-10ADB37E8ABF}"/>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83609</xdr:rowOff>
    </xdr:from>
    <xdr:to>
      <xdr:col>68</xdr:col>
      <xdr:colOff>152400</xdr:colOff>
      <xdr:row>82</xdr:row>
      <xdr:rowOff>83609</xdr:rowOff>
    </xdr:to>
    <xdr:cxnSp macro="">
      <xdr:nvCxnSpPr>
        <xdr:cNvPr id="265" name="直線コネクタ 264">
          <a:extLst>
            <a:ext uri="{FF2B5EF4-FFF2-40B4-BE49-F238E27FC236}">
              <a16:creationId xmlns:a16="http://schemas.microsoft.com/office/drawing/2014/main" id="{AAA8609A-E400-492E-8C70-BE81349CD95A}"/>
            </a:ext>
          </a:extLst>
        </xdr:cNvPr>
        <xdr:cNvCxnSpPr/>
      </xdr:nvCxnSpPr>
      <xdr:spPr>
        <a:xfrm>
          <a:off x="13512800" y="141425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51859</xdr:rowOff>
    </xdr:from>
    <xdr:to>
      <xdr:col>68</xdr:col>
      <xdr:colOff>203200</xdr:colOff>
      <xdr:row>84</xdr:row>
      <xdr:rowOff>153459</xdr:rowOff>
    </xdr:to>
    <xdr:sp macro="" textlink="">
      <xdr:nvSpPr>
        <xdr:cNvPr id="266" name="フローチャート: 判断 265">
          <a:extLst>
            <a:ext uri="{FF2B5EF4-FFF2-40B4-BE49-F238E27FC236}">
              <a16:creationId xmlns:a16="http://schemas.microsoft.com/office/drawing/2014/main" id="{E88D4679-F1AA-48E3-93AD-67430B37B42E}"/>
            </a:ext>
          </a:extLst>
        </xdr:cNvPr>
        <xdr:cNvSpPr/>
      </xdr:nvSpPr>
      <xdr:spPr>
        <a:xfrm>
          <a:off x="14351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138236</xdr:rowOff>
    </xdr:from>
    <xdr:ext cx="762000" cy="259045"/>
    <xdr:sp macro="" textlink="">
      <xdr:nvSpPr>
        <xdr:cNvPr id="267" name="テキスト ボックス 266">
          <a:extLst>
            <a:ext uri="{FF2B5EF4-FFF2-40B4-BE49-F238E27FC236}">
              <a16:creationId xmlns:a16="http://schemas.microsoft.com/office/drawing/2014/main" id="{E8EB5794-AAD3-49FD-9ED3-45E0E601189D}"/>
            </a:ext>
          </a:extLst>
        </xdr:cNvPr>
        <xdr:cNvSpPr txBox="1"/>
      </xdr:nvSpPr>
      <xdr:spPr>
        <a:xfrm>
          <a:off x="14020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92075</xdr:rowOff>
    </xdr:from>
    <xdr:to>
      <xdr:col>64</xdr:col>
      <xdr:colOff>152400</xdr:colOff>
      <xdr:row>85</xdr:row>
      <xdr:rowOff>22225</xdr:rowOff>
    </xdr:to>
    <xdr:sp macro="" textlink="">
      <xdr:nvSpPr>
        <xdr:cNvPr id="268" name="フローチャート: 判断 267">
          <a:extLst>
            <a:ext uri="{FF2B5EF4-FFF2-40B4-BE49-F238E27FC236}">
              <a16:creationId xmlns:a16="http://schemas.microsoft.com/office/drawing/2014/main" id="{C4A08B6B-76F9-44AF-A598-72E9CF5E92B7}"/>
            </a:ext>
          </a:extLst>
        </xdr:cNvPr>
        <xdr:cNvSpPr/>
      </xdr:nvSpPr>
      <xdr:spPr>
        <a:xfrm>
          <a:off x="13462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7002</xdr:rowOff>
    </xdr:from>
    <xdr:ext cx="762000" cy="259045"/>
    <xdr:sp macro="" textlink="">
      <xdr:nvSpPr>
        <xdr:cNvPr id="269" name="テキスト ボックス 268">
          <a:extLst>
            <a:ext uri="{FF2B5EF4-FFF2-40B4-BE49-F238E27FC236}">
              <a16:creationId xmlns:a16="http://schemas.microsoft.com/office/drawing/2014/main" id="{F3C9B0FB-B128-4DA6-B378-92EEB515A731}"/>
            </a:ext>
          </a:extLst>
        </xdr:cNvPr>
        <xdr:cNvSpPr txBox="1"/>
      </xdr:nvSpPr>
      <xdr:spPr>
        <a:xfrm>
          <a:off x="13131800" y="1458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B932F3C2-0B1E-4321-9545-38A5E1B858AB}"/>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DE9EE2C6-0E59-4E52-8A22-03D2373CAEF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6C0BF7DF-E897-4DA1-8916-806078805DC8}"/>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93EAA4A-AF2F-47C5-BC61-5C0CEEFF6F8E}"/>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C8ECEE49-1FBF-47E3-847A-73DD4F26CC3B}"/>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43391</xdr:rowOff>
    </xdr:from>
    <xdr:to>
      <xdr:col>81</xdr:col>
      <xdr:colOff>95250</xdr:colOff>
      <xdr:row>81</xdr:row>
      <xdr:rowOff>144991</xdr:rowOff>
    </xdr:to>
    <xdr:sp macro="" textlink="">
      <xdr:nvSpPr>
        <xdr:cNvPr id="275" name="楕円 274">
          <a:extLst>
            <a:ext uri="{FF2B5EF4-FFF2-40B4-BE49-F238E27FC236}">
              <a16:creationId xmlns:a16="http://schemas.microsoft.com/office/drawing/2014/main" id="{7AFAA538-4583-48B6-9B96-DF0698944E60}"/>
            </a:ext>
          </a:extLst>
        </xdr:cNvPr>
        <xdr:cNvSpPr/>
      </xdr:nvSpPr>
      <xdr:spPr>
        <a:xfrm>
          <a:off x="16967200" y="139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59918</xdr:rowOff>
    </xdr:from>
    <xdr:ext cx="762000" cy="259045"/>
    <xdr:sp macro="" textlink="">
      <xdr:nvSpPr>
        <xdr:cNvPr id="276" name="給与水準   （国との比較）該当値テキスト">
          <a:extLst>
            <a:ext uri="{FF2B5EF4-FFF2-40B4-BE49-F238E27FC236}">
              <a16:creationId xmlns:a16="http://schemas.microsoft.com/office/drawing/2014/main" id="{2DD3E656-8BC5-4878-A656-9A271164CF6C}"/>
            </a:ext>
          </a:extLst>
        </xdr:cNvPr>
        <xdr:cNvSpPr txBox="1"/>
      </xdr:nvSpPr>
      <xdr:spPr>
        <a:xfrm>
          <a:off x="17106900" y="1377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43391</xdr:rowOff>
    </xdr:from>
    <xdr:to>
      <xdr:col>77</xdr:col>
      <xdr:colOff>95250</xdr:colOff>
      <xdr:row>81</xdr:row>
      <xdr:rowOff>144991</xdr:rowOff>
    </xdr:to>
    <xdr:sp macro="" textlink="">
      <xdr:nvSpPr>
        <xdr:cNvPr id="277" name="楕円 276">
          <a:extLst>
            <a:ext uri="{FF2B5EF4-FFF2-40B4-BE49-F238E27FC236}">
              <a16:creationId xmlns:a16="http://schemas.microsoft.com/office/drawing/2014/main" id="{4715D887-6D26-40D0-8A6A-37B21491B087}"/>
            </a:ext>
          </a:extLst>
        </xdr:cNvPr>
        <xdr:cNvSpPr/>
      </xdr:nvSpPr>
      <xdr:spPr>
        <a:xfrm>
          <a:off x="16129000" y="139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155168</xdr:rowOff>
    </xdr:from>
    <xdr:ext cx="736600" cy="259045"/>
    <xdr:sp macro="" textlink="">
      <xdr:nvSpPr>
        <xdr:cNvPr id="278" name="テキスト ボックス 277">
          <a:extLst>
            <a:ext uri="{FF2B5EF4-FFF2-40B4-BE49-F238E27FC236}">
              <a16:creationId xmlns:a16="http://schemas.microsoft.com/office/drawing/2014/main" id="{57922B6D-3A69-4EC4-8131-2962F88639CE}"/>
            </a:ext>
          </a:extLst>
        </xdr:cNvPr>
        <xdr:cNvSpPr txBox="1"/>
      </xdr:nvSpPr>
      <xdr:spPr>
        <a:xfrm>
          <a:off x="15798800" y="13699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32809</xdr:rowOff>
    </xdr:from>
    <xdr:to>
      <xdr:col>73</xdr:col>
      <xdr:colOff>44450</xdr:colOff>
      <xdr:row>82</xdr:row>
      <xdr:rowOff>134409</xdr:rowOff>
    </xdr:to>
    <xdr:sp macro="" textlink="">
      <xdr:nvSpPr>
        <xdr:cNvPr id="279" name="楕円 278">
          <a:extLst>
            <a:ext uri="{FF2B5EF4-FFF2-40B4-BE49-F238E27FC236}">
              <a16:creationId xmlns:a16="http://schemas.microsoft.com/office/drawing/2014/main" id="{03C5CA93-BB5F-4A5E-AFDC-5416B589C792}"/>
            </a:ext>
          </a:extLst>
        </xdr:cNvPr>
        <xdr:cNvSpPr/>
      </xdr:nvSpPr>
      <xdr:spPr>
        <a:xfrm>
          <a:off x="15240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144586</xdr:rowOff>
    </xdr:from>
    <xdr:ext cx="762000" cy="259045"/>
    <xdr:sp macro="" textlink="">
      <xdr:nvSpPr>
        <xdr:cNvPr id="280" name="テキスト ボックス 279">
          <a:extLst>
            <a:ext uri="{FF2B5EF4-FFF2-40B4-BE49-F238E27FC236}">
              <a16:creationId xmlns:a16="http://schemas.microsoft.com/office/drawing/2014/main" id="{F38BB6CA-282D-48A4-B9DB-DBDDD32A5A6D}"/>
            </a:ext>
          </a:extLst>
        </xdr:cNvPr>
        <xdr:cNvSpPr txBox="1"/>
      </xdr:nvSpPr>
      <xdr:spPr>
        <a:xfrm>
          <a:off x="14909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32809</xdr:rowOff>
    </xdr:from>
    <xdr:to>
      <xdr:col>68</xdr:col>
      <xdr:colOff>203200</xdr:colOff>
      <xdr:row>82</xdr:row>
      <xdr:rowOff>134409</xdr:rowOff>
    </xdr:to>
    <xdr:sp macro="" textlink="">
      <xdr:nvSpPr>
        <xdr:cNvPr id="281" name="楕円 280">
          <a:extLst>
            <a:ext uri="{FF2B5EF4-FFF2-40B4-BE49-F238E27FC236}">
              <a16:creationId xmlns:a16="http://schemas.microsoft.com/office/drawing/2014/main" id="{884C2209-966A-4AC2-8442-5220F80F6326}"/>
            </a:ext>
          </a:extLst>
        </xdr:cNvPr>
        <xdr:cNvSpPr/>
      </xdr:nvSpPr>
      <xdr:spPr>
        <a:xfrm>
          <a:off x="14351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144586</xdr:rowOff>
    </xdr:from>
    <xdr:ext cx="762000" cy="259045"/>
    <xdr:sp macro="" textlink="">
      <xdr:nvSpPr>
        <xdr:cNvPr id="282" name="テキスト ボックス 281">
          <a:extLst>
            <a:ext uri="{FF2B5EF4-FFF2-40B4-BE49-F238E27FC236}">
              <a16:creationId xmlns:a16="http://schemas.microsoft.com/office/drawing/2014/main" id="{EAD6CEAB-919C-4008-9178-5EE833254ADC}"/>
            </a:ext>
          </a:extLst>
        </xdr:cNvPr>
        <xdr:cNvSpPr txBox="1"/>
      </xdr:nvSpPr>
      <xdr:spPr>
        <a:xfrm>
          <a:off x="14020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32809</xdr:rowOff>
    </xdr:from>
    <xdr:to>
      <xdr:col>64</xdr:col>
      <xdr:colOff>152400</xdr:colOff>
      <xdr:row>82</xdr:row>
      <xdr:rowOff>134409</xdr:rowOff>
    </xdr:to>
    <xdr:sp macro="" textlink="">
      <xdr:nvSpPr>
        <xdr:cNvPr id="283" name="楕円 282">
          <a:extLst>
            <a:ext uri="{FF2B5EF4-FFF2-40B4-BE49-F238E27FC236}">
              <a16:creationId xmlns:a16="http://schemas.microsoft.com/office/drawing/2014/main" id="{ACFE4862-02D6-4DB7-8F7E-738D0766771F}"/>
            </a:ext>
          </a:extLst>
        </xdr:cNvPr>
        <xdr:cNvSpPr/>
      </xdr:nvSpPr>
      <xdr:spPr>
        <a:xfrm>
          <a:off x="13462000" y="1409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144586</xdr:rowOff>
    </xdr:from>
    <xdr:ext cx="762000" cy="259045"/>
    <xdr:sp macro="" textlink="">
      <xdr:nvSpPr>
        <xdr:cNvPr id="284" name="テキスト ボックス 283">
          <a:extLst>
            <a:ext uri="{FF2B5EF4-FFF2-40B4-BE49-F238E27FC236}">
              <a16:creationId xmlns:a16="http://schemas.microsoft.com/office/drawing/2014/main" id="{20CED174-DAE7-4623-9267-53C0338784DD}"/>
            </a:ext>
          </a:extLst>
        </xdr:cNvPr>
        <xdr:cNvSpPr txBox="1"/>
      </xdr:nvSpPr>
      <xdr:spPr>
        <a:xfrm>
          <a:off x="13131800" y="13860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4F522EA4-F288-4E7E-98D7-564A8D2A8E34}"/>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C7BCE8E1-5106-41B0-BC7E-CFFCED63882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6C71F7B5-384A-444A-9095-F9E297E4419A}"/>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B097EE66-EC60-4BF3-95BD-0E000AB9FB98}"/>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F3FEC679-4018-4543-84A8-A0AD3F93AA54}"/>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E3A91497-5CD4-4B18-90FB-AA5E39BA7EDB}"/>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66359839-2F7B-4B54-9C9A-97027930D3B7}"/>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BEF1FF62-50A5-48C6-8307-A0AA147454E5}"/>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195E4E1D-A386-428F-AA9D-C11D5E30B603}"/>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48CBE86E-C1EE-4F9F-98D0-CFA41AF5AC61}"/>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FC4AFF5C-505E-4694-8285-9A7DAD8538F8}"/>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86F1078-5C8A-4931-B3A2-DA92F8FEF82E}"/>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80E54305-7161-4C37-BDDA-DCF07A79EDFB}"/>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定員管理計画等に基づき退職者の不補充、業務の民間委託の取組みにより、類似団体平均値を大きく下回る数値となっている。</a:t>
          </a:r>
        </a:p>
        <a:p>
          <a:r>
            <a:rPr kumimoji="1" lang="ja-JP" altLang="en-US" sz="1300">
              <a:latin typeface="ＭＳ Ｐゴシック" panose="020B0600070205080204" pitchFamily="50" charset="-128"/>
              <a:ea typeface="ＭＳ Ｐゴシック" panose="020B0600070205080204" pitchFamily="50" charset="-128"/>
            </a:rPr>
            <a:t>今後は、事務事業の見直しや民間委託の導入等を推進していくとともに、住民ニーズを的確に把握し、行政サービスの低下を招かぬよう定員管理の適正化に努める。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F43366DD-75EE-46C3-BBE9-B299E05423D4}"/>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AA42318E-228D-4880-87DF-D5D1CDE759F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1D86EBC3-95FF-47E2-B127-50FAB970C431}"/>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C3B043A4-945D-428D-818A-39FA2BA5407F}"/>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506B74EE-A151-425C-843B-1653B9C47E31}"/>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E408F46-7B25-4DB8-9B4F-D4453DCD7999}"/>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334749C6-7366-41FA-B1C1-AFB546127792}"/>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B57BA9DF-38FB-4C4E-B0C7-98C89289860D}"/>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752A2BD2-5EDD-440D-B65B-1F95961D4948}"/>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38DAC69F-1749-457F-BF4E-78BF37C1975C}"/>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834C4DFA-6602-402A-81FD-29FC40D58DDD}"/>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276196DC-03EF-43DE-99D0-A43DE38BEDD7}"/>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F79952C5-EE4A-4892-AF01-BBBBDA026BD2}"/>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A1BAA549-494C-4587-8CF0-C17C21DFF6AE}"/>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65513084-A4C4-4C4A-B314-713959E55156}"/>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F132EEC8-F3C0-415D-9374-7CB364CECA35}"/>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987D8F39-56D1-42E8-B5E2-DA4B9E95E86E}"/>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BF74D5DA-48E0-4A87-8FB1-328BA50AEC55}"/>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49772</xdr:rowOff>
    </xdr:from>
    <xdr:to>
      <xdr:col>81</xdr:col>
      <xdr:colOff>44450</xdr:colOff>
      <xdr:row>67</xdr:row>
      <xdr:rowOff>43241</xdr:rowOff>
    </xdr:to>
    <xdr:cxnSp macro="">
      <xdr:nvCxnSpPr>
        <xdr:cNvPr id="316" name="直線コネクタ 315">
          <a:extLst>
            <a:ext uri="{FF2B5EF4-FFF2-40B4-BE49-F238E27FC236}">
              <a16:creationId xmlns:a16="http://schemas.microsoft.com/office/drawing/2014/main" id="{C6E3E10A-A0C9-4E08-85BE-F7491AA8FA71}"/>
            </a:ext>
          </a:extLst>
        </xdr:cNvPr>
        <xdr:cNvCxnSpPr/>
      </xdr:nvCxnSpPr>
      <xdr:spPr>
        <a:xfrm flipV="1">
          <a:off x="17018000" y="10165322"/>
          <a:ext cx="0" cy="13650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15318</xdr:rowOff>
    </xdr:from>
    <xdr:ext cx="762000" cy="259045"/>
    <xdr:sp macro="" textlink="">
      <xdr:nvSpPr>
        <xdr:cNvPr id="317" name="定員管理の状況最小値テキスト">
          <a:extLst>
            <a:ext uri="{FF2B5EF4-FFF2-40B4-BE49-F238E27FC236}">
              <a16:creationId xmlns:a16="http://schemas.microsoft.com/office/drawing/2014/main" id="{ABDC90B7-86A9-41B3-9F59-558DAD1EC526}"/>
            </a:ext>
          </a:extLst>
        </xdr:cNvPr>
        <xdr:cNvSpPr txBox="1"/>
      </xdr:nvSpPr>
      <xdr:spPr>
        <a:xfrm>
          <a:off x="17106900" y="1150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43241</xdr:rowOff>
    </xdr:from>
    <xdr:to>
      <xdr:col>81</xdr:col>
      <xdr:colOff>133350</xdr:colOff>
      <xdr:row>67</xdr:row>
      <xdr:rowOff>43241</xdr:rowOff>
    </xdr:to>
    <xdr:cxnSp macro="">
      <xdr:nvCxnSpPr>
        <xdr:cNvPr id="318" name="直線コネクタ 317">
          <a:extLst>
            <a:ext uri="{FF2B5EF4-FFF2-40B4-BE49-F238E27FC236}">
              <a16:creationId xmlns:a16="http://schemas.microsoft.com/office/drawing/2014/main" id="{5C88B5F3-0292-4B48-8F19-7913C41D17B8}"/>
            </a:ext>
          </a:extLst>
        </xdr:cNvPr>
        <xdr:cNvCxnSpPr/>
      </xdr:nvCxnSpPr>
      <xdr:spPr>
        <a:xfrm>
          <a:off x="16929100" y="1153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136149</xdr:rowOff>
    </xdr:from>
    <xdr:ext cx="762000" cy="259045"/>
    <xdr:sp macro="" textlink="">
      <xdr:nvSpPr>
        <xdr:cNvPr id="319" name="定員管理の状況最大値テキスト">
          <a:extLst>
            <a:ext uri="{FF2B5EF4-FFF2-40B4-BE49-F238E27FC236}">
              <a16:creationId xmlns:a16="http://schemas.microsoft.com/office/drawing/2014/main" id="{70D2F103-38FD-40EE-BB7C-5DAAC0302E9A}"/>
            </a:ext>
          </a:extLst>
        </xdr:cNvPr>
        <xdr:cNvSpPr txBox="1"/>
      </xdr:nvSpPr>
      <xdr:spPr>
        <a:xfrm>
          <a:off x="17106900" y="990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49772</xdr:rowOff>
    </xdr:from>
    <xdr:to>
      <xdr:col>81</xdr:col>
      <xdr:colOff>133350</xdr:colOff>
      <xdr:row>59</xdr:row>
      <xdr:rowOff>49772</xdr:rowOff>
    </xdr:to>
    <xdr:cxnSp macro="">
      <xdr:nvCxnSpPr>
        <xdr:cNvPr id="320" name="直線コネクタ 319">
          <a:extLst>
            <a:ext uri="{FF2B5EF4-FFF2-40B4-BE49-F238E27FC236}">
              <a16:creationId xmlns:a16="http://schemas.microsoft.com/office/drawing/2014/main" id="{247F0B58-DBC0-445E-B40F-778335B83AD8}"/>
            </a:ext>
          </a:extLst>
        </xdr:cNvPr>
        <xdr:cNvCxnSpPr/>
      </xdr:nvCxnSpPr>
      <xdr:spPr>
        <a:xfrm>
          <a:off x="16929100" y="10165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3810</xdr:rowOff>
    </xdr:from>
    <xdr:to>
      <xdr:col>81</xdr:col>
      <xdr:colOff>44450</xdr:colOff>
      <xdr:row>59</xdr:row>
      <xdr:rowOff>49772</xdr:rowOff>
    </xdr:to>
    <xdr:cxnSp macro="">
      <xdr:nvCxnSpPr>
        <xdr:cNvPr id="321" name="直線コネクタ 320">
          <a:extLst>
            <a:ext uri="{FF2B5EF4-FFF2-40B4-BE49-F238E27FC236}">
              <a16:creationId xmlns:a16="http://schemas.microsoft.com/office/drawing/2014/main" id="{F9CC5484-803B-4365-8EB1-DFC816CE8428}"/>
            </a:ext>
          </a:extLst>
        </xdr:cNvPr>
        <xdr:cNvCxnSpPr/>
      </xdr:nvCxnSpPr>
      <xdr:spPr>
        <a:xfrm>
          <a:off x="16179800" y="10119360"/>
          <a:ext cx="8382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1347</xdr:rowOff>
    </xdr:from>
    <xdr:ext cx="762000" cy="259045"/>
    <xdr:sp macro="" textlink="">
      <xdr:nvSpPr>
        <xdr:cNvPr id="322" name="定員管理の状況平均値テキスト">
          <a:extLst>
            <a:ext uri="{FF2B5EF4-FFF2-40B4-BE49-F238E27FC236}">
              <a16:creationId xmlns:a16="http://schemas.microsoft.com/office/drawing/2014/main" id="{7A4320AB-62F8-4A7C-B812-433BFD000037}"/>
            </a:ext>
          </a:extLst>
        </xdr:cNvPr>
        <xdr:cNvSpPr txBox="1"/>
      </xdr:nvSpPr>
      <xdr:spPr>
        <a:xfrm>
          <a:off x="17106900" y="10631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29270</xdr:rowOff>
    </xdr:from>
    <xdr:to>
      <xdr:col>81</xdr:col>
      <xdr:colOff>95250</xdr:colOff>
      <xdr:row>62</xdr:row>
      <xdr:rowOff>130870</xdr:rowOff>
    </xdr:to>
    <xdr:sp macro="" textlink="">
      <xdr:nvSpPr>
        <xdr:cNvPr id="323" name="フローチャート: 判断 322">
          <a:extLst>
            <a:ext uri="{FF2B5EF4-FFF2-40B4-BE49-F238E27FC236}">
              <a16:creationId xmlns:a16="http://schemas.microsoft.com/office/drawing/2014/main" id="{5C0828FC-5077-4163-AE5E-D9426BB90BAC}"/>
            </a:ext>
          </a:extLst>
        </xdr:cNvPr>
        <xdr:cNvSpPr/>
      </xdr:nvSpPr>
      <xdr:spPr>
        <a:xfrm>
          <a:off x="169672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160322</xdr:rowOff>
    </xdr:from>
    <xdr:to>
      <xdr:col>77</xdr:col>
      <xdr:colOff>44450</xdr:colOff>
      <xdr:row>59</xdr:row>
      <xdr:rowOff>3810</xdr:rowOff>
    </xdr:to>
    <xdr:cxnSp macro="">
      <xdr:nvCxnSpPr>
        <xdr:cNvPr id="324" name="直線コネクタ 323">
          <a:extLst>
            <a:ext uri="{FF2B5EF4-FFF2-40B4-BE49-F238E27FC236}">
              <a16:creationId xmlns:a16="http://schemas.microsoft.com/office/drawing/2014/main" id="{008CA133-5016-477B-A3A7-9F75B0581F72}"/>
            </a:ext>
          </a:extLst>
        </xdr:cNvPr>
        <xdr:cNvCxnSpPr/>
      </xdr:nvCxnSpPr>
      <xdr:spPr>
        <a:xfrm>
          <a:off x="15290800" y="10104422"/>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162802</xdr:rowOff>
    </xdr:from>
    <xdr:to>
      <xdr:col>77</xdr:col>
      <xdr:colOff>95250</xdr:colOff>
      <xdr:row>62</xdr:row>
      <xdr:rowOff>92952</xdr:rowOff>
    </xdr:to>
    <xdr:sp macro="" textlink="">
      <xdr:nvSpPr>
        <xdr:cNvPr id="325" name="フローチャート: 判断 324">
          <a:extLst>
            <a:ext uri="{FF2B5EF4-FFF2-40B4-BE49-F238E27FC236}">
              <a16:creationId xmlns:a16="http://schemas.microsoft.com/office/drawing/2014/main" id="{F0347C57-EE11-448B-A1AD-CA6FEFFE3000}"/>
            </a:ext>
          </a:extLst>
        </xdr:cNvPr>
        <xdr:cNvSpPr/>
      </xdr:nvSpPr>
      <xdr:spPr>
        <a:xfrm>
          <a:off x="16129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77729</xdr:rowOff>
    </xdr:from>
    <xdr:ext cx="736600" cy="259045"/>
    <xdr:sp macro="" textlink="">
      <xdr:nvSpPr>
        <xdr:cNvPr id="326" name="テキスト ボックス 325">
          <a:extLst>
            <a:ext uri="{FF2B5EF4-FFF2-40B4-BE49-F238E27FC236}">
              <a16:creationId xmlns:a16="http://schemas.microsoft.com/office/drawing/2014/main" id="{B18AD600-BFFC-4B47-A110-A2A4468359DC}"/>
            </a:ext>
          </a:extLst>
        </xdr:cNvPr>
        <xdr:cNvSpPr txBox="1"/>
      </xdr:nvSpPr>
      <xdr:spPr>
        <a:xfrm>
          <a:off x="15798800" y="1070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154577</xdr:rowOff>
    </xdr:from>
    <xdr:to>
      <xdr:col>72</xdr:col>
      <xdr:colOff>203200</xdr:colOff>
      <xdr:row>58</xdr:row>
      <xdr:rowOff>160322</xdr:rowOff>
    </xdr:to>
    <xdr:cxnSp macro="">
      <xdr:nvCxnSpPr>
        <xdr:cNvPr id="327" name="直線コネクタ 326">
          <a:extLst>
            <a:ext uri="{FF2B5EF4-FFF2-40B4-BE49-F238E27FC236}">
              <a16:creationId xmlns:a16="http://schemas.microsoft.com/office/drawing/2014/main" id="{2FCE9B8C-9CE7-4F74-8DCA-4B52D7194398}"/>
            </a:ext>
          </a:extLst>
        </xdr:cNvPr>
        <xdr:cNvCxnSpPr/>
      </xdr:nvCxnSpPr>
      <xdr:spPr>
        <a:xfrm>
          <a:off x="14401800" y="10098677"/>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115691</xdr:rowOff>
    </xdr:from>
    <xdr:to>
      <xdr:col>73</xdr:col>
      <xdr:colOff>44450</xdr:colOff>
      <xdr:row>62</xdr:row>
      <xdr:rowOff>45841</xdr:rowOff>
    </xdr:to>
    <xdr:sp macro="" textlink="">
      <xdr:nvSpPr>
        <xdr:cNvPr id="328" name="フローチャート: 判断 327">
          <a:extLst>
            <a:ext uri="{FF2B5EF4-FFF2-40B4-BE49-F238E27FC236}">
              <a16:creationId xmlns:a16="http://schemas.microsoft.com/office/drawing/2014/main" id="{631825C3-6E41-4616-AFB4-D6E08064E56F}"/>
            </a:ext>
          </a:extLst>
        </xdr:cNvPr>
        <xdr:cNvSpPr/>
      </xdr:nvSpPr>
      <xdr:spPr>
        <a:xfrm>
          <a:off x="15240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30618</xdr:rowOff>
    </xdr:from>
    <xdr:ext cx="762000" cy="259045"/>
    <xdr:sp macro="" textlink="">
      <xdr:nvSpPr>
        <xdr:cNvPr id="329" name="テキスト ボックス 328">
          <a:extLst>
            <a:ext uri="{FF2B5EF4-FFF2-40B4-BE49-F238E27FC236}">
              <a16:creationId xmlns:a16="http://schemas.microsoft.com/office/drawing/2014/main" id="{AE46C6FD-9F77-4E15-9A2D-62851F027A29}"/>
            </a:ext>
          </a:extLst>
        </xdr:cNvPr>
        <xdr:cNvSpPr txBox="1"/>
      </xdr:nvSpPr>
      <xdr:spPr>
        <a:xfrm>
          <a:off x="14909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128149</xdr:rowOff>
    </xdr:from>
    <xdr:to>
      <xdr:col>68</xdr:col>
      <xdr:colOff>152400</xdr:colOff>
      <xdr:row>58</xdr:row>
      <xdr:rowOff>154577</xdr:rowOff>
    </xdr:to>
    <xdr:cxnSp macro="">
      <xdr:nvCxnSpPr>
        <xdr:cNvPr id="330" name="直線コネクタ 329">
          <a:extLst>
            <a:ext uri="{FF2B5EF4-FFF2-40B4-BE49-F238E27FC236}">
              <a16:creationId xmlns:a16="http://schemas.microsoft.com/office/drawing/2014/main" id="{6ADCA25A-574F-47FF-B105-288B691B3B35}"/>
            </a:ext>
          </a:extLst>
        </xdr:cNvPr>
        <xdr:cNvCxnSpPr/>
      </xdr:nvCxnSpPr>
      <xdr:spPr>
        <a:xfrm>
          <a:off x="13512800" y="10072249"/>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84667</xdr:rowOff>
    </xdr:from>
    <xdr:to>
      <xdr:col>68</xdr:col>
      <xdr:colOff>203200</xdr:colOff>
      <xdr:row>62</xdr:row>
      <xdr:rowOff>14817</xdr:rowOff>
    </xdr:to>
    <xdr:sp macro="" textlink="">
      <xdr:nvSpPr>
        <xdr:cNvPr id="331" name="フローチャート: 判断 330">
          <a:extLst>
            <a:ext uri="{FF2B5EF4-FFF2-40B4-BE49-F238E27FC236}">
              <a16:creationId xmlns:a16="http://schemas.microsoft.com/office/drawing/2014/main" id="{B68AE838-8355-45CF-8676-6BFAB9199449}"/>
            </a:ext>
          </a:extLst>
        </xdr:cNvPr>
        <xdr:cNvSpPr/>
      </xdr:nvSpPr>
      <xdr:spPr>
        <a:xfrm>
          <a:off x="14351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171044</xdr:rowOff>
    </xdr:from>
    <xdr:ext cx="762000" cy="259045"/>
    <xdr:sp macro="" textlink="">
      <xdr:nvSpPr>
        <xdr:cNvPr id="332" name="テキスト ボックス 331">
          <a:extLst>
            <a:ext uri="{FF2B5EF4-FFF2-40B4-BE49-F238E27FC236}">
              <a16:creationId xmlns:a16="http://schemas.microsoft.com/office/drawing/2014/main" id="{C5FA9EF4-909A-466E-AE4A-24C1A3209087}"/>
            </a:ext>
          </a:extLst>
        </xdr:cNvPr>
        <xdr:cNvSpPr txBox="1"/>
      </xdr:nvSpPr>
      <xdr:spPr>
        <a:xfrm>
          <a:off x="14020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31810</xdr:rowOff>
    </xdr:from>
    <xdr:to>
      <xdr:col>64</xdr:col>
      <xdr:colOff>152400</xdr:colOff>
      <xdr:row>61</xdr:row>
      <xdr:rowOff>133410</xdr:rowOff>
    </xdr:to>
    <xdr:sp macro="" textlink="">
      <xdr:nvSpPr>
        <xdr:cNvPr id="333" name="フローチャート: 判断 332">
          <a:extLst>
            <a:ext uri="{FF2B5EF4-FFF2-40B4-BE49-F238E27FC236}">
              <a16:creationId xmlns:a16="http://schemas.microsoft.com/office/drawing/2014/main" id="{7150C33E-A414-4169-B028-08F7D18689FD}"/>
            </a:ext>
          </a:extLst>
        </xdr:cNvPr>
        <xdr:cNvSpPr/>
      </xdr:nvSpPr>
      <xdr:spPr>
        <a:xfrm>
          <a:off x="13462000" y="104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118187</xdr:rowOff>
    </xdr:from>
    <xdr:ext cx="762000" cy="259045"/>
    <xdr:sp macro="" textlink="">
      <xdr:nvSpPr>
        <xdr:cNvPr id="334" name="テキスト ボックス 333">
          <a:extLst>
            <a:ext uri="{FF2B5EF4-FFF2-40B4-BE49-F238E27FC236}">
              <a16:creationId xmlns:a16="http://schemas.microsoft.com/office/drawing/2014/main" id="{1F9504B2-23D8-4D91-879F-8DA3E6AD0DB1}"/>
            </a:ext>
          </a:extLst>
        </xdr:cNvPr>
        <xdr:cNvSpPr txBox="1"/>
      </xdr:nvSpPr>
      <xdr:spPr>
        <a:xfrm>
          <a:off x="13131800" y="1057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F929F302-A6E5-455A-9353-33EF85725F57}"/>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FBB8FD04-5BE0-4C31-B435-9F1747380FB5}"/>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8E7DE4A1-41AA-4380-A7AB-8FA4063F756D}"/>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B5050D59-4A68-4FFA-863B-A6A8CF7C8006}"/>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9C2BD4A7-3A71-4DEE-8209-FD2BB7A71F4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170422</xdr:rowOff>
    </xdr:from>
    <xdr:to>
      <xdr:col>81</xdr:col>
      <xdr:colOff>95250</xdr:colOff>
      <xdr:row>59</xdr:row>
      <xdr:rowOff>100572</xdr:rowOff>
    </xdr:to>
    <xdr:sp macro="" textlink="">
      <xdr:nvSpPr>
        <xdr:cNvPr id="340" name="楕円 339">
          <a:extLst>
            <a:ext uri="{FF2B5EF4-FFF2-40B4-BE49-F238E27FC236}">
              <a16:creationId xmlns:a16="http://schemas.microsoft.com/office/drawing/2014/main" id="{F9FA131B-B228-40C1-BBB3-0826CF2BDF52}"/>
            </a:ext>
          </a:extLst>
        </xdr:cNvPr>
        <xdr:cNvSpPr/>
      </xdr:nvSpPr>
      <xdr:spPr>
        <a:xfrm>
          <a:off x="16967200" y="1011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91699</xdr:rowOff>
    </xdr:from>
    <xdr:ext cx="762000" cy="259045"/>
    <xdr:sp macro="" textlink="">
      <xdr:nvSpPr>
        <xdr:cNvPr id="341" name="定員管理の状況該当値テキスト">
          <a:extLst>
            <a:ext uri="{FF2B5EF4-FFF2-40B4-BE49-F238E27FC236}">
              <a16:creationId xmlns:a16="http://schemas.microsoft.com/office/drawing/2014/main" id="{60D99922-881A-44F1-9549-1BC708934DCF}"/>
            </a:ext>
          </a:extLst>
        </xdr:cNvPr>
        <xdr:cNvSpPr txBox="1"/>
      </xdr:nvSpPr>
      <xdr:spPr>
        <a:xfrm>
          <a:off x="17106900" y="1003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124460</xdr:rowOff>
    </xdr:from>
    <xdr:to>
      <xdr:col>77</xdr:col>
      <xdr:colOff>95250</xdr:colOff>
      <xdr:row>59</xdr:row>
      <xdr:rowOff>54610</xdr:rowOff>
    </xdr:to>
    <xdr:sp macro="" textlink="">
      <xdr:nvSpPr>
        <xdr:cNvPr id="342" name="楕円 341">
          <a:extLst>
            <a:ext uri="{FF2B5EF4-FFF2-40B4-BE49-F238E27FC236}">
              <a16:creationId xmlns:a16="http://schemas.microsoft.com/office/drawing/2014/main" id="{1375B1DA-6518-4104-B5B9-05FC67ECD22A}"/>
            </a:ext>
          </a:extLst>
        </xdr:cNvPr>
        <xdr:cNvSpPr/>
      </xdr:nvSpPr>
      <xdr:spPr>
        <a:xfrm>
          <a:off x="16129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64787</xdr:rowOff>
    </xdr:from>
    <xdr:ext cx="736600" cy="259045"/>
    <xdr:sp macro="" textlink="">
      <xdr:nvSpPr>
        <xdr:cNvPr id="343" name="テキスト ボックス 342">
          <a:extLst>
            <a:ext uri="{FF2B5EF4-FFF2-40B4-BE49-F238E27FC236}">
              <a16:creationId xmlns:a16="http://schemas.microsoft.com/office/drawing/2014/main" id="{1736573B-44E5-4B47-AE18-A886019BFF1B}"/>
            </a:ext>
          </a:extLst>
        </xdr:cNvPr>
        <xdr:cNvSpPr txBox="1"/>
      </xdr:nvSpPr>
      <xdr:spPr>
        <a:xfrm>
          <a:off x="15798800" y="983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109522</xdr:rowOff>
    </xdr:from>
    <xdr:to>
      <xdr:col>73</xdr:col>
      <xdr:colOff>44450</xdr:colOff>
      <xdr:row>59</xdr:row>
      <xdr:rowOff>39672</xdr:rowOff>
    </xdr:to>
    <xdr:sp macro="" textlink="">
      <xdr:nvSpPr>
        <xdr:cNvPr id="344" name="楕円 343">
          <a:extLst>
            <a:ext uri="{FF2B5EF4-FFF2-40B4-BE49-F238E27FC236}">
              <a16:creationId xmlns:a16="http://schemas.microsoft.com/office/drawing/2014/main" id="{B18AABFF-DA39-4DE2-83E1-4A2C46E17A0D}"/>
            </a:ext>
          </a:extLst>
        </xdr:cNvPr>
        <xdr:cNvSpPr/>
      </xdr:nvSpPr>
      <xdr:spPr>
        <a:xfrm>
          <a:off x="15240000" y="100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49849</xdr:rowOff>
    </xdr:from>
    <xdr:ext cx="762000" cy="259045"/>
    <xdr:sp macro="" textlink="">
      <xdr:nvSpPr>
        <xdr:cNvPr id="345" name="テキスト ボックス 344">
          <a:extLst>
            <a:ext uri="{FF2B5EF4-FFF2-40B4-BE49-F238E27FC236}">
              <a16:creationId xmlns:a16="http://schemas.microsoft.com/office/drawing/2014/main" id="{DF62FC8E-8C25-4F20-B646-7E6FD44789EE}"/>
            </a:ext>
          </a:extLst>
        </xdr:cNvPr>
        <xdr:cNvSpPr txBox="1"/>
      </xdr:nvSpPr>
      <xdr:spPr>
        <a:xfrm>
          <a:off x="14909800" y="982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103777</xdr:rowOff>
    </xdr:from>
    <xdr:to>
      <xdr:col>68</xdr:col>
      <xdr:colOff>203200</xdr:colOff>
      <xdr:row>59</xdr:row>
      <xdr:rowOff>33927</xdr:rowOff>
    </xdr:to>
    <xdr:sp macro="" textlink="">
      <xdr:nvSpPr>
        <xdr:cNvPr id="346" name="楕円 345">
          <a:extLst>
            <a:ext uri="{FF2B5EF4-FFF2-40B4-BE49-F238E27FC236}">
              <a16:creationId xmlns:a16="http://schemas.microsoft.com/office/drawing/2014/main" id="{048A7F4F-88E0-4EA1-8B45-73D9C39579B7}"/>
            </a:ext>
          </a:extLst>
        </xdr:cNvPr>
        <xdr:cNvSpPr/>
      </xdr:nvSpPr>
      <xdr:spPr>
        <a:xfrm>
          <a:off x="14351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44104</xdr:rowOff>
    </xdr:from>
    <xdr:ext cx="762000" cy="259045"/>
    <xdr:sp macro="" textlink="">
      <xdr:nvSpPr>
        <xdr:cNvPr id="347" name="テキスト ボックス 346">
          <a:extLst>
            <a:ext uri="{FF2B5EF4-FFF2-40B4-BE49-F238E27FC236}">
              <a16:creationId xmlns:a16="http://schemas.microsoft.com/office/drawing/2014/main" id="{12B2015F-7056-4CFF-8FAC-7B8ADE016B08}"/>
            </a:ext>
          </a:extLst>
        </xdr:cNvPr>
        <xdr:cNvSpPr txBox="1"/>
      </xdr:nvSpPr>
      <xdr:spPr>
        <a:xfrm>
          <a:off x="14020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77349</xdr:rowOff>
    </xdr:from>
    <xdr:to>
      <xdr:col>64</xdr:col>
      <xdr:colOff>152400</xdr:colOff>
      <xdr:row>59</xdr:row>
      <xdr:rowOff>7499</xdr:rowOff>
    </xdr:to>
    <xdr:sp macro="" textlink="">
      <xdr:nvSpPr>
        <xdr:cNvPr id="348" name="楕円 347">
          <a:extLst>
            <a:ext uri="{FF2B5EF4-FFF2-40B4-BE49-F238E27FC236}">
              <a16:creationId xmlns:a16="http://schemas.microsoft.com/office/drawing/2014/main" id="{F67EC273-3D02-4176-AFE3-6C22F751CC8E}"/>
            </a:ext>
          </a:extLst>
        </xdr:cNvPr>
        <xdr:cNvSpPr/>
      </xdr:nvSpPr>
      <xdr:spPr>
        <a:xfrm>
          <a:off x="13462000" y="1002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17676</xdr:rowOff>
    </xdr:from>
    <xdr:ext cx="762000" cy="259045"/>
    <xdr:sp macro="" textlink="">
      <xdr:nvSpPr>
        <xdr:cNvPr id="349" name="テキスト ボックス 348">
          <a:extLst>
            <a:ext uri="{FF2B5EF4-FFF2-40B4-BE49-F238E27FC236}">
              <a16:creationId xmlns:a16="http://schemas.microsoft.com/office/drawing/2014/main" id="{47CEC487-5FB4-49D7-95D9-45AC61F14FA3}"/>
            </a:ext>
          </a:extLst>
        </xdr:cNvPr>
        <xdr:cNvSpPr txBox="1"/>
      </xdr:nvSpPr>
      <xdr:spPr>
        <a:xfrm>
          <a:off x="13131800" y="979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559CD433-E84E-464D-8375-00B53AEC0208}"/>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FCFB3380-7F5F-42BE-A750-16E4E354B7B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25DF2756-BD8E-4C2B-8FFC-E1E9E3689CAC}"/>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81F362C2-DA80-4CCE-8B22-B64428159304}"/>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F8BE0BB7-FDC5-4753-A887-7F051B93703D}"/>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1CA5D771-49C9-4DC7-848F-F5BD30F2DA77}"/>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CDDE628-62AB-4222-BFCF-1DA0F23CCA93}"/>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C46E1464-F6A1-4D03-8F6A-FED7FF0B8322}"/>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B0B709FA-558F-4908-8F9C-6E31BB69F97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A4CF2E9C-67EE-476C-8B2C-B154ABFD5D24}"/>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F0B9ECCC-6BB5-4C0A-AB9D-9CAE352646FA}"/>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719FAFE5-3124-4563-ACF7-BA6F35CD367B}"/>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2388F451-4681-48B7-A3A3-B351C43B86E2}"/>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中学校改築事業に係る起債の償還等に伴い上昇した。今後、控えている大規模な事業計画の整理・縮小を図るなど、起債に大きく頼ることのない財政運営に努める。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95D9E150-C0FC-4581-9E1C-768E114220F2}"/>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7DAD4BCB-7E65-4CFE-93B0-95926954824A}"/>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22EF0500-41FE-44DD-BFC5-2BAAB33F1AC2}"/>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5D473EDF-56D5-431C-BB6D-4697C2707F66}"/>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131C737A-58CD-43D1-AFE9-1ABD6060A02A}"/>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8AEFEC2F-8B53-419E-931C-047477D1D8C9}"/>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B8619ECA-7A88-4BDD-AEE4-E8D470D43EE1}"/>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E6D82C4A-F407-47E7-AA57-E934020A6DE4}"/>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8FC4B518-8359-4425-A2EE-FCA0CE292E11}"/>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D88554B1-233E-41D6-91F0-CD05546DF982}"/>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A72514AE-B904-4612-B386-DB69342D0936}"/>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22F1BF53-3683-495B-A23C-C3642FC32A2E}"/>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8696BCE0-AFE2-49C6-A543-ECBC54B52231}"/>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E6C8B2A7-ABF7-44ED-A45B-5C9DA4A99B54}"/>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7" name="テキスト ボックス 376">
          <a:extLst>
            <a:ext uri="{FF2B5EF4-FFF2-40B4-BE49-F238E27FC236}">
              <a16:creationId xmlns:a16="http://schemas.microsoft.com/office/drawing/2014/main" id="{D58DFF10-94A7-4449-B527-05EC1F6CEA06}"/>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975C3F3D-2AB9-4A89-B97F-728C5111BE0F}"/>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44</xdr:row>
      <xdr:rowOff>84667</xdr:rowOff>
    </xdr:to>
    <xdr:cxnSp macro="">
      <xdr:nvCxnSpPr>
        <xdr:cNvPr id="379" name="直線コネクタ 378">
          <a:extLst>
            <a:ext uri="{FF2B5EF4-FFF2-40B4-BE49-F238E27FC236}">
              <a16:creationId xmlns:a16="http://schemas.microsoft.com/office/drawing/2014/main" id="{65E5D2F5-522B-4979-806F-463DA5A7658B}"/>
            </a:ext>
          </a:extLst>
        </xdr:cNvPr>
        <xdr:cNvCxnSpPr/>
      </xdr:nvCxnSpPr>
      <xdr:spPr>
        <a:xfrm flipV="1">
          <a:off x="17018000" y="6220883"/>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80" name="公債費負担の状況最小値テキスト">
          <a:extLst>
            <a:ext uri="{FF2B5EF4-FFF2-40B4-BE49-F238E27FC236}">
              <a16:creationId xmlns:a16="http://schemas.microsoft.com/office/drawing/2014/main" id="{A5ED11B4-1539-41C5-A464-CE0BDB417F2B}"/>
            </a:ext>
          </a:extLst>
        </xdr:cNvPr>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81" name="直線コネクタ 380">
          <a:extLst>
            <a:ext uri="{FF2B5EF4-FFF2-40B4-BE49-F238E27FC236}">
              <a16:creationId xmlns:a16="http://schemas.microsoft.com/office/drawing/2014/main" id="{00CDE616-B924-4C00-8B2F-B971C7F1B245}"/>
            </a:ext>
          </a:extLst>
        </xdr:cNvPr>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82" name="公債費負担の状況最大値テキスト">
          <a:extLst>
            <a:ext uri="{FF2B5EF4-FFF2-40B4-BE49-F238E27FC236}">
              <a16:creationId xmlns:a16="http://schemas.microsoft.com/office/drawing/2014/main" id="{15E72611-149D-4327-BD59-2DE70A4D550C}"/>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83" name="直線コネクタ 382">
          <a:extLst>
            <a:ext uri="{FF2B5EF4-FFF2-40B4-BE49-F238E27FC236}">
              <a16:creationId xmlns:a16="http://schemas.microsoft.com/office/drawing/2014/main" id="{79CF84C3-1F95-4FDB-8EC0-D3075A916A7B}"/>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42</xdr:row>
      <xdr:rowOff>65617</xdr:rowOff>
    </xdr:to>
    <xdr:cxnSp macro="">
      <xdr:nvCxnSpPr>
        <xdr:cNvPr id="384" name="直線コネクタ 383">
          <a:extLst>
            <a:ext uri="{FF2B5EF4-FFF2-40B4-BE49-F238E27FC236}">
              <a16:creationId xmlns:a16="http://schemas.microsoft.com/office/drawing/2014/main" id="{A680E5B7-4DF2-425A-B9CF-9C6A57C049FC}"/>
            </a:ext>
          </a:extLst>
        </xdr:cNvPr>
        <xdr:cNvCxnSpPr/>
      </xdr:nvCxnSpPr>
      <xdr:spPr>
        <a:xfrm>
          <a:off x="16179800" y="714586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146349</xdr:rowOff>
    </xdr:from>
    <xdr:ext cx="762000" cy="259045"/>
    <xdr:sp macro="" textlink="">
      <xdr:nvSpPr>
        <xdr:cNvPr id="385" name="公債費負担の状況平均値テキスト">
          <a:extLst>
            <a:ext uri="{FF2B5EF4-FFF2-40B4-BE49-F238E27FC236}">
              <a16:creationId xmlns:a16="http://schemas.microsoft.com/office/drawing/2014/main" id="{9F74A65F-3F16-46E1-B3BE-04495BA68CEC}"/>
            </a:ext>
          </a:extLst>
        </xdr:cNvPr>
        <xdr:cNvSpPr txBox="1"/>
      </xdr:nvSpPr>
      <xdr:spPr>
        <a:xfrm>
          <a:off x="17106900" y="6832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86" name="フローチャート: 判断 385">
          <a:extLst>
            <a:ext uri="{FF2B5EF4-FFF2-40B4-BE49-F238E27FC236}">
              <a16:creationId xmlns:a16="http://schemas.microsoft.com/office/drawing/2014/main" id="{A6AA08DC-888B-44B2-BB9A-11E5134059E6}"/>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153811</xdr:rowOff>
    </xdr:from>
    <xdr:to>
      <xdr:col>77</xdr:col>
      <xdr:colOff>44450</xdr:colOff>
      <xdr:row>41</xdr:row>
      <xdr:rowOff>116417</xdr:rowOff>
    </xdr:to>
    <xdr:cxnSp macro="">
      <xdr:nvCxnSpPr>
        <xdr:cNvPr id="387" name="直線コネクタ 386">
          <a:extLst>
            <a:ext uri="{FF2B5EF4-FFF2-40B4-BE49-F238E27FC236}">
              <a16:creationId xmlns:a16="http://schemas.microsoft.com/office/drawing/2014/main" id="{D7C02B4E-00A3-406A-9F5E-8C4778A889C0}"/>
            </a:ext>
          </a:extLst>
        </xdr:cNvPr>
        <xdr:cNvCxnSpPr/>
      </xdr:nvCxnSpPr>
      <xdr:spPr>
        <a:xfrm>
          <a:off x="15290800" y="7011811"/>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143228</xdr:rowOff>
    </xdr:from>
    <xdr:to>
      <xdr:col>77</xdr:col>
      <xdr:colOff>95250</xdr:colOff>
      <xdr:row>41</xdr:row>
      <xdr:rowOff>73378</xdr:rowOff>
    </xdr:to>
    <xdr:sp macro="" textlink="">
      <xdr:nvSpPr>
        <xdr:cNvPr id="388" name="フローチャート: 判断 387">
          <a:extLst>
            <a:ext uri="{FF2B5EF4-FFF2-40B4-BE49-F238E27FC236}">
              <a16:creationId xmlns:a16="http://schemas.microsoft.com/office/drawing/2014/main" id="{64AD7D4B-60D8-4AF2-ADEB-6CC9777F9A0C}"/>
            </a:ext>
          </a:extLst>
        </xdr:cNvPr>
        <xdr:cNvSpPr/>
      </xdr:nvSpPr>
      <xdr:spPr>
        <a:xfrm>
          <a:off x="16129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83555</xdr:rowOff>
    </xdr:from>
    <xdr:ext cx="736600" cy="259045"/>
    <xdr:sp macro="" textlink="">
      <xdr:nvSpPr>
        <xdr:cNvPr id="389" name="テキスト ボックス 388">
          <a:extLst>
            <a:ext uri="{FF2B5EF4-FFF2-40B4-BE49-F238E27FC236}">
              <a16:creationId xmlns:a16="http://schemas.microsoft.com/office/drawing/2014/main" id="{7C476054-B784-4C47-9A87-385FEE9652F5}"/>
            </a:ext>
          </a:extLst>
        </xdr:cNvPr>
        <xdr:cNvSpPr txBox="1"/>
      </xdr:nvSpPr>
      <xdr:spPr>
        <a:xfrm>
          <a:off x="15798800" y="677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153811</xdr:rowOff>
    </xdr:from>
    <xdr:to>
      <xdr:col>72</xdr:col>
      <xdr:colOff>203200</xdr:colOff>
      <xdr:row>40</xdr:row>
      <xdr:rowOff>167217</xdr:rowOff>
    </xdr:to>
    <xdr:cxnSp macro="">
      <xdr:nvCxnSpPr>
        <xdr:cNvPr id="390" name="直線コネクタ 389">
          <a:extLst>
            <a:ext uri="{FF2B5EF4-FFF2-40B4-BE49-F238E27FC236}">
              <a16:creationId xmlns:a16="http://schemas.microsoft.com/office/drawing/2014/main" id="{6C9D476A-64A2-4146-8166-3DA358C7B1A2}"/>
            </a:ext>
          </a:extLst>
        </xdr:cNvPr>
        <xdr:cNvCxnSpPr/>
      </xdr:nvCxnSpPr>
      <xdr:spPr>
        <a:xfrm flipV="1">
          <a:off x="14401800" y="70118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1" name="フローチャート: 判断 390">
          <a:extLst>
            <a:ext uri="{FF2B5EF4-FFF2-40B4-BE49-F238E27FC236}">
              <a16:creationId xmlns:a16="http://schemas.microsoft.com/office/drawing/2014/main" id="{3AF7994D-664A-4D38-8D8B-6824FD4488D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392" name="テキスト ボックス 391">
          <a:extLst>
            <a:ext uri="{FF2B5EF4-FFF2-40B4-BE49-F238E27FC236}">
              <a16:creationId xmlns:a16="http://schemas.microsoft.com/office/drawing/2014/main" id="{F3600ADF-26CA-42D9-B4C3-15A21FD6A368}"/>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22578</xdr:rowOff>
    </xdr:to>
    <xdr:cxnSp macro="">
      <xdr:nvCxnSpPr>
        <xdr:cNvPr id="393" name="直線コネクタ 392">
          <a:extLst>
            <a:ext uri="{FF2B5EF4-FFF2-40B4-BE49-F238E27FC236}">
              <a16:creationId xmlns:a16="http://schemas.microsoft.com/office/drawing/2014/main" id="{C344EBF4-540B-4DB9-8531-521839AE0E08}"/>
            </a:ext>
          </a:extLst>
        </xdr:cNvPr>
        <xdr:cNvCxnSpPr/>
      </xdr:nvCxnSpPr>
      <xdr:spPr>
        <a:xfrm flipV="1">
          <a:off x="13512800" y="70252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94" name="フローチャート: 判断 393">
          <a:extLst>
            <a:ext uri="{FF2B5EF4-FFF2-40B4-BE49-F238E27FC236}">
              <a16:creationId xmlns:a16="http://schemas.microsoft.com/office/drawing/2014/main" id="{780AC09F-30AA-4AF8-B740-A91792C7DB06}"/>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95" name="テキスト ボックス 394">
          <a:extLst>
            <a:ext uri="{FF2B5EF4-FFF2-40B4-BE49-F238E27FC236}">
              <a16:creationId xmlns:a16="http://schemas.microsoft.com/office/drawing/2014/main" id="{99D3CE23-E8C2-4B2D-A23E-F2F500BFDDD9}"/>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6" name="フローチャート: 判断 395">
          <a:extLst>
            <a:ext uri="{FF2B5EF4-FFF2-40B4-BE49-F238E27FC236}">
              <a16:creationId xmlns:a16="http://schemas.microsoft.com/office/drawing/2014/main" id="{21499164-E228-48D3-9763-849F51D1BC28}"/>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7" name="テキスト ボックス 396">
          <a:extLst>
            <a:ext uri="{FF2B5EF4-FFF2-40B4-BE49-F238E27FC236}">
              <a16:creationId xmlns:a16="http://schemas.microsoft.com/office/drawing/2014/main" id="{F781B30A-5780-4DBD-9F9A-79966CDA141A}"/>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8E53D04-E43A-4278-B567-2809D682386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F7647D2D-72E3-4944-9168-9076B9334E7D}"/>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75D1CA63-2748-48FF-8956-280F3E9C9225}"/>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12485BF8-4667-4B1A-B134-0566E3EDF303}"/>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A8E4291E-A509-4E9A-8336-E39CCCF74F17}"/>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403" name="楕円 402">
          <a:extLst>
            <a:ext uri="{FF2B5EF4-FFF2-40B4-BE49-F238E27FC236}">
              <a16:creationId xmlns:a16="http://schemas.microsoft.com/office/drawing/2014/main" id="{0F09C378-043B-43EF-96A6-C494341DB328}"/>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404" name="公債費負担の状況該当値テキスト">
          <a:extLst>
            <a:ext uri="{FF2B5EF4-FFF2-40B4-BE49-F238E27FC236}">
              <a16:creationId xmlns:a16="http://schemas.microsoft.com/office/drawing/2014/main" id="{3E1579FB-5B2F-4120-A988-5FEDEAD25EC7}"/>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5" name="楕円 404">
          <a:extLst>
            <a:ext uri="{FF2B5EF4-FFF2-40B4-BE49-F238E27FC236}">
              <a16:creationId xmlns:a16="http://schemas.microsoft.com/office/drawing/2014/main" id="{E06A3A3D-A4E5-4218-A3A1-7F32A37046FC}"/>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6" name="テキスト ボックス 405">
          <a:extLst>
            <a:ext uri="{FF2B5EF4-FFF2-40B4-BE49-F238E27FC236}">
              <a16:creationId xmlns:a16="http://schemas.microsoft.com/office/drawing/2014/main" id="{89E85FC8-EC41-4EDA-A3C4-D82C7D8E5F81}"/>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103011</xdr:rowOff>
    </xdr:from>
    <xdr:to>
      <xdr:col>73</xdr:col>
      <xdr:colOff>44450</xdr:colOff>
      <xdr:row>41</xdr:row>
      <xdr:rowOff>33161</xdr:rowOff>
    </xdr:to>
    <xdr:sp macro="" textlink="">
      <xdr:nvSpPr>
        <xdr:cNvPr id="407" name="楕円 406">
          <a:extLst>
            <a:ext uri="{FF2B5EF4-FFF2-40B4-BE49-F238E27FC236}">
              <a16:creationId xmlns:a16="http://schemas.microsoft.com/office/drawing/2014/main" id="{C38EBFAD-0192-44C9-8157-81AB0D1658B1}"/>
            </a:ext>
          </a:extLst>
        </xdr:cNvPr>
        <xdr:cNvSpPr/>
      </xdr:nvSpPr>
      <xdr:spPr>
        <a:xfrm>
          <a:off x="15240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43338</xdr:rowOff>
    </xdr:from>
    <xdr:ext cx="762000" cy="259045"/>
    <xdr:sp macro="" textlink="">
      <xdr:nvSpPr>
        <xdr:cNvPr id="408" name="テキスト ボックス 407">
          <a:extLst>
            <a:ext uri="{FF2B5EF4-FFF2-40B4-BE49-F238E27FC236}">
              <a16:creationId xmlns:a16="http://schemas.microsoft.com/office/drawing/2014/main" id="{1D5E4116-2693-49EC-8582-B84B591171E1}"/>
            </a:ext>
          </a:extLst>
        </xdr:cNvPr>
        <xdr:cNvSpPr txBox="1"/>
      </xdr:nvSpPr>
      <xdr:spPr>
        <a:xfrm>
          <a:off x="14909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9" name="楕円 408">
          <a:extLst>
            <a:ext uri="{FF2B5EF4-FFF2-40B4-BE49-F238E27FC236}">
              <a16:creationId xmlns:a16="http://schemas.microsoft.com/office/drawing/2014/main" id="{661585A3-565B-4090-B885-C289C515AE01}"/>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410" name="テキスト ボックス 409">
          <a:extLst>
            <a:ext uri="{FF2B5EF4-FFF2-40B4-BE49-F238E27FC236}">
              <a16:creationId xmlns:a16="http://schemas.microsoft.com/office/drawing/2014/main" id="{D0275AE8-D100-41FD-94F6-71D2053D6896}"/>
            </a:ext>
          </a:extLst>
        </xdr:cNvPr>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macro="" textlink="">
      <xdr:nvSpPr>
        <xdr:cNvPr id="411" name="楕円 410">
          <a:extLst>
            <a:ext uri="{FF2B5EF4-FFF2-40B4-BE49-F238E27FC236}">
              <a16:creationId xmlns:a16="http://schemas.microsoft.com/office/drawing/2014/main" id="{05FDF0F5-BB2B-48D7-8C4D-8610E4A569C8}"/>
            </a:ext>
          </a:extLst>
        </xdr:cNvPr>
        <xdr:cNvSpPr/>
      </xdr:nvSpPr>
      <xdr:spPr>
        <a:xfrm>
          <a:off x="13462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83555</xdr:rowOff>
    </xdr:from>
    <xdr:ext cx="762000" cy="259045"/>
    <xdr:sp macro="" textlink="">
      <xdr:nvSpPr>
        <xdr:cNvPr id="412" name="テキスト ボックス 411">
          <a:extLst>
            <a:ext uri="{FF2B5EF4-FFF2-40B4-BE49-F238E27FC236}">
              <a16:creationId xmlns:a16="http://schemas.microsoft.com/office/drawing/2014/main" id="{CFCCBFE8-45C4-4B5E-93B4-588CE439B0E9}"/>
            </a:ext>
          </a:extLst>
        </xdr:cNvPr>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B0E4D8D7-CF12-4065-9530-F32CD2B88123}"/>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B536D31F-B48E-4E2D-BD86-B957382B7C13}"/>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F0978796-B02D-4F0A-980F-E087D48A7164}"/>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556E5DE6-21EA-4A01-BF18-7DA4E26997BE}"/>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2A67A82F-9652-46AC-AF6F-2ED7A639622C}"/>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B9EE0F97-2EC9-4FB8-A230-50616385A983}"/>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8188E839-0C82-4A0C-8D06-8244BB5A988F}"/>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E175FED4-B3D0-4915-ACB3-7578263B6844}"/>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A9C3B3AD-900E-4E77-BAEB-5B504B81223C}"/>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F53E12F7-1D2B-444C-BE2A-0AA8635CCCC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A3EA2C5F-EDE5-46CF-8073-4FAB358B278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588B8C86-8D63-49F2-9905-B549A479EB34}"/>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F5C65DCF-635E-41F0-928F-3F37D3BB59E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剰余金を財源とした財政調整基金残高の増により、０．０％になった。今後、控えている大規模な事業計画の整理・縮小を図るなど、起債依存型の事業実施を見直し、類似団体の平均値である２０．０％を超えないようにさせ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C8C5D0B9-1C99-4FC8-89BE-3203CDDFFDFB}"/>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3EF05359-8CD8-4BDC-B331-45834456F7A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BC9CE324-40D7-47F4-BAF4-6FBDC2AC99BF}"/>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AB08AA90-EE78-44F8-AA22-E557C9ECDAD7}"/>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6ED2517B-321A-4200-84C1-2EE974205146}"/>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3B5D1CB-F186-4953-8798-9E6DA568632D}"/>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7C33CB91-291B-4E7D-9D5C-8EAB8219B838}"/>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B1A78008-1D09-4AEB-88B8-A27897E763A3}"/>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937192AF-B646-4110-B884-2054C93AD593}"/>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1B400421-CADA-4190-9D35-2B723B323F4F}"/>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AC1FAEC7-88AC-4880-8EA9-6F4520665B2F}"/>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4D255F64-2E90-4855-B3C2-5F9648C8A43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89BFEFA5-F25C-4C97-A4BE-990A55EA3AA6}"/>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3281A1B1-EE75-4242-8B02-E361D3A1878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E51C6B6A-E022-4D68-86DF-2340DC8CC97A}"/>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124319</xdr:rowOff>
    </xdr:to>
    <xdr:cxnSp macro="">
      <xdr:nvCxnSpPr>
        <xdr:cNvPr id="441" name="直線コネクタ 440">
          <a:extLst>
            <a:ext uri="{FF2B5EF4-FFF2-40B4-BE49-F238E27FC236}">
              <a16:creationId xmlns:a16="http://schemas.microsoft.com/office/drawing/2014/main" id="{39108CC3-C0DF-4F36-A3C2-979EEC1457A1}"/>
            </a:ext>
          </a:extLst>
        </xdr:cNvPr>
        <xdr:cNvCxnSpPr/>
      </xdr:nvCxnSpPr>
      <xdr:spPr>
        <a:xfrm flipV="1">
          <a:off x="17018000" y="2370667"/>
          <a:ext cx="0" cy="15255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96396</xdr:rowOff>
    </xdr:from>
    <xdr:ext cx="762000" cy="259045"/>
    <xdr:sp macro="" textlink="">
      <xdr:nvSpPr>
        <xdr:cNvPr id="442" name="将来負担の状況最小値テキスト">
          <a:extLst>
            <a:ext uri="{FF2B5EF4-FFF2-40B4-BE49-F238E27FC236}">
              <a16:creationId xmlns:a16="http://schemas.microsoft.com/office/drawing/2014/main" id="{5F93C8AE-DC91-4ACA-AE75-1F5896807B50}"/>
            </a:ext>
          </a:extLst>
        </xdr:cNvPr>
        <xdr:cNvSpPr txBox="1"/>
      </xdr:nvSpPr>
      <xdr:spPr>
        <a:xfrm>
          <a:off x="17106900" y="386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124319</xdr:rowOff>
    </xdr:from>
    <xdr:to>
      <xdr:col>81</xdr:col>
      <xdr:colOff>133350</xdr:colOff>
      <xdr:row>22</xdr:row>
      <xdr:rowOff>124319</xdr:rowOff>
    </xdr:to>
    <xdr:cxnSp macro="">
      <xdr:nvCxnSpPr>
        <xdr:cNvPr id="443" name="直線コネクタ 442">
          <a:extLst>
            <a:ext uri="{FF2B5EF4-FFF2-40B4-BE49-F238E27FC236}">
              <a16:creationId xmlns:a16="http://schemas.microsoft.com/office/drawing/2014/main" id="{FC0F983F-DDEF-42F0-87C1-3DDD19C9CBF8}"/>
            </a:ext>
          </a:extLst>
        </xdr:cNvPr>
        <xdr:cNvCxnSpPr/>
      </xdr:nvCxnSpPr>
      <xdr:spPr>
        <a:xfrm>
          <a:off x="16929100" y="389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CBAFF361-5EA2-47C8-AD9F-A4E2B29A3256}"/>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DEFE8124-E5BB-4DEF-9BEE-F2D0CBBBE2D3}"/>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143157</xdr:rowOff>
    </xdr:from>
    <xdr:to>
      <xdr:col>68</xdr:col>
      <xdr:colOff>152400</xdr:colOff>
      <xdr:row>15</xdr:row>
      <xdr:rowOff>54963</xdr:rowOff>
    </xdr:to>
    <xdr:cxnSp macro="">
      <xdr:nvCxnSpPr>
        <xdr:cNvPr id="446" name="直線コネクタ 445">
          <a:extLst>
            <a:ext uri="{FF2B5EF4-FFF2-40B4-BE49-F238E27FC236}">
              <a16:creationId xmlns:a16="http://schemas.microsoft.com/office/drawing/2014/main" id="{5D5D16CD-93A0-46B1-B245-F0DE57207CB0}"/>
            </a:ext>
          </a:extLst>
        </xdr:cNvPr>
        <xdr:cNvCxnSpPr/>
      </xdr:nvCxnSpPr>
      <xdr:spPr>
        <a:xfrm>
          <a:off x="13512800" y="2372007"/>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162295</xdr:rowOff>
    </xdr:from>
    <xdr:ext cx="762000" cy="259045"/>
    <xdr:sp macro="" textlink="">
      <xdr:nvSpPr>
        <xdr:cNvPr id="447" name="将来負担の状況平均値テキスト">
          <a:extLst>
            <a:ext uri="{FF2B5EF4-FFF2-40B4-BE49-F238E27FC236}">
              <a16:creationId xmlns:a16="http://schemas.microsoft.com/office/drawing/2014/main" id="{855DA4CD-B156-4C9F-B0D5-1D684742C6B2}"/>
            </a:ext>
          </a:extLst>
        </xdr:cNvPr>
        <xdr:cNvSpPr txBox="1"/>
      </xdr:nvSpPr>
      <xdr:spPr>
        <a:xfrm>
          <a:off x="17106900" y="2391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18768</xdr:rowOff>
    </xdr:from>
    <xdr:to>
      <xdr:col>81</xdr:col>
      <xdr:colOff>95250</xdr:colOff>
      <xdr:row>14</xdr:row>
      <xdr:rowOff>120368</xdr:rowOff>
    </xdr:to>
    <xdr:sp macro="" textlink="">
      <xdr:nvSpPr>
        <xdr:cNvPr id="448" name="フローチャート: 判断 447">
          <a:extLst>
            <a:ext uri="{FF2B5EF4-FFF2-40B4-BE49-F238E27FC236}">
              <a16:creationId xmlns:a16="http://schemas.microsoft.com/office/drawing/2014/main" id="{1E0DB7DC-AA7C-41C6-BD9D-C1ABF0DF6639}"/>
            </a:ext>
          </a:extLst>
        </xdr:cNvPr>
        <xdr:cNvSpPr/>
      </xdr:nvSpPr>
      <xdr:spPr>
        <a:xfrm>
          <a:off x="169672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16228</xdr:rowOff>
    </xdr:from>
    <xdr:to>
      <xdr:col>77</xdr:col>
      <xdr:colOff>95250</xdr:colOff>
      <xdr:row>15</xdr:row>
      <xdr:rowOff>117828</xdr:rowOff>
    </xdr:to>
    <xdr:sp macro="" textlink="">
      <xdr:nvSpPr>
        <xdr:cNvPr id="449" name="フローチャート: 判断 448">
          <a:extLst>
            <a:ext uri="{FF2B5EF4-FFF2-40B4-BE49-F238E27FC236}">
              <a16:creationId xmlns:a16="http://schemas.microsoft.com/office/drawing/2014/main" id="{32ADED10-FEFB-4316-AB4C-C1E4BFED17E7}"/>
            </a:ext>
          </a:extLst>
        </xdr:cNvPr>
        <xdr:cNvSpPr/>
      </xdr:nvSpPr>
      <xdr:spPr>
        <a:xfrm>
          <a:off x="16129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128005</xdr:rowOff>
    </xdr:from>
    <xdr:ext cx="736600" cy="259045"/>
    <xdr:sp macro="" textlink="">
      <xdr:nvSpPr>
        <xdr:cNvPr id="450" name="テキスト ボックス 449">
          <a:extLst>
            <a:ext uri="{FF2B5EF4-FFF2-40B4-BE49-F238E27FC236}">
              <a16:creationId xmlns:a16="http://schemas.microsoft.com/office/drawing/2014/main" id="{49E17663-A0CE-4CA7-9070-B4F8F6A7F120}"/>
            </a:ext>
          </a:extLst>
        </xdr:cNvPr>
        <xdr:cNvSpPr txBox="1"/>
      </xdr:nvSpPr>
      <xdr:spPr>
        <a:xfrm>
          <a:off x="15798800" y="2356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11007</xdr:rowOff>
    </xdr:from>
    <xdr:to>
      <xdr:col>73</xdr:col>
      <xdr:colOff>44450</xdr:colOff>
      <xdr:row>16</xdr:row>
      <xdr:rowOff>112607</xdr:rowOff>
    </xdr:to>
    <xdr:sp macro="" textlink="">
      <xdr:nvSpPr>
        <xdr:cNvPr id="451" name="フローチャート: 判断 450">
          <a:extLst>
            <a:ext uri="{FF2B5EF4-FFF2-40B4-BE49-F238E27FC236}">
              <a16:creationId xmlns:a16="http://schemas.microsoft.com/office/drawing/2014/main" id="{BEAE7AF2-AE9B-462A-A513-15A59487C9A7}"/>
            </a:ext>
          </a:extLst>
        </xdr:cNvPr>
        <xdr:cNvSpPr/>
      </xdr:nvSpPr>
      <xdr:spPr>
        <a:xfrm>
          <a:off x="15240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122784</xdr:rowOff>
    </xdr:from>
    <xdr:ext cx="762000" cy="259045"/>
    <xdr:sp macro="" textlink="">
      <xdr:nvSpPr>
        <xdr:cNvPr id="452" name="テキスト ボックス 451">
          <a:extLst>
            <a:ext uri="{FF2B5EF4-FFF2-40B4-BE49-F238E27FC236}">
              <a16:creationId xmlns:a16="http://schemas.microsoft.com/office/drawing/2014/main" id="{32BD0B99-8556-4FE2-B723-DEC597BAADBD}"/>
            </a:ext>
          </a:extLst>
        </xdr:cNvPr>
        <xdr:cNvSpPr txBox="1"/>
      </xdr:nvSpPr>
      <xdr:spPr>
        <a:xfrm>
          <a:off x="14909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153106</xdr:rowOff>
    </xdr:from>
    <xdr:to>
      <xdr:col>68</xdr:col>
      <xdr:colOff>203200</xdr:colOff>
      <xdr:row>17</xdr:row>
      <xdr:rowOff>83256</xdr:rowOff>
    </xdr:to>
    <xdr:sp macro="" textlink="">
      <xdr:nvSpPr>
        <xdr:cNvPr id="453" name="フローチャート: 判断 452">
          <a:extLst>
            <a:ext uri="{FF2B5EF4-FFF2-40B4-BE49-F238E27FC236}">
              <a16:creationId xmlns:a16="http://schemas.microsoft.com/office/drawing/2014/main" id="{93BDD284-EC3E-4372-A285-97B3ECDE20AE}"/>
            </a:ext>
          </a:extLst>
        </xdr:cNvPr>
        <xdr:cNvSpPr/>
      </xdr:nvSpPr>
      <xdr:spPr>
        <a:xfrm>
          <a:off x="14351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68033</xdr:rowOff>
    </xdr:from>
    <xdr:ext cx="762000" cy="259045"/>
    <xdr:sp macro="" textlink="">
      <xdr:nvSpPr>
        <xdr:cNvPr id="454" name="テキスト ボックス 453">
          <a:extLst>
            <a:ext uri="{FF2B5EF4-FFF2-40B4-BE49-F238E27FC236}">
              <a16:creationId xmlns:a16="http://schemas.microsoft.com/office/drawing/2014/main" id="{9929992B-E1C5-4938-9823-42CA97CB17CA}"/>
            </a:ext>
          </a:extLst>
        </xdr:cNvPr>
        <xdr:cNvSpPr txBox="1"/>
      </xdr:nvSpPr>
      <xdr:spPr>
        <a:xfrm>
          <a:off x="14020800" y="298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54046</xdr:rowOff>
    </xdr:from>
    <xdr:to>
      <xdr:col>64</xdr:col>
      <xdr:colOff>152400</xdr:colOff>
      <xdr:row>17</xdr:row>
      <xdr:rowOff>155646</xdr:rowOff>
    </xdr:to>
    <xdr:sp macro="" textlink="">
      <xdr:nvSpPr>
        <xdr:cNvPr id="455" name="フローチャート: 判断 454">
          <a:extLst>
            <a:ext uri="{FF2B5EF4-FFF2-40B4-BE49-F238E27FC236}">
              <a16:creationId xmlns:a16="http://schemas.microsoft.com/office/drawing/2014/main" id="{510C8339-84DC-4662-B5BE-AF3256BAC5D0}"/>
            </a:ext>
          </a:extLst>
        </xdr:cNvPr>
        <xdr:cNvSpPr/>
      </xdr:nvSpPr>
      <xdr:spPr>
        <a:xfrm>
          <a:off x="13462000" y="296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140423</xdr:rowOff>
    </xdr:from>
    <xdr:ext cx="762000" cy="259045"/>
    <xdr:sp macro="" textlink="">
      <xdr:nvSpPr>
        <xdr:cNvPr id="456" name="テキスト ボックス 455">
          <a:extLst>
            <a:ext uri="{FF2B5EF4-FFF2-40B4-BE49-F238E27FC236}">
              <a16:creationId xmlns:a16="http://schemas.microsoft.com/office/drawing/2014/main" id="{8C0BA402-521B-4339-A157-E6A87D0BAC76}"/>
            </a:ext>
          </a:extLst>
        </xdr:cNvPr>
        <xdr:cNvSpPr txBox="1"/>
      </xdr:nvSpPr>
      <xdr:spPr>
        <a:xfrm>
          <a:off x="13131800" y="305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F6A37FAD-467D-46FF-B3A0-79F4573B3343}"/>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103C68F8-769F-4BB6-B76D-E726CC8A1FD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225ED619-6A95-44F0-A9A0-3FDBE7DBED3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6FD51752-FFED-4F41-9503-66215B5BEF24}"/>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F4D68EB3-538A-48CF-8B01-5CC23C1A175B}"/>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4163</xdr:rowOff>
    </xdr:from>
    <xdr:to>
      <xdr:col>68</xdr:col>
      <xdr:colOff>203200</xdr:colOff>
      <xdr:row>15</xdr:row>
      <xdr:rowOff>105763</xdr:rowOff>
    </xdr:to>
    <xdr:sp macro="" textlink="">
      <xdr:nvSpPr>
        <xdr:cNvPr id="462" name="楕円 461">
          <a:extLst>
            <a:ext uri="{FF2B5EF4-FFF2-40B4-BE49-F238E27FC236}">
              <a16:creationId xmlns:a16="http://schemas.microsoft.com/office/drawing/2014/main" id="{AFBFC453-336D-40F1-8111-D3730FF34066}"/>
            </a:ext>
          </a:extLst>
        </xdr:cNvPr>
        <xdr:cNvSpPr/>
      </xdr:nvSpPr>
      <xdr:spPr>
        <a:xfrm>
          <a:off x="14351000" y="257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115940</xdr:rowOff>
    </xdr:from>
    <xdr:ext cx="762000" cy="259045"/>
    <xdr:sp macro="" textlink="">
      <xdr:nvSpPr>
        <xdr:cNvPr id="463" name="テキスト ボックス 462">
          <a:extLst>
            <a:ext uri="{FF2B5EF4-FFF2-40B4-BE49-F238E27FC236}">
              <a16:creationId xmlns:a16="http://schemas.microsoft.com/office/drawing/2014/main" id="{E254B2B4-E3E8-41A8-89C4-899E73A27535}"/>
            </a:ext>
          </a:extLst>
        </xdr:cNvPr>
        <xdr:cNvSpPr txBox="1"/>
      </xdr:nvSpPr>
      <xdr:spPr>
        <a:xfrm>
          <a:off x="14020800" y="2344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92357</xdr:rowOff>
    </xdr:from>
    <xdr:to>
      <xdr:col>64</xdr:col>
      <xdr:colOff>152400</xdr:colOff>
      <xdr:row>14</xdr:row>
      <xdr:rowOff>22507</xdr:rowOff>
    </xdr:to>
    <xdr:sp macro="" textlink="">
      <xdr:nvSpPr>
        <xdr:cNvPr id="464" name="楕円 463">
          <a:extLst>
            <a:ext uri="{FF2B5EF4-FFF2-40B4-BE49-F238E27FC236}">
              <a16:creationId xmlns:a16="http://schemas.microsoft.com/office/drawing/2014/main" id="{751A1C11-01B5-4876-9741-8DCF0A9369D1}"/>
            </a:ext>
          </a:extLst>
        </xdr:cNvPr>
        <xdr:cNvSpPr/>
      </xdr:nvSpPr>
      <xdr:spPr>
        <a:xfrm>
          <a:off x="13462000" y="232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32684</xdr:rowOff>
    </xdr:from>
    <xdr:ext cx="762000" cy="259045"/>
    <xdr:sp macro="" textlink="">
      <xdr:nvSpPr>
        <xdr:cNvPr id="465" name="テキスト ボックス 464">
          <a:extLst>
            <a:ext uri="{FF2B5EF4-FFF2-40B4-BE49-F238E27FC236}">
              <a16:creationId xmlns:a16="http://schemas.microsoft.com/office/drawing/2014/main" id="{D947E205-BFD7-4D05-A243-56DD8F2740A2}"/>
            </a:ext>
          </a:extLst>
        </xdr:cNvPr>
        <xdr:cNvSpPr txBox="1"/>
      </xdr:nvSpPr>
      <xdr:spPr>
        <a:xfrm>
          <a:off x="13131800" y="209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E14914CC-330D-405A-BC89-73319C03B43F}"/>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2DE6C6AA-2795-4498-AD9E-3D5E0C225389}"/>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8474D3C-33D6-414E-BA77-10B85D6F16EF}"/>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6FE9035B-2953-43D6-8ABD-6DB784E5E06B}"/>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AE7238E4-D140-4DA8-B9F1-96509DCECD6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E6429FB4-7673-4A98-8A3F-AB0644CC8DC7}"/>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797F5D95-A656-4A75-8A6A-3E1F59C42D02}"/>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39A49268-9729-4720-A6C5-61029E8FB402}"/>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F87090FD-248F-41C7-9179-F0BF866D2807}"/>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8534FD20-D37B-416A-9707-156C2694DDF5}"/>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164224CE-8597-49BA-AA87-9909CF2143EE}"/>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12,714
12,673
41.88
7,764,934
7,215,723
546,143
4,266,774
6,210,108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B6F8A390-43FD-4710-B52B-E190D33E7BF3}"/>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7FD3C44A-C238-46B3-AE3F-E65286698B29}"/>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B388A1AB-39B2-4E3B-97B7-B1B6A7076FE9}"/>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E3D33D72-5267-406F-913B-2B40A2D63AE6}"/>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C1247036-F053-46BA-99E7-9DED3474EA19}"/>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A6904D61-2D54-41C0-9DCC-C85D6E5F9BF7}"/>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7672776D-8469-47AB-97DE-E7DF07FAA37F}"/>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2B4A9737-76EB-4FF0-ABA4-5B241027E0D5}"/>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A97FB20B-F3B2-499A-8A35-4D6A62F1B1B9}"/>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507D6DDD-0D89-4AA6-B776-8DCEDD1486BD}"/>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A8606A37-6FF0-450F-AE29-8CBE6C07D957}"/>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B6F4DDBD-899D-4BF8-AB0B-9ACF3159F086}"/>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FD46E3A7-31E2-4534-90F3-01B5B61CC4F6}"/>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2CA2E717-27DE-4EDB-8B60-D15A54D2D93F}"/>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62931554-5D24-423B-8065-AA157D763311}"/>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DC39F675-E1D2-4AEB-9D55-3CE9292F752D}"/>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E9C80883-E09C-4AA2-891C-68167BBCD703}"/>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4B25FA9F-F436-45E5-98CC-83FA74CC3062}"/>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65E1BE7C-86CB-4E54-A490-8B47D01A5AA9}"/>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B63A5702-959B-4C86-AFAB-4B1F70716D67}"/>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ADDBF1CD-A4BC-43A7-9D2C-8AEB4C64919D}"/>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2C9E6BE-269C-4064-8008-536B22088007}"/>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2DC4F39C-312A-4470-8295-69F8EC390A9D}"/>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C914BDB-E90B-436D-BA30-9F6D313AF723}"/>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6AC5C3FC-8981-4153-9443-DFC3A123D6B3}"/>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6B2B4E85-0983-4BEF-90CE-1E41C5A237CF}"/>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C30D150-4285-445E-8940-F4AB522B5E53}"/>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60BB0B27-28BB-489D-8FE4-B25167693FEA}"/>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7DEA286-8A9E-4F65-AE97-9AD542BB1ACF}"/>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4BE8E9B6-5B8A-47BE-AC8D-A5353D04CF84}"/>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8018C238-4E6A-41FA-9569-6A98B08EE1F5}"/>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FE3A8DF5-95FC-4136-BDD2-A89D40AA4B1F}"/>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全国平均及び類似団体平均より、人件費に係る経常収支比率は、低くなっている。その主な要因としては、定員管理の徹底による成果が大きく、今後も継続して人件費関係経費全体について、抑制に努める。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9C91D36C-2D41-4A90-80C7-745901558053}"/>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453A71CE-C948-42D3-8AAC-24FFE5A58A37}"/>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F0F5E933-F891-446E-8BEB-053C4276CEF6}"/>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80A91C10-1FAB-47C1-8690-35693C8E9D4F}"/>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C24762C9-0C8D-455B-8F6E-9997B7B257F2}"/>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B196737D-882F-4CE4-AF3D-8C4DE9857B3B}"/>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990B7333-9E76-4CB9-92DA-A6A3411B0BB5}"/>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547FC635-D6F2-4BD1-B059-30BAA91E19B9}"/>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C2465A47-1A02-4802-A507-969C47E5CAC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F5A9E293-9E14-4249-807D-74532F5DA4E4}"/>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1A3BB57B-2A38-44F2-9AD9-EC3CA4D66535}"/>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4DD692C8-1010-4BF3-98BD-955D7B6C4733}"/>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66F04D5A-FD93-451D-907B-4EDA5EE573E1}"/>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51F593FA-896C-4463-B9F7-897F7B0634FC}"/>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35560</xdr:rowOff>
    </xdr:to>
    <xdr:cxnSp macro="">
      <xdr:nvCxnSpPr>
        <xdr:cNvPr id="59" name="直線コネクタ 58">
          <a:extLst>
            <a:ext uri="{FF2B5EF4-FFF2-40B4-BE49-F238E27FC236}">
              <a16:creationId xmlns:a16="http://schemas.microsoft.com/office/drawing/2014/main" id="{0BDEE8D4-2565-4CC5-89E5-0BA17941B837}"/>
            </a:ext>
          </a:extLst>
        </xdr:cNvPr>
        <xdr:cNvCxnSpPr/>
      </xdr:nvCxnSpPr>
      <xdr:spPr>
        <a:xfrm flipV="1">
          <a:off x="4826000" y="588772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0" name="人件費最小値テキスト">
          <a:extLst>
            <a:ext uri="{FF2B5EF4-FFF2-40B4-BE49-F238E27FC236}">
              <a16:creationId xmlns:a16="http://schemas.microsoft.com/office/drawing/2014/main" id="{004DA86A-B704-48A0-A7FE-3064280BEF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1" name="直線コネクタ 60">
          <a:extLst>
            <a:ext uri="{FF2B5EF4-FFF2-40B4-BE49-F238E27FC236}">
              <a16:creationId xmlns:a16="http://schemas.microsoft.com/office/drawing/2014/main" id="{05A85BBC-3DA5-4586-95FE-7154338E4C9F}"/>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6559D343-8C2F-4332-BC18-46DF79EB76D7}"/>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8F760641-CD53-453C-AC8B-2B159CBE89DD}"/>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8128</xdr:rowOff>
    </xdr:to>
    <xdr:cxnSp macro="">
      <xdr:nvCxnSpPr>
        <xdr:cNvPr id="64" name="直線コネクタ 63">
          <a:extLst>
            <a:ext uri="{FF2B5EF4-FFF2-40B4-BE49-F238E27FC236}">
              <a16:creationId xmlns:a16="http://schemas.microsoft.com/office/drawing/2014/main" id="{548182DB-525F-4A14-8B9F-4D3EC3A6E60C}"/>
            </a:ext>
          </a:extLst>
        </xdr:cNvPr>
        <xdr:cNvCxnSpPr/>
      </xdr:nvCxnSpPr>
      <xdr:spPr>
        <a:xfrm>
          <a:off x="3987800" y="613918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39133</xdr:rowOff>
    </xdr:from>
    <xdr:ext cx="762000" cy="259045"/>
    <xdr:sp macro="" textlink="">
      <xdr:nvSpPr>
        <xdr:cNvPr id="65" name="人件費平均値テキスト">
          <a:extLst>
            <a:ext uri="{FF2B5EF4-FFF2-40B4-BE49-F238E27FC236}">
              <a16:creationId xmlns:a16="http://schemas.microsoft.com/office/drawing/2014/main" id="{98917DBA-1A11-4208-95C7-855374EAB0CC}"/>
            </a:ext>
          </a:extLst>
        </xdr:cNvPr>
        <xdr:cNvSpPr txBox="1"/>
      </xdr:nvSpPr>
      <xdr:spPr>
        <a:xfrm>
          <a:off x="4914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67056</xdr:rowOff>
    </xdr:from>
    <xdr:to>
      <xdr:col>24</xdr:col>
      <xdr:colOff>76200</xdr:colOff>
      <xdr:row>36</xdr:row>
      <xdr:rowOff>168656</xdr:rowOff>
    </xdr:to>
    <xdr:sp macro="" textlink="">
      <xdr:nvSpPr>
        <xdr:cNvPr id="66" name="フローチャート: 判断 65">
          <a:extLst>
            <a:ext uri="{FF2B5EF4-FFF2-40B4-BE49-F238E27FC236}">
              <a16:creationId xmlns:a16="http://schemas.microsoft.com/office/drawing/2014/main" id="{E51D6AE1-9348-48C9-90FE-53690CFFBE26}"/>
            </a:ext>
          </a:extLst>
        </xdr:cNvPr>
        <xdr:cNvSpPr/>
      </xdr:nvSpPr>
      <xdr:spPr>
        <a:xfrm>
          <a:off x="4775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26416</xdr:rowOff>
    </xdr:to>
    <xdr:cxnSp macro="">
      <xdr:nvCxnSpPr>
        <xdr:cNvPr id="67" name="直線コネクタ 66">
          <a:extLst>
            <a:ext uri="{FF2B5EF4-FFF2-40B4-BE49-F238E27FC236}">
              <a16:creationId xmlns:a16="http://schemas.microsoft.com/office/drawing/2014/main" id="{874542FB-7E08-46BA-8B7A-699E05EF0F03}"/>
            </a:ext>
          </a:extLst>
        </xdr:cNvPr>
        <xdr:cNvCxnSpPr/>
      </xdr:nvCxnSpPr>
      <xdr:spPr>
        <a:xfrm flipV="1">
          <a:off x="3098800" y="61391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30480</xdr:rowOff>
    </xdr:from>
    <xdr:to>
      <xdr:col>20</xdr:col>
      <xdr:colOff>38100</xdr:colOff>
      <xdr:row>36</xdr:row>
      <xdr:rowOff>132080</xdr:rowOff>
    </xdr:to>
    <xdr:sp macro="" textlink="">
      <xdr:nvSpPr>
        <xdr:cNvPr id="68" name="フローチャート: 判断 67">
          <a:extLst>
            <a:ext uri="{FF2B5EF4-FFF2-40B4-BE49-F238E27FC236}">
              <a16:creationId xmlns:a16="http://schemas.microsoft.com/office/drawing/2014/main" id="{DC426CE0-8954-4EAC-B873-B2D75DDB1409}"/>
            </a:ext>
          </a:extLst>
        </xdr:cNvPr>
        <xdr:cNvSpPr/>
      </xdr:nvSpPr>
      <xdr:spPr>
        <a:xfrm>
          <a:off x="3937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116857</xdr:rowOff>
    </xdr:from>
    <xdr:ext cx="736600" cy="259045"/>
    <xdr:sp macro="" textlink="">
      <xdr:nvSpPr>
        <xdr:cNvPr id="69" name="テキスト ボックス 68">
          <a:extLst>
            <a:ext uri="{FF2B5EF4-FFF2-40B4-BE49-F238E27FC236}">
              <a16:creationId xmlns:a16="http://schemas.microsoft.com/office/drawing/2014/main" id="{3DDF5E51-128A-4824-AA22-8709208F0AEF}"/>
            </a:ext>
          </a:extLst>
        </xdr:cNvPr>
        <xdr:cNvSpPr txBox="1"/>
      </xdr:nvSpPr>
      <xdr:spPr>
        <a:xfrm>
          <a:off x="3606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40132</xdr:rowOff>
    </xdr:to>
    <xdr:cxnSp macro="">
      <xdr:nvCxnSpPr>
        <xdr:cNvPr id="70" name="直線コネクタ 69">
          <a:extLst>
            <a:ext uri="{FF2B5EF4-FFF2-40B4-BE49-F238E27FC236}">
              <a16:creationId xmlns:a16="http://schemas.microsoft.com/office/drawing/2014/main" id="{B7C1ED93-714C-4AB2-856A-77BCB1DD4EB4}"/>
            </a:ext>
          </a:extLst>
        </xdr:cNvPr>
        <xdr:cNvCxnSpPr/>
      </xdr:nvCxnSpPr>
      <xdr:spPr>
        <a:xfrm flipV="1">
          <a:off x="2209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a:extLst>
            <a:ext uri="{FF2B5EF4-FFF2-40B4-BE49-F238E27FC236}">
              <a16:creationId xmlns:a16="http://schemas.microsoft.com/office/drawing/2014/main" id="{BB1DDB81-AC2E-4F11-AAEE-09D1155295DD}"/>
            </a:ext>
          </a:extLst>
        </xdr:cNvPr>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18559</xdr:rowOff>
    </xdr:from>
    <xdr:ext cx="762000" cy="259045"/>
    <xdr:sp macro="" textlink="">
      <xdr:nvSpPr>
        <xdr:cNvPr id="72" name="テキスト ボックス 71">
          <a:extLst>
            <a:ext uri="{FF2B5EF4-FFF2-40B4-BE49-F238E27FC236}">
              <a16:creationId xmlns:a16="http://schemas.microsoft.com/office/drawing/2014/main" id="{15AB4A0E-67C6-47C2-8AC3-80B5FEF314B2}"/>
            </a:ext>
          </a:extLst>
        </xdr:cNvPr>
        <xdr:cNvSpPr txBox="1"/>
      </xdr:nvSpPr>
      <xdr:spPr>
        <a:xfrm>
          <a:off x="2717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40132</xdr:rowOff>
    </xdr:from>
    <xdr:to>
      <xdr:col>11</xdr:col>
      <xdr:colOff>9525</xdr:colOff>
      <xdr:row>36</xdr:row>
      <xdr:rowOff>53848</xdr:rowOff>
    </xdr:to>
    <xdr:cxnSp macro="">
      <xdr:nvCxnSpPr>
        <xdr:cNvPr id="73" name="直線コネクタ 72">
          <a:extLst>
            <a:ext uri="{FF2B5EF4-FFF2-40B4-BE49-F238E27FC236}">
              <a16:creationId xmlns:a16="http://schemas.microsoft.com/office/drawing/2014/main" id="{744CB949-5D41-4295-8093-F460CA892739}"/>
            </a:ext>
          </a:extLst>
        </xdr:cNvPr>
        <xdr:cNvCxnSpPr/>
      </xdr:nvCxnSpPr>
      <xdr:spPr>
        <a:xfrm flipV="1">
          <a:off x="1320800" y="6212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21336</xdr:rowOff>
    </xdr:from>
    <xdr:to>
      <xdr:col>11</xdr:col>
      <xdr:colOff>60325</xdr:colOff>
      <xdr:row>36</xdr:row>
      <xdr:rowOff>122936</xdr:rowOff>
    </xdr:to>
    <xdr:sp macro="" textlink="">
      <xdr:nvSpPr>
        <xdr:cNvPr id="74" name="フローチャート: 判断 73">
          <a:extLst>
            <a:ext uri="{FF2B5EF4-FFF2-40B4-BE49-F238E27FC236}">
              <a16:creationId xmlns:a16="http://schemas.microsoft.com/office/drawing/2014/main" id="{11A21BCF-EE17-4B18-998F-F97D3500EA8B}"/>
            </a:ext>
          </a:extLst>
        </xdr:cNvPr>
        <xdr:cNvSpPr/>
      </xdr:nvSpPr>
      <xdr:spPr>
        <a:xfrm>
          <a:off x="2159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107713</xdr:rowOff>
    </xdr:from>
    <xdr:ext cx="762000" cy="259045"/>
    <xdr:sp macro="" textlink="">
      <xdr:nvSpPr>
        <xdr:cNvPr id="75" name="テキスト ボックス 74">
          <a:extLst>
            <a:ext uri="{FF2B5EF4-FFF2-40B4-BE49-F238E27FC236}">
              <a16:creationId xmlns:a16="http://schemas.microsoft.com/office/drawing/2014/main" id="{A7215FE6-EA91-41ED-A469-064669C2826D}"/>
            </a:ext>
          </a:extLst>
        </xdr:cNvPr>
        <xdr:cNvSpPr txBox="1"/>
      </xdr:nvSpPr>
      <xdr:spPr>
        <a:xfrm>
          <a:off x="1828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xdr:rowOff>
    </xdr:from>
    <xdr:to>
      <xdr:col>6</xdr:col>
      <xdr:colOff>171450</xdr:colOff>
      <xdr:row>36</xdr:row>
      <xdr:rowOff>113792</xdr:rowOff>
    </xdr:to>
    <xdr:sp macro="" textlink="">
      <xdr:nvSpPr>
        <xdr:cNvPr id="76" name="フローチャート: 判断 75">
          <a:extLst>
            <a:ext uri="{FF2B5EF4-FFF2-40B4-BE49-F238E27FC236}">
              <a16:creationId xmlns:a16="http://schemas.microsoft.com/office/drawing/2014/main" id="{7F20A0D9-77AB-49C2-B108-1DE24E105C8D}"/>
            </a:ext>
          </a:extLst>
        </xdr:cNvPr>
        <xdr:cNvSpPr/>
      </xdr:nvSpPr>
      <xdr:spPr>
        <a:xfrm>
          <a:off x="1270000" y="618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98569</xdr:rowOff>
    </xdr:from>
    <xdr:ext cx="762000" cy="259045"/>
    <xdr:sp macro="" textlink="">
      <xdr:nvSpPr>
        <xdr:cNvPr id="77" name="テキスト ボックス 76">
          <a:extLst>
            <a:ext uri="{FF2B5EF4-FFF2-40B4-BE49-F238E27FC236}">
              <a16:creationId xmlns:a16="http://schemas.microsoft.com/office/drawing/2014/main" id="{38817933-490E-400A-B379-CB5D0A78ED73}"/>
            </a:ext>
          </a:extLst>
        </xdr:cNvPr>
        <xdr:cNvSpPr txBox="1"/>
      </xdr:nvSpPr>
      <xdr:spPr>
        <a:xfrm>
          <a:off x="9398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5F1D4143-F970-4232-8262-3F34BD64403F}"/>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5D2C13D5-49F9-444E-8083-A159C1EF8E78}"/>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B30D20EB-88A2-4E06-A498-C3917645A6DB}"/>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F9C42C6D-737A-4B21-920C-6A92D373B5D9}"/>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207A1AEA-6AB1-4FD9-B20C-CD0C7F9CB8D6}"/>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128778</xdr:rowOff>
    </xdr:from>
    <xdr:to>
      <xdr:col>24</xdr:col>
      <xdr:colOff>76200</xdr:colOff>
      <xdr:row>36</xdr:row>
      <xdr:rowOff>58928</xdr:rowOff>
    </xdr:to>
    <xdr:sp macro="" textlink="">
      <xdr:nvSpPr>
        <xdr:cNvPr id="83" name="楕円 82">
          <a:extLst>
            <a:ext uri="{FF2B5EF4-FFF2-40B4-BE49-F238E27FC236}">
              <a16:creationId xmlns:a16="http://schemas.microsoft.com/office/drawing/2014/main" id="{8DED7E05-3923-4755-BE4D-61003F2C551A}"/>
            </a:ext>
          </a:extLst>
        </xdr:cNvPr>
        <xdr:cNvSpPr/>
      </xdr:nvSpPr>
      <xdr:spPr>
        <a:xfrm>
          <a:off x="4775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145305</xdr:rowOff>
    </xdr:from>
    <xdr:ext cx="762000" cy="259045"/>
    <xdr:sp macro="" textlink="">
      <xdr:nvSpPr>
        <xdr:cNvPr id="84" name="人件費該当値テキスト">
          <a:extLst>
            <a:ext uri="{FF2B5EF4-FFF2-40B4-BE49-F238E27FC236}">
              <a16:creationId xmlns:a16="http://schemas.microsoft.com/office/drawing/2014/main" id="{E5DEDC62-F7A7-450A-B8E9-AF1834C6B390}"/>
            </a:ext>
          </a:extLst>
        </xdr:cNvPr>
        <xdr:cNvSpPr txBox="1"/>
      </xdr:nvSpPr>
      <xdr:spPr>
        <a:xfrm>
          <a:off x="4914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5" name="楕円 84">
          <a:extLst>
            <a:ext uri="{FF2B5EF4-FFF2-40B4-BE49-F238E27FC236}">
              <a16:creationId xmlns:a16="http://schemas.microsoft.com/office/drawing/2014/main" id="{0C0F5150-B251-49AA-8DBB-1E22C307B092}"/>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6" name="テキスト ボックス 85">
          <a:extLst>
            <a:ext uri="{FF2B5EF4-FFF2-40B4-BE49-F238E27FC236}">
              <a16:creationId xmlns:a16="http://schemas.microsoft.com/office/drawing/2014/main" id="{AC732D18-45B9-4025-8001-A9AC66D19ECC}"/>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147066</xdr:rowOff>
    </xdr:from>
    <xdr:to>
      <xdr:col>15</xdr:col>
      <xdr:colOff>149225</xdr:colOff>
      <xdr:row>36</xdr:row>
      <xdr:rowOff>77216</xdr:rowOff>
    </xdr:to>
    <xdr:sp macro="" textlink="">
      <xdr:nvSpPr>
        <xdr:cNvPr id="87" name="楕円 86">
          <a:extLst>
            <a:ext uri="{FF2B5EF4-FFF2-40B4-BE49-F238E27FC236}">
              <a16:creationId xmlns:a16="http://schemas.microsoft.com/office/drawing/2014/main" id="{8925EDEC-99DF-43CF-9E33-452F7782EDF1}"/>
            </a:ext>
          </a:extLst>
        </xdr:cNvPr>
        <xdr:cNvSpPr/>
      </xdr:nvSpPr>
      <xdr:spPr>
        <a:xfrm>
          <a:off x="3048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87393</xdr:rowOff>
    </xdr:from>
    <xdr:ext cx="762000" cy="259045"/>
    <xdr:sp macro="" textlink="">
      <xdr:nvSpPr>
        <xdr:cNvPr id="88" name="テキスト ボックス 87">
          <a:extLst>
            <a:ext uri="{FF2B5EF4-FFF2-40B4-BE49-F238E27FC236}">
              <a16:creationId xmlns:a16="http://schemas.microsoft.com/office/drawing/2014/main" id="{9E8D49D9-CBCA-4AE2-A6A8-19A723C3ECDA}"/>
            </a:ext>
          </a:extLst>
        </xdr:cNvPr>
        <xdr:cNvSpPr txBox="1"/>
      </xdr:nvSpPr>
      <xdr:spPr>
        <a:xfrm>
          <a:off x="2717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a:extLst>
            <a:ext uri="{FF2B5EF4-FFF2-40B4-BE49-F238E27FC236}">
              <a16:creationId xmlns:a16="http://schemas.microsoft.com/office/drawing/2014/main" id="{4AAF6444-394A-4E1A-8E71-E0E10EE1BDAC}"/>
            </a:ext>
          </a:extLst>
        </xdr:cNvPr>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a:extLst>
            <a:ext uri="{FF2B5EF4-FFF2-40B4-BE49-F238E27FC236}">
              <a16:creationId xmlns:a16="http://schemas.microsoft.com/office/drawing/2014/main" id="{95570B5A-BEC4-4CFC-8BD4-CDED20F22876}"/>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xdr:rowOff>
    </xdr:from>
    <xdr:to>
      <xdr:col>6</xdr:col>
      <xdr:colOff>171450</xdr:colOff>
      <xdr:row>36</xdr:row>
      <xdr:rowOff>104648</xdr:rowOff>
    </xdr:to>
    <xdr:sp macro="" textlink="">
      <xdr:nvSpPr>
        <xdr:cNvPr id="91" name="楕円 90">
          <a:extLst>
            <a:ext uri="{FF2B5EF4-FFF2-40B4-BE49-F238E27FC236}">
              <a16:creationId xmlns:a16="http://schemas.microsoft.com/office/drawing/2014/main" id="{E74BDAE6-2DF4-4C8F-8F5F-004D56CAFFB0}"/>
            </a:ext>
          </a:extLst>
        </xdr:cNvPr>
        <xdr:cNvSpPr/>
      </xdr:nvSpPr>
      <xdr:spPr>
        <a:xfrm>
          <a:off x="1270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114825</xdr:rowOff>
    </xdr:from>
    <xdr:ext cx="762000" cy="259045"/>
    <xdr:sp macro="" textlink="">
      <xdr:nvSpPr>
        <xdr:cNvPr id="92" name="テキスト ボックス 91">
          <a:extLst>
            <a:ext uri="{FF2B5EF4-FFF2-40B4-BE49-F238E27FC236}">
              <a16:creationId xmlns:a16="http://schemas.microsoft.com/office/drawing/2014/main" id="{D605BAA5-9BFA-46C1-BE47-F41F58042770}"/>
            </a:ext>
          </a:extLst>
        </xdr:cNvPr>
        <xdr:cNvSpPr txBox="1"/>
      </xdr:nvSpPr>
      <xdr:spPr>
        <a:xfrm>
          <a:off x="939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AEBC80DF-FAFA-4A14-B79B-27D539E5C06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AB6493F0-7D07-4619-9D68-3DC8A058AB24}"/>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A7BA8235-B67E-4AEA-9437-BD819B36A3EA}"/>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B2026C89-AAD6-4056-9BA3-6D0356021CDF}"/>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7C39AFEC-EC07-4882-9075-44553072179E}"/>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AF6B1DFB-1878-434A-99D4-8DFD903794D1}"/>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1B349AF5-12BF-47A9-A178-E4D2FAF6FF3A}"/>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B9E87B3A-D533-4050-80BE-22B7B8F22A29}"/>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931EF093-43FF-459A-AB57-A56D006DCC5C}"/>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E75AD602-E09F-4437-B33E-6A4C09C8999E}"/>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C271A6D5-0ABA-41D6-9176-FA2CF524FF2E}"/>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類似団体平均を上回っている。これは、公営企業債の元利償還金に対する繰出金が増加したためである。今後、公営企業の適正な事業実施による計画的対応による繰出金の単年度負担を抑制する。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FD25778C-0286-49C0-BCE8-13841CD6A423}"/>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922B2A25-E834-4BBC-9224-5D32BC91F725}"/>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62C44EB5-13BC-4BDF-8B5A-70BB42D3047C}"/>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342232ED-D861-4DD3-958E-F4634244EA8E}"/>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5D79A3D1-59EA-4333-967D-77A3FB29B2C1}"/>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816F4018-67CD-481E-917B-D64D0272D60F}"/>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2D73CC56-4E34-493C-87D4-6A0900490B3B}"/>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9A4B2A0F-760D-4B24-9DB9-07376FFFDDC9}"/>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1BC3ADDD-0996-4680-A814-34BF27168CB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4555C6B7-EAF0-4C18-B038-4268772C868C}"/>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52943DE9-0F7E-48F5-8BC5-18DFC509D88F}"/>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FDEE8D40-ECD4-4ADB-8B37-4B45F8A63859}"/>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7C97826F-793F-44DD-A14F-F6C200452164}"/>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16A3A984-ECAA-4293-A765-5F0237E39416}"/>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8ABDF693-F560-4CD2-96A2-F254EBD3B8CC}"/>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F6930920-2A30-4DD2-99E6-C00A52A64A57}"/>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7FC59D56-E1EE-4F59-8803-03A3C7B9C291}"/>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CCC530BA-1FDB-442F-8FE3-17ED829718BE}"/>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22</xdr:row>
      <xdr:rowOff>94343</xdr:rowOff>
    </xdr:to>
    <xdr:cxnSp macro="">
      <xdr:nvCxnSpPr>
        <xdr:cNvPr id="122" name="直線コネクタ 121">
          <a:extLst>
            <a:ext uri="{FF2B5EF4-FFF2-40B4-BE49-F238E27FC236}">
              <a16:creationId xmlns:a16="http://schemas.microsoft.com/office/drawing/2014/main" id="{49C8A71C-4B21-4BB0-9612-DD185E65935C}"/>
            </a:ext>
          </a:extLst>
        </xdr:cNvPr>
        <xdr:cNvCxnSpPr/>
      </xdr:nvCxnSpPr>
      <xdr:spPr>
        <a:xfrm flipV="1">
          <a:off x="16510000" y="2287814"/>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66420</xdr:rowOff>
    </xdr:from>
    <xdr:ext cx="762000" cy="259045"/>
    <xdr:sp macro="" textlink="">
      <xdr:nvSpPr>
        <xdr:cNvPr id="123" name="物件費最小値テキスト">
          <a:extLst>
            <a:ext uri="{FF2B5EF4-FFF2-40B4-BE49-F238E27FC236}">
              <a16:creationId xmlns:a16="http://schemas.microsoft.com/office/drawing/2014/main" id="{EFD60D5F-2016-47DD-8819-74618022F95D}"/>
            </a:ext>
          </a:extLst>
        </xdr:cNvPr>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94343</xdr:rowOff>
    </xdr:from>
    <xdr:to>
      <xdr:col>82</xdr:col>
      <xdr:colOff>196850</xdr:colOff>
      <xdr:row>22</xdr:row>
      <xdr:rowOff>94343</xdr:rowOff>
    </xdr:to>
    <xdr:cxnSp macro="">
      <xdr:nvCxnSpPr>
        <xdr:cNvPr id="124" name="直線コネクタ 123">
          <a:extLst>
            <a:ext uri="{FF2B5EF4-FFF2-40B4-BE49-F238E27FC236}">
              <a16:creationId xmlns:a16="http://schemas.microsoft.com/office/drawing/2014/main" id="{CB9BCED5-F99F-4D03-8FF8-8320018C0A03}"/>
            </a:ext>
          </a:extLst>
        </xdr:cNvPr>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5" name="物件費最大値テキスト">
          <a:extLst>
            <a:ext uri="{FF2B5EF4-FFF2-40B4-BE49-F238E27FC236}">
              <a16:creationId xmlns:a16="http://schemas.microsoft.com/office/drawing/2014/main" id="{4203158B-5A79-4020-AC1F-E5082EBAA9C3}"/>
            </a:ext>
          </a:extLst>
        </xdr:cNvPr>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6" name="直線コネクタ 125">
          <a:extLst>
            <a:ext uri="{FF2B5EF4-FFF2-40B4-BE49-F238E27FC236}">
              <a16:creationId xmlns:a16="http://schemas.microsoft.com/office/drawing/2014/main" id="{F93CC8FC-ED6D-4F78-94B8-652E2F5094EE}"/>
            </a:ext>
          </a:extLst>
        </xdr:cNvPr>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37193</xdr:rowOff>
    </xdr:from>
    <xdr:to>
      <xdr:col>82</xdr:col>
      <xdr:colOff>107950</xdr:colOff>
      <xdr:row>17</xdr:row>
      <xdr:rowOff>124279</xdr:rowOff>
    </xdr:to>
    <xdr:cxnSp macro="">
      <xdr:nvCxnSpPr>
        <xdr:cNvPr id="127" name="直線コネクタ 126">
          <a:extLst>
            <a:ext uri="{FF2B5EF4-FFF2-40B4-BE49-F238E27FC236}">
              <a16:creationId xmlns:a16="http://schemas.microsoft.com/office/drawing/2014/main" id="{904007DC-1CB9-407C-94F1-87BF849350AA}"/>
            </a:ext>
          </a:extLst>
        </xdr:cNvPr>
        <xdr:cNvCxnSpPr/>
      </xdr:nvCxnSpPr>
      <xdr:spPr>
        <a:xfrm>
          <a:off x="15671800" y="2951843"/>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46463</xdr:rowOff>
    </xdr:from>
    <xdr:ext cx="762000" cy="259045"/>
    <xdr:sp macro="" textlink="">
      <xdr:nvSpPr>
        <xdr:cNvPr id="128" name="物件費平均値テキスト">
          <a:extLst>
            <a:ext uri="{FF2B5EF4-FFF2-40B4-BE49-F238E27FC236}">
              <a16:creationId xmlns:a16="http://schemas.microsoft.com/office/drawing/2014/main" id="{65DAA686-5108-42B1-9A6C-D5D8C7B3B638}"/>
            </a:ext>
          </a:extLst>
        </xdr:cNvPr>
        <xdr:cNvSpPr txBox="1"/>
      </xdr:nvSpPr>
      <xdr:spPr>
        <a:xfrm>
          <a:off x="16598900" y="27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29936</xdr:rowOff>
    </xdr:from>
    <xdr:to>
      <xdr:col>82</xdr:col>
      <xdr:colOff>158750</xdr:colOff>
      <xdr:row>17</xdr:row>
      <xdr:rowOff>131536</xdr:rowOff>
    </xdr:to>
    <xdr:sp macro="" textlink="">
      <xdr:nvSpPr>
        <xdr:cNvPr id="129" name="フローチャート: 判断 128">
          <a:extLst>
            <a:ext uri="{FF2B5EF4-FFF2-40B4-BE49-F238E27FC236}">
              <a16:creationId xmlns:a16="http://schemas.microsoft.com/office/drawing/2014/main" id="{104E1043-7558-4545-86C0-C31FA3C9560E}"/>
            </a:ext>
          </a:extLst>
        </xdr:cNvPr>
        <xdr:cNvSpPr/>
      </xdr:nvSpPr>
      <xdr:spPr>
        <a:xfrm>
          <a:off x="164592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4536</xdr:rowOff>
    </xdr:from>
    <xdr:to>
      <xdr:col>78</xdr:col>
      <xdr:colOff>69850</xdr:colOff>
      <xdr:row>17</xdr:row>
      <xdr:rowOff>37193</xdr:rowOff>
    </xdr:to>
    <xdr:cxnSp macro="">
      <xdr:nvCxnSpPr>
        <xdr:cNvPr id="130" name="直線コネクタ 129">
          <a:extLst>
            <a:ext uri="{FF2B5EF4-FFF2-40B4-BE49-F238E27FC236}">
              <a16:creationId xmlns:a16="http://schemas.microsoft.com/office/drawing/2014/main" id="{E4D4904C-67F1-4E06-87F7-01BD941CBCA6}"/>
            </a:ext>
          </a:extLst>
        </xdr:cNvPr>
        <xdr:cNvCxnSpPr/>
      </xdr:nvCxnSpPr>
      <xdr:spPr>
        <a:xfrm>
          <a:off x="14782800" y="2919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136071</xdr:rowOff>
    </xdr:from>
    <xdr:to>
      <xdr:col>78</xdr:col>
      <xdr:colOff>120650</xdr:colOff>
      <xdr:row>17</xdr:row>
      <xdr:rowOff>66221</xdr:rowOff>
    </xdr:to>
    <xdr:sp macro="" textlink="">
      <xdr:nvSpPr>
        <xdr:cNvPr id="131" name="フローチャート: 判断 130">
          <a:extLst>
            <a:ext uri="{FF2B5EF4-FFF2-40B4-BE49-F238E27FC236}">
              <a16:creationId xmlns:a16="http://schemas.microsoft.com/office/drawing/2014/main" id="{E135BC33-603B-4BFA-936B-EEB71695CD06}"/>
            </a:ext>
          </a:extLst>
        </xdr:cNvPr>
        <xdr:cNvSpPr/>
      </xdr:nvSpPr>
      <xdr:spPr>
        <a:xfrm>
          <a:off x="15621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76398</xdr:rowOff>
    </xdr:from>
    <xdr:ext cx="736600" cy="259045"/>
    <xdr:sp macro="" textlink="">
      <xdr:nvSpPr>
        <xdr:cNvPr id="132" name="テキスト ボックス 131">
          <a:extLst>
            <a:ext uri="{FF2B5EF4-FFF2-40B4-BE49-F238E27FC236}">
              <a16:creationId xmlns:a16="http://schemas.microsoft.com/office/drawing/2014/main" id="{9A078F6D-C431-424E-88A7-FA49E2503C9F}"/>
            </a:ext>
          </a:extLst>
        </xdr:cNvPr>
        <xdr:cNvSpPr txBox="1"/>
      </xdr:nvSpPr>
      <xdr:spPr>
        <a:xfrm>
          <a:off x="15290800" y="2648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110671</xdr:rowOff>
    </xdr:from>
    <xdr:to>
      <xdr:col>73</xdr:col>
      <xdr:colOff>180975</xdr:colOff>
      <xdr:row>17</xdr:row>
      <xdr:rowOff>4536</xdr:rowOff>
    </xdr:to>
    <xdr:cxnSp macro="">
      <xdr:nvCxnSpPr>
        <xdr:cNvPr id="133" name="直線コネクタ 132">
          <a:extLst>
            <a:ext uri="{FF2B5EF4-FFF2-40B4-BE49-F238E27FC236}">
              <a16:creationId xmlns:a16="http://schemas.microsoft.com/office/drawing/2014/main" id="{47A2799A-0C13-494D-8236-5228D7BBE18B}"/>
            </a:ext>
          </a:extLst>
        </xdr:cNvPr>
        <xdr:cNvCxnSpPr/>
      </xdr:nvCxnSpPr>
      <xdr:spPr>
        <a:xfrm>
          <a:off x="13893800" y="2853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4" name="フローチャート: 判断 133">
          <a:extLst>
            <a:ext uri="{FF2B5EF4-FFF2-40B4-BE49-F238E27FC236}">
              <a16:creationId xmlns:a16="http://schemas.microsoft.com/office/drawing/2014/main" id="{1FDF5870-5DB4-4EA0-B8BD-E3300E1DF15B}"/>
            </a:ext>
          </a:extLst>
        </xdr:cNvPr>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5" name="テキスト ボックス 134">
          <a:extLst>
            <a:ext uri="{FF2B5EF4-FFF2-40B4-BE49-F238E27FC236}">
              <a16:creationId xmlns:a16="http://schemas.microsoft.com/office/drawing/2014/main" id="{FCCCCC18-D3E0-44B8-A14E-B95A7A2FFBF1}"/>
            </a:ext>
          </a:extLst>
        </xdr:cNvPr>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16</xdr:row>
      <xdr:rowOff>143329</xdr:rowOff>
    </xdr:to>
    <xdr:cxnSp macro="">
      <xdr:nvCxnSpPr>
        <xdr:cNvPr id="136" name="直線コネクタ 135">
          <a:extLst>
            <a:ext uri="{FF2B5EF4-FFF2-40B4-BE49-F238E27FC236}">
              <a16:creationId xmlns:a16="http://schemas.microsoft.com/office/drawing/2014/main" id="{2940AD0C-AC53-41C6-81A5-B4FEA2BD2F43}"/>
            </a:ext>
          </a:extLst>
        </xdr:cNvPr>
        <xdr:cNvCxnSpPr/>
      </xdr:nvCxnSpPr>
      <xdr:spPr>
        <a:xfrm flipV="1">
          <a:off x="13004800" y="2853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7" name="フローチャート: 判断 136">
          <a:extLst>
            <a:ext uri="{FF2B5EF4-FFF2-40B4-BE49-F238E27FC236}">
              <a16:creationId xmlns:a16="http://schemas.microsoft.com/office/drawing/2014/main" id="{231B946A-9308-4751-B13C-23F35553F93E}"/>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38" name="テキスト ボックス 137">
          <a:extLst>
            <a:ext uri="{FF2B5EF4-FFF2-40B4-BE49-F238E27FC236}">
              <a16:creationId xmlns:a16="http://schemas.microsoft.com/office/drawing/2014/main" id="{56641D95-2622-47C7-B4E5-1D9A416413FA}"/>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8164</xdr:rowOff>
    </xdr:from>
    <xdr:to>
      <xdr:col>65</xdr:col>
      <xdr:colOff>53975</xdr:colOff>
      <xdr:row>17</xdr:row>
      <xdr:rowOff>109764</xdr:rowOff>
    </xdr:to>
    <xdr:sp macro="" textlink="">
      <xdr:nvSpPr>
        <xdr:cNvPr id="139" name="フローチャート: 判断 138">
          <a:extLst>
            <a:ext uri="{FF2B5EF4-FFF2-40B4-BE49-F238E27FC236}">
              <a16:creationId xmlns:a16="http://schemas.microsoft.com/office/drawing/2014/main" id="{E4AEC878-0D1B-413B-AA17-FBDEB832B323}"/>
            </a:ext>
          </a:extLst>
        </xdr:cNvPr>
        <xdr:cNvSpPr/>
      </xdr:nvSpPr>
      <xdr:spPr>
        <a:xfrm>
          <a:off x="12954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94541</xdr:rowOff>
    </xdr:from>
    <xdr:ext cx="762000" cy="259045"/>
    <xdr:sp macro="" textlink="">
      <xdr:nvSpPr>
        <xdr:cNvPr id="140" name="テキスト ボックス 139">
          <a:extLst>
            <a:ext uri="{FF2B5EF4-FFF2-40B4-BE49-F238E27FC236}">
              <a16:creationId xmlns:a16="http://schemas.microsoft.com/office/drawing/2014/main" id="{3BB64158-9021-4714-9970-B5746C354DD4}"/>
            </a:ext>
          </a:extLst>
        </xdr:cNvPr>
        <xdr:cNvSpPr txBox="1"/>
      </xdr:nvSpPr>
      <xdr:spPr>
        <a:xfrm>
          <a:off x="12623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4BA41A42-0C5E-43D1-B706-DA2C791444B2}"/>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BD8C9D2F-5C21-4B41-A033-D1192847480E}"/>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75718718-1410-45DD-A443-5B043DF49A34}"/>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12FAC9F8-B9FE-498D-B975-1954BC7910A4}"/>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C6578D24-909B-4197-AF7B-E6BAEF1F4D05}"/>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73479</xdr:rowOff>
    </xdr:from>
    <xdr:to>
      <xdr:col>82</xdr:col>
      <xdr:colOff>158750</xdr:colOff>
      <xdr:row>18</xdr:row>
      <xdr:rowOff>3629</xdr:rowOff>
    </xdr:to>
    <xdr:sp macro="" textlink="">
      <xdr:nvSpPr>
        <xdr:cNvPr id="146" name="楕円 145">
          <a:extLst>
            <a:ext uri="{FF2B5EF4-FFF2-40B4-BE49-F238E27FC236}">
              <a16:creationId xmlns:a16="http://schemas.microsoft.com/office/drawing/2014/main" id="{E3FAEE07-C093-44D9-8EE1-9FE90B23FED2}"/>
            </a:ext>
          </a:extLst>
        </xdr:cNvPr>
        <xdr:cNvSpPr/>
      </xdr:nvSpPr>
      <xdr:spPr>
        <a:xfrm>
          <a:off x="164592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45556</xdr:rowOff>
    </xdr:from>
    <xdr:ext cx="762000" cy="259045"/>
    <xdr:sp macro="" textlink="">
      <xdr:nvSpPr>
        <xdr:cNvPr id="147" name="物件費該当値テキスト">
          <a:extLst>
            <a:ext uri="{FF2B5EF4-FFF2-40B4-BE49-F238E27FC236}">
              <a16:creationId xmlns:a16="http://schemas.microsoft.com/office/drawing/2014/main" id="{D268B910-6131-4B6D-A15F-6D69D0864B16}"/>
            </a:ext>
          </a:extLst>
        </xdr:cNvPr>
        <xdr:cNvSpPr txBox="1"/>
      </xdr:nvSpPr>
      <xdr:spPr>
        <a:xfrm>
          <a:off x="16598900" y="29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157843</xdr:rowOff>
    </xdr:from>
    <xdr:to>
      <xdr:col>78</xdr:col>
      <xdr:colOff>120650</xdr:colOff>
      <xdr:row>17</xdr:row>
      <xdr:rowOff>87993</xdr:rowOff>
    </xdr:to>
    <xdr:sp macro="" textlink="">
      <xdr:nvSpPr>
        <xdr:cNvPr id="148" name="楕円 147">
          <a:extLst>
            <a:ext uri="{FF2B5EF4-FFF2-40B4-BE49-F238E27FC236}">
              <a16:creationId xmlns:a16="http://schemas.microsoft.com/office/drawing/2014/main" id="{5F12AB55-C068-4EF7-862D-EDCE6D0B494B}"/>
            </a:ext>
          </a:extLst>
        </xdr:cNvPr>
        <xdr:cNvSpPr/>
      </xdr:nvSpPr>
      <xdr:spPr>
        <a:xfrm>
          <a:off x="156210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72770</xdr:rowOff>
    </xdr:from>
    <xdr:ext cx="736600" cy="259045"/>
    <xdr:sp macro="" textlink="">
      <xdr:nvSpPr>
        <xdr:cNvPr id="149" name="テキスト ボックス 148">
          <a:extLst>
            <a:ext uri="{FF2B5EF4-FFF2-40B4-BE49-F238E27FC236}">
              <a16:creationId xmlns:a16="http://schemas.microsoft.com/office/drawing/2014/main" id="{93809BFF-9F38-458C-B765-86C486547281}"/>
            </a:ext>
          </a:extLst>
        </xdr:cNvPr>
        <xdr:cNvSpPr txBox="1"/>
      </xdr:nvSpPr>
      <xdr:spPr>
        <a:xfrm>
          <a:off x="15290800" y="2987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125186</xdr:rowOff>
    </xdr:from>
    <xdr:to>
      <xdr:col>74</xdr:col>
      <xdr:colOff>31750</xdr:colOff>
      <xdr:row>17</xdr:row>
      <xdr:rowOff>55336</xdr:rowOff>
    </xdr:to>
    <xdr:sp macro="" textlink="">
      <xdr:nvSpPr>
        <xdr:cNvPr id="150" name="楕円 149">
          <a:extLst>
            <a:ext uri="{FF2B5EF4-FFF2-40B4-BE49-F238E27FC236}">
              <a16:creationId xmlns:a16="http://schemas.microsoft.com/office/drawing/2014/main" id="{CEB61DD3-30C5-4987-A81E-FEDDDF0A3336}"/>
            </a:ext>
          </a:extLst>
        </xdr:cNvPr>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51" name="テキスト ボックス 150">
          <a:extLst>
            <a:ext uri="{FF2B5EF4-FFF2-40B4-BE49-F238E27FC236}">
              <a16:creationId xmlns:a16="http://schemas.microsoft.com/office/drawing/2014/main" id="{1DF38993-5AEC-4877-A720-7D8C75387E55}"/>
            </a:ext>
          </a:extLst>
        </xdr:cNvPr>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59871</xdr:rowOff>
    </xdr:from>
    <xdr:to>
      <xdr:col>69</xdr:col>
      <xdr:colOff>142875</xdr:colOff>
      <xdr:row>16</xdr:row>
      <xdr:rowOff>161471</xdr:rowOff>
    </xdr:to>
    <xdr:sp macro="" textlink="">
      <xdr:nvSpPr>
        <xdr:cNvPr id="152" name="楕円 151">
          <a:extLst>
            <a:ext uri="{FF2B5EF4-FFF2-40B4-BE49-F238E27FC236}">
              <a16:creationId xmlns:a16="http://schemas.microsoft.com/office/drawing/2014/main" id="{DE7D79AC-2EBE-4545-81A6-6DE630B2840A}"/>
            </a:ext>
          </a:extLst>
        </xdr:cNvPr>
        <xdr:cNvSpPr/>
      </xdr:nvSpPr>
      <xdr:spPr>
        <a:xfrm>
          <a:off x="13843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198</xdr:rowOff>
    </xdr:from>
    <xdr:ext cx="762000" cy="259045"/>
    <xdr:sp macro="" textlink="">
      <xdr:nvSpPr>
        <xdr:cNvPr id="153" name="テキスト ボックス 152">
          <a:extLst>
            <a:ext uri="{FF2B5EF4-FFF2-40B4-BE49-F238E27FC236}">
              <a16:creationId xmlns:a16="http://schemas.microsoft.com/office/drawing/2014/main" id="{8403CA54-727C-43D9-98FF-46CE9A49DD85}"/>
            </a:ext>
          </a:extLst>
        </xdr:cNvPr>
        <xdr:cNvSpPr txBox="1"/>
      </xdr:nvSpPr>
      <xdr:spPr>
        <a:xfrm>
          <a:off x="13512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92529</xdr:rowOff>
    </xdr:from>
    <xdr:to>
      <xdr:col>65</xdr:col>
      <xdr:colOff>53975</xdr:colOff>
      <xdr:row>17</xdr:row>
      <xdr:rowOff>22679</xdr:rowOff>
    </xdr:to>
    <xdr:sp macro="" textlink="">
      <xdr:nvSpPr>
        <xdr:cNvPr id="154" name="楕円 153">
          <a:extLst>
            <a:ext uri="{FF2B5EF4-FFF2-40B4-BE49-F238E27FC236}">
              <a16:creationId xmlns:a16="http://schemas.microsoft.com/office/drawing/2014/main" id="{44DEFB4B-E43F-4FEA-8B51-2F1FB410E3F2}"/>
            </a:ext>
          </a:extLst>
        </xdr:cNvPr>
        <xdr:cNvSpPr/>
      </xdr:nvSpPr>
      <xdr:spPr>
        <a:xfrm>
          <a:off x="12954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32856</xdr:rowOff>
    </xdr:from>
    <xdr:ext cx="762000" cy="259045"/>
    <xdr:sp macro="" textlink="">
      <xdr:nvSpPr>
        <xdr:cNvPr id="155" name="テキスト ボックス 154">
          <a:extLst>
            <a:ext uri="{FF2B5EF4-FFF2-40B4-BE49-F238E27FC236}">
              <a16:creationId xmlns:a16="http://schemas.microsoft.com/office/drawing/2014/main" id="{B032DC3C-2F09-40CF-B0A1-EC9E59681B79}"/>
            </a:ext>
          </a:extLst>
        </xdr:cNvPr>
        <xdr:cNvSpPr txBox="1"/>
      </xdr:nvSpPr>
      <xdr:spPr>
        <a:xfrm>
          <a:off x="12623800" y="260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65A691A7-0F4D-4606-A4A6-704E68FCF95B}"/>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B8941CC6-4235-4574-9CA7-AC26057E4188}"/>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C49B7FBC-CC03-4B90-BAD6-71DF41AE91C4}"/>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72C2DF74-D3BD-46A2-8769-8E917CF4CF17}"/>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107B62FF-7BA3-48B5-A25C-35785DB210AC}"/>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C7BA0A27-C57D-4723-B10C-C615DCB4B6C3}"/>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63F72C9C-AE4F-44DC-87AA-DA3398C7D522}"/>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9282870-E133-4A74-8136-E72E3C12171A}"/>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A8677F9E-AC1C-4F95-9BD3-3BC89714B3B3}"/>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FD83ADB6-62AD-4F96-886B-91BA09D58101}"/>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7DB40C71-9C09-4C20-AA92-44EF58E624DF}"/>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扶助費に係る経常収支比率は、類似団体平均を上回っている。要因としては、施設型給付費の増が挙げられる。</a:t>
          </a:r>
        </a:p>
        <a:p>
          <a:r>
            <a:rPr kumimoji="1" lang="ja-JP" altLang="en-US" sz="1300">
              <a:latin typeface="ＭＳ Ｐゴシック" panose="020B0600070205080204" pitchFamily="50" charset="-128"/>
              <a:ea typeface="ＭＳ Ｐゴシック" panose="020B0600070205080204" pitchFamily="50" charset="-128"/>
            </a:rPr>
            <a:t>整理統合や費用対効果などを勘案して単独事業の見直しを行い、上昇に歯止めを掛けるよう努める。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D8B0E665-E42B-48D9-AD00-27A98B3E805B}"/>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7C7BFB01-8E00-4DD7-BD69-066185142AA3}"/>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776F3444-6282-4BE9-A335-287C7F6AFBA9}"/>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90DDC773-F587-4B37-B8BB-62328805ACF9}"/>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6B9E4D6-300D-4DA0-B563-A3F5C639CA0E}"/>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FC5ADC24-37DC-4A97-895F-A34C0C6CD07D}"/>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10B3AD5F-38E2-46C0-8A42-7C80C0C6BFE8}"/>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BFD6624-FC85-4C83-8383-40E0B7D011EF}"/>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60D46E2B-3F62-4A1E-A967-9E9AB11B940A}"/>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AFFBFA83-20E1-4C60-9138-3728A3AD2CF7}"/>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8B75447D-FA56-4580-97D1-A4AE51A1A16C}"/>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42459F3B-B087-4BC0-BC75-84DB97CCE7A3}"/>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26CBA9C8-BF5A-4AA4-9652-F48E5EB586B4}"/>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79CE9DC3-3BA6-4AB4-B574-BDC477DE9375}"/>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12700</xdr:rowOff>
    </xdr:to>
    <xdr:cxnSp macro="">
      <xdr:nvCxnSpPr>
        <xdr:cNvPr id="181" name="直線コネクタ 180">
          <a:extLst>
            <a:ext uri="{FF2B5EF4-FFF2-40B4-BE49-F238E27FC236}">
              <a16:creationId xmlns:a16="http://schemas.microsoft.com/office/drawing/2014/main" id="{7726512A-5EA8-4C00-AAF6-3D030479FED7}"/>
            </a:ext>
          </a:extLst>
        </xdr:cNvPr>
        <xdr:cNvCxnSpPr/>
      </xdr:nvCxnSpPr>
      <xdr:spPr>
        <a:xfrm flipV="1">
          <a:off x="4826000" y="9271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2" name="扶助費最小値テキスト">
          <a:extLst>
            <a:ext uri="{FF2B5EF4-FFF2-40B4-BE49-F238E27FC236}">
              <a16:creationId xmlns:a16="http://schemas.microsoft.com/office/drawing/2014/main" id="{5F7AF99B-6D03-4AE3-ABBB-FCDBFA72A25A}"/>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3" name="直線コネクタ 182">
          <a:extLst>
            <a:ext uri="{FF2B5EF4-FFF2-40B4-BE49-F238E27FC236}">
              <a16:creationId xmlns:a16="http://schemas.microsoft.com/office/drawing/2014/main" id="{F84BA8CE-7463-4AEB-90CF-BE3C15DD9BAA}"/>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4" name="扶助費最大値テキスト">
          <a:extLst>
            <a:ext uri="{FF2B5EF4-FFF2-40B4-BE49-F238E27FC236}">
              <a16:creationId xmlns:a16="http://schemas.microsoft.com/office/drawing/2014/main" id="{245397EB-9339-4C5D-BFA4-07B1C2E8B65A}"/>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5" name="直線コネクタ 184">
          <a:extLst>
            <a:ext uri="{FF2B5EF4-FFF2-40B4-BE49-F238E27FC236}">
              <a16:creationId xmlns:a16="http://schemas.microsoft.com/office/drawing/2014/main" id="{DBE741DF-41F3-4BA7-A7FE-EE7484A00B5B}"/>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81280</xdr:rowOff>
    </xdr:from>
    <xdr:to>
      <xdr:col>24</xdr:col>
      <xdr:colOff>25400</xdr:colOff>
      <xdr:row>59</xdr:row>
      <xdr:rowOff>46990</xdr:rowOff>
    </xdr:to>
    <xdr:cxnSp macro="">
      <xdr:nvCxnSpPr>
        <xdr:cNvPr id="186" name="直線コネクタ 185">
          <a:extLst>
            <a:ext uri="{FF2B5EF4-FFF2-40B4-BE49-F238E27FC236}">
              <a16:creationId xmlns:a16="http://schemas.microsoft.com/office/drawing/2014/main" id="{2C285F6A-4889-45D5-B7B1-33BFBFD4CBD4}"/>
            </a:ext>
          </a:extLst>
        </xdr:cNvPr>
        <xdr:cNvCxnSpPr/>
      </xdr:nvCxnSpPr>
      <xdr:spPr>
        <a:xfrm flipV="1">
          <a:off x="3987800" y="100253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12717</xdr:rowOff>
    </xdr:from>
    <xdr:ext cx="762000" cy="259045"/>
    <xdr:sp macro="" textlink="">
      <xdr:nvSpPr>
        <xdr:cNvPr id="187" name="扶助費平均値テキスト">
          <a:extLst>
            <a:ext uri="{FF2B5EF4-FFF2-40B4-BE49-F238E27FC236}">
              <a16:creationId xmlns:a16="http://schemas.microsoft.com/office/drawing/2014/main" id="{B6EA6AB3-3A04-49D8-9B0A-B232B65E2858}"/>
            </a:ext>
          </a:extLst>
        </xdr:cNvPr>
        <xdr:cNvSpPr txBox="1"/>
      </xdr:nvSpPr>
      <xdr:spPr>
        <a:xfrm>
          <a:off x="4914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167640</xdr:rowOff>
    </xdr:from>
    <xdr:to>
      <xdr:col>24</xdr:col>
      <xdr:colOff>76200</xdr:colOff>
      <xdr:row>57</xdr:row>
      <xdr:rowOff>97790</xdr:rowOff>
    </xdr:to>
    <xdr:sp macro="" textlink="">
      <xdr:nvSpPr>
        <xdr:cNvPr id="188" name="フローチャート: 判断 187">
          <a:extLst>
            <a:ext uri="{FF2B5EF4-FFF2-40B4-BE49-F238E27FC236}">
              <a16:creationId xmlns:a16="http://schemas.microsoft.com/office/drawing/2014/main" id="{7FDA4009-3514-4792-96D5-AAE71A196DE1}"/>
            </a:ext>
          </a:extLst>
        </xdr:cNvPr>
        <xdr:cNvSpPr/>
      </xdr:nvSpPr>
      <xdr:spPr>
        <a:xfrm>
          <a:off x="4775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46990</xdr:rowOff>
    </xdr:from>
    <xdr:to>
      <xdr:col>19</xdr:col>
      <xdr:colOff>187325</xdr:colOff>
      <xdr:row>60</xdr:row>
      <xdr:rowOff>12700</xdr:rowOff>
    </xdr:to>
    <xdr:cxnSp macro="">
      <xdr:nvCxnSpPr>
        <xdr:cNvPr id="189" name="直線コネクタ 188">
          <a:extLst>
            <a:ext uri="{FF2B5EF4-FFF2-40B4-BE49-F238E27FC236}">
              <a16:creationId xmlns:a16="http://schemas.microsoft.com/office/drawing/2014/main" id="{E9717E5E-152C-420F-81AC-AB3177159D55}"/>
            </a:ext>
          </a:extLst>
        </xdr:cNvPr>
        <xdr:cNvCxnSpPr/>
      </xdr:nvCxnSpPr>
      <xdr:spPr>
        <a:xfrm flipV="1">
          <a:off x="3098800" y="10162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600B6127-7D2B-4E84-9D47-4C75DA74B63F}"/>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7EABEC96-E6B3-4E3A-8CBE-A85F55B452E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127000</xdr:rowOff>
    </xdr:to>
    <xdr:cxnSp macro="">
      <xdr:nvCxnSpPr>
        <xdr:cNvPr id="192" name="直線コネクタ 191">
          <a:extLst>
            <a:ext uri="{FF2B5EF4-FFF2-40B4-BE49-F238E27FC236}">
              <a16:creationId xmlns:a16="http://schemas.microsoft.com/office/drawing/2014/main" id="{4C676F8F-4EC8-4290-8C11-1A8C6EF6E28D}"/>
            </a:ext>
          </a:extLst>
        </xdr:cNvPr>
        <xdr:cNvCxnSpPr/>
      </xdr:nvCxnSpPr>
      <xdr:spPr>
        <a:xfrm flipV="1">
          <a:off x="2209800" y="1029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64770</xdr:rowOff>
    </xdr:from>
    <xdr:to>
      <xdr:col>15</xdr:col>
      <xdr:colOff>149225</xdr:colOff>
      <xdr:row>57</xdr:row>
      <xdr:rowOff>166370</xdr:rowOff>
    </xdr:to>
    <xdr:sp macro="" textlink="">
      <xdr:nvSpPr>
        <xdr:cNvPr id="193" name="フローチャート: 判断 192">
          <a:extLst>
            <a:ext uri="{FF2B5EF4-FFF2-40B4-BE49-F238E27FC236}">
              <a16:creationId xmlns:a16="http://schemas.microsoft.com/office/drawing/2014/main" id="{D17051B1-442B-48A6-B253-98A4A2D5A799}"/>
            </a:ext>
          </a:extLst>
        </xdr:cNvPr>
        <xdr:cNvSpPr/>
      </xdr:nvSpPr>
      <xdr:spPr>
        <a:xfrm>
          <a:off x="3048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5097</xdr:rowOff>
    </xdr:from>
    <xdr:ext cx="762000" cy="259045"/>
    <xdr:sp macro="" textlink="">
      <xdr:nvSpPr>
        <xdr:cNvPr id="194" name="テキスト ボックス 193">
          <a:extLst>
            <a:ext uri="{FF2B5EF4-FFF2-40B4-BE49-F238E27FC236}">
              <a16:creationId xmlns:a16="http://schemas.microsoft.com/office/drawing/2014/main" id="{238811DD-0518-453A-898D-292816FEC8EE}"/>
            </a:ext>
          </a:extLst>
        </xdr:cNvPr>
        <xdr:cNvSpPr txBox="1"/>
      </xdr:nvSpPr>
      <xdr:spPr>
        <a:xfrm>
          <a:off x="2717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127000</xdr:rowOff>
    </xdr:from>
    <xdr:to>
      <xdr:col>11</xdr:col>
      <xdr:colOff>9525</xdr:colOff>
      <xdr:row>61</xdr:row>
      <xdr:rowOff>24130</xdr:rowOff>
    </xdr:to>
    <xdr:cxnSp macro="">
      <xdr:nvCxnSpPr>
        <xdr:cNvPr id="195" name="直線コネクタ 194">
          <a:extLst>
            <a:ext uri="{FF2B5EF4-FFF2-40B4-BE49-F238E27FC236}">
              <a16:creationId xmlns:a16="http://schemas.microsoft.com/office/drawing/2014/main" id="{29F08C34-163F-4D0D-A000-2E90FFD34B50}"/>
            </a:ext>
          </a:extLst>
        </xdr:cNvPr>
        <xdr:cNvCxnSpPr/>
      </xdr:nvCxnSpPr>
      <xdr:spPr>
        <a:xfrm flipV="1">
          <a:off x="1320800" y="10414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53340</xdr:rowOff>
    </xdr:from>
    <xdr:to>
      <xdr:col>11</xdr:col>
      <xdr:colOff>60325</xdr:colOff>
      <xdr:row>58</xdr:row>
      <xdr:rowOff>154940</xdr:rowOff>
    </xdr:to>
    <xdr:sp macro="" textlink="">
      <xdr:nvSpPr>
        <xdr:cNvPr id="196" name="フローチャート: 判断 195">
          <a:extLst>
            <a:ext uri="{FF2B5EF4-FFF2-40B4-BE49-F238E27FC236}">
              <a16:creationId xmlns:a16="http://schemas.microsoft.com/office/drawing/2014/main" id="{1D0C5FFD-7827-4F09-AD5B-06AEAACC3B39}"/>
            </a:ext>
          </a:extLst>
        </xdr:cNvPr>
        <xdr:cNvSpPr/>
      </xdr:nvSpPr>
      <xdr:spPr>
        <a:xfrm>
          <a:off x="2159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165117</xdr:rowOff>
    </xdr:from>
    <xdr:ext cx="762000" cy="259045"/>
    <xdr:sp macro="" textlink="">
      <xdr:nvSpPr>
        <xdr:cNvPr id="197" name="テキスト ボックス 196">
          <a:extLst>
            <a:ext uri="{FF2B5EF4-FFF2-40B4-BE49-F238E27FC236}">
              <a16:creationId xmlns:a16="http://schemas.microsoft.com/office/drawing/2014/main" id="{5A8B0DFE-CE63-4916-9AB9-87CEC2CAC678}"/>
            </a:ext>
          </a:extLst>
        </xdr:cNvPr>
        <xdr:cNvSpPr txBox="1"/>
      </xdr:nvSpPr>
      <xdr:spPr>
        <a:xfrm>
          <a:off x="1828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198" name="フローチャート: 判断 197">
          <a:extLst>
            <a:ext uri="{FF2B5EF4-FFF2-40B4-BE49-F238E27FC236}">
              <a16:creationId xmlns:a16="http://schemas.microsoft.com/office/drawing/2014/main" id="{67CE757C-A1A4-48F9-A2CD-641CC9B2CD0D}"/>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165117</xdr:rowOff>
    </xdr:from>
    <xdr:ext cx="762000" cy="259045"/>
    <xdr:sp macro="" textlink="">
      <xdr:nvSpPr>
        <xdr:cNvPr id="199" name="テキスト ボックス 198">
          <a:extLst>
            <a:ext uri="{FF2B5EF4-FFF2-40B4-BE49-F238E27FC236}">
              <a16:creationId xmlns:a16="http://schemas.microsoft.com/office/drawing/2014/main" id="{2969C27A-48F7-454F-9DD1-9D33B4D73070}"/>
            </a:ext>
          </a:extLst>
        </xdr:cNvPr>
        <xdr:cNvSpPr txBox="1"/>
      </xdr:nvSpPr>
      <xdr:spPr>
        <a:xfrm>
          <a:off x="939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26F4B112-9107-4BCE-AA58-AF1355A2F457}"/>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8F19807-8D9B-4DCF-94F4-E87EC5330A1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1922ADC-C276-448C-AB1E-2597BAA6B74D}"/>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76BE3B7C-41F2-4317-8B98-AA08A2569244}"/>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2911717-AB64-415F-B7FE-788043603B2F}"/>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30480</xdr:rowOff>
    </xdr:from>
    <xdr:to>
      <xdr:col>24</xdr:col>
      <xdr:colOff>76200</xdr:colOff>
      <xdr:row>58</xdr:row>
      <xdr:rowOff>132080</xdr:rowOff>
    </xdr:to>
    <xdr:sp macro="" textlink="">
      <xdr:nvSpPr>
        <xdr:cNvPr id="205" name="楕円 204">
          <a:extLst>
            <a:ext uri="{FF2B5EF4-FFF2-40B4-BE49-F238E27FC236}">
              <a16:creationId xmlns:a16="http://schemas.microsoft.com/office/drawing/2014/main" id="{75C8780C-0456-4F38-A6C7-5FD79CC16C9C}"/>
            </a:ext>
          </a:extLst>
        </xdr:cNvPr>
        <xdr:cNvSpPr/>
      </xdr:nvSpPr>
      <xdr:spPr>
        <a:xfrm>
          <a:off x="4775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2557</xdr:rowOff>
    </xdr:from>
    <xdr:ext cx="762000" cy="259045"/>
    <xdr:sp macro="" textlink="">
      <xdr:nvSpPr>
        <xdr:cNvPr id="206" name="扶助費該当値テキスト">
          <a:extLst>
            <a:ext uri="{FF2B5EF4-FFF2-40B4-BE49-F238E27FC236}">
              <a16:creationId xmlns:a16="http://schemas.microsoft.com/office/drawing/2014/main" id="{6573CB0C-AEB3-4004-96B4-8A59F9E730A8}"/>
            </a:ext>
          </a:extLst>
        </xdr:cNvPr>
        <xdr:cNvSpPr txBox="1"/>
      </xdr:nvSpPr>
      <xdr:spPr>
        <a:xfrm>
          <a:off x="4914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167640</xdr:rowOff>
    </xdr:from>
    <xdr:to>
      <xdr:col>20</xdr:col>
      <xdr:colOff>38100</xdr:colOff>
      <xdr:row>59</xdr:row>
      <xdr:rowOff>97790</xdr:rowOff>
    </xdr:to>
    <xdr:sp macro="" textlink="">
      <xdr:nvSpPr>
        <xdr:cNvPr id="207" name="楕円 206">
          <a:extLst>
            <a:ext uri="{FF2B5EF4-FFF2-40B4-BE49-F238E27FC236}">
              <a16:creationId xmlns:a16="http://schemas.microsoft.com/office/drawing/2014/main" id="{E72CE3D7-1FD6-4931-AE06-E3158D9AC7F7}"/>
            </a:ext>
          </a:extLst>
        </xdr:cNvPr>
        <xdr:cNvSpPr/>
      </xdr:nvSpPr>
      <xdr:spPr>
        <a:xfrm>
          <a:off x="3937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82567</xdr:rowOff>
    </xdr:from>
    <xdr:ext cx="736600" cy="259045"/>
    <xdr:sp macro="" textlink="">
      <xdr:nvSpPr>
        <xdr:cNvPr id="208" name="テキスト ボックス 207">
          <a:extLst>
            <a:ext uri="{FF2B5EF4-FFF2-40B4-BE49-F238E27FC236}">
              <a16:creationId xmlns:a16="http://schemas.microsoft.com/office/drawing/2014/main" id="{B9E2BFBA-E40B-4D40-B4A1-E133825CB8B3}"/>
            </a:ext>
          </a:extLst>
        </xdr:cNvPr>
        <xdr:cNvSpPr txBox="1"/>
      </xdr:nvSpPr>
      <xdr:spPr>
        <a:xfrm>
          <a:off x="3606800" y="1019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09" name="楕円 208">
          <a:extLst>
            <a:ext uri="{FF2B5EF4-FFF2-40B4-BE49-F238E27FC236}">
              <a16:creationId xmlns:a16="http://schemas.microsoft.com/office/drawing/2014/main" id="{A9687E9E-2787-48FF-AB76-FC2050F0584F}"/>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0" name="テキスト ボックス 209">
          <a:extLst>
            <a:ext uri="{FF2B5EF4-FFF2-40B4-BE49-F238E27FC236}">
              <a16:creationId xmlns:a16="http://schemas.microsoft.com/office/drawing/2014/main" id="{7DA788B9-BAC3-4830-9EC4-8A04D676A0A6}"/>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76200</xdr:rowOff>
    </xdr:from>
    <xdr:to>
      <xdr:col>11</xdr:col>
      <xdr:colOff>60325</xdr:colOff>
      <xdr:row>61</xdr:row>
      <xdr:rowOff>6350</xdr:rowOff>
    </xdr:to>
    <xdr:sp macro="" textlink="">
      <xdr:nvSpPr>
        <xdr:cNvPr id="211" name="楕円 210">
          <a:extLst>
            <a:ext uri="{FF2B5EF4-FFF2-40B4-BE49-F238E27FC236}">
              <a16:creationId xmlns:a16="http://schemas.microsoft.com/office/drawing/2014/main" id="{7E645811-AC8C-49A8-8F66-4AFEE87EF685}"/>
            </a:ext>
          </a:extLst>
        </xdr:cNvPr>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162577</xdr:rowOff>
    </xdr:from>
    <xdr:ext cx="762000" cy="259045"/>
    <xdr:sp macro="" textlink="">
      <xdr:nvSpPr>
        <xdr:cNvPr id="212" name="テキスト ボックス 211">
          <a:extLst>
            <a:ext uri="{FF2B5EF4-FFF2-40B4-BE49-F238E27FC236}">
              <a16:creationId xmlns:a16="http://schemas.microsoft.com/office/drawing/2014/main" id="{0E7ACDA1-32AC-4671-9F2D-6A33534B252F}"/>
            </a:ext>
          </a:extLst>
        </xdr:cNvPr>
        <xdr:cNvSpPr txBox="1"/>
      </xdr:nvSpPr>
      <xdr:spPr>
        <a:xfrm>
          <a:off x="1828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144780</xdr:rowOff>
    </xdr:from>
    <xdr:to>
      <xdr:col>6</xdr:col>
      <xdr:colOff>171450</xdr:colOff>
      <xdr:row>61</xdr:row>
      <xdr:rowOff>74930</xdr:rowOff>
    </xdr:to>
    <xdr:sp macro="" textlink="">
      <xdr:nvSpPr>
        <xdr:cNvPr id="213" name="楕円 212">
          <a:extLst>
            <a:ext uri="{FF2B5EF4-FFF2-40B4-BE49-F238E27FC236}">
              <a16:creationId xmlns:a16="http://schemas.microsoft.com/office/drawing/2014/main" id="{89282FC5-20A9-4320-A2D5-53AE483C0751}"/>
            </a:ext>
          </a:extLst>
        </xdr:cNvPr>
        <xdr:cNvSpPr/>
      </xdr:nvSpPr>
      <xdr:spPr>
        <a:xfrm>
          <a:off x="1270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59707</xdr:rowOff>
    </xdr:from>
    <xdr:ext cx="762000" cy="259045"/>
    <xdr:sp macro="" textlink="">
      <xdr:nvSpPr>
        <xdr:cNvPr id="214" name="テキスト ボックス 213">
          <a:extLst>
            <a:ext uri="{FF2B5EF4-FFF2-40B4-BE49-F238E27FC236}">
              <a16:creationId xmlns:a16="http://schemas.microsoft.com/office/drawing/2014/main" id="{C3E3D631-0D25-4BB2-9E1E-C81672863840}"/>
            </a:ext>
          </a:extLst>
        </xdr:cNvPr>
        <xdr:cNvSpPr txBox="1"/>
      </xdr:nvSpPr>
      <xdr:spPr>
        <a:xfrm>
          <a:off x="939800" y="1051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43257DB4-17B0-4712-8B25-709FCD317F55}"/>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2A077792-A69D-4148-9B1F-91FAD8536265}"/>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E71C8C58-C20A-4327-A296-38AA9867E08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7AFE0985-2D5A-4884-ABD5-465CEE58BF15}"/>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59296BCB-50DE-4AA7-8447-A7029918B1EF}"/>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D5BF1157-C1C2-4E34-B515-A0B8F358185A}"/>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C2A44A25-0539-492E-A915-2340EFEF5709}"/>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51AB6CE-ED54-4894-9595-A538E34EB6CD}"/>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19AA53B3-79E7-40D3-AF56-7100787780C9}"/>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C7D9652B-1840-4F1D-BA6F-ADB07D77220E}"/>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F49DCF43-30FB-4F0F-91D7-3503EE8491D3}"/>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類似団体平均を上回っている。これは、公営企業債の元利償還金に対する繰出金が増加したためである。今後、公営企業の適正な事業実施による計画的対応による繰出金の単年度負担を抑制する。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CBF9CFE-88B1-4467-B41D-850507661309}"/>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51612BBA-FB5C-4595-B2BA-83723F108801}"/>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EBF9C7CA-0A23-4EE4-8DDF-0423D201732C}"/>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858625EB-9FAB-48D7-9D69-DFDCC20255DB}"/>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4E87779A-4CCB-4DE3-8D6C-DE93BA0E20B4}"/>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BD883BB-CC91-45CB-9FAD-6BCCAB884329}"/>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E089C52-B353-4B6F-926F-91C5EFC6E037}"/>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1D5036CF-21D2-4C8F-8E0B-8AEE81BBA882}"/>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B4417C8-6AA8-409D-B617-11B9CD531D18}"/>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3FA665E0-04AB-4A9A-839F-4E83CA0157E6}"/>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91310D4-3C03-4C2F-AA13-49BEDA846ABC}"/>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40555ECC-E6A3-4B4F-9CF9-7C6751060095}"/>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35B4EDA9-DB1D-435E-B7D1-96BF4C2ED1A2}"/>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A2C1B82E-1866-4C07-A3D6-BC74F6EEF655}"/>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EE66855E-448E-4EC9-BC2F-DFFDBB6C493A}"/>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A30C3720-8375-4AB5-9D5B-2BBE1F5371D5}"/>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60</xdr:row>
      <xdr:rowOff>114300</xdr:rowOff>
    </xdr:to>
    <xdr:cxnSp macro="">
      <xdr:nvCxnSpPr>
        <xdr:cNvPr id="242" name="直線コネクタ 241">
          <a:extLst>
            <a:ext uri="{FF2B5EF4-FFF2-40B4-BE49-F238E27FC236}">
              <a16:creationId xmlns:a16="http://schemas.microsoft.com/office/drawing/2014/main" id="{A0A6DDA4-44F7-40A8-87D9-E9FFE310986E}"/>
            </a:ext>
          </a:extLst>
        </xdr:cNvPr>
        <xdr:cNvCxnSpPr/>
      </xdr:nvCxnSpPr>
      <xdr:spPr>
        <a:xfrm flipV="1">
          <a:off x="16510000" y="9029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86377</xdr:rowOff>
    </xdr:from>
    <xdr:ext cx="762000" cy="259045"/>
    <xdr:sp macro="" textlink="">
      <xdr:nvSpPr>
        <xdr:cNvPr id="243" name="その他最小値テキスト">
          <a:extLst>
            <a:ext uri="{FF2B5EF4-FFF2-40B4-BE49-F238E27FC236}">
              <a16:creationId xmlns:a16="http://schemas.microsoft.com/office/drawing/2014/main" id="{AF968ACF-3BFF-40B0-A654-7902D07D0580}"/>
            </a:ext>
          </a:extLst>
        </xdr:cNvPr>
        <xdr:cNvSpPr txBox="1"/>
      </xdr:nvSpPr>
      <xdr:spPr>
        <a:xfrm>
          <a:off x="16598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114300</xdr:rowOff>
    </xdr:from>
    <xdr:to>
      <xdr:col>82</xdr:col>
      <xdr:colOff>196850</xdr:colOff>
      <xdr:row>60</xdr:row>
      <xdr:rowOff>114300</xdr:rowOff>
    </xdr:to>
    <xdr:cxnSp macro="">
      <xdr:nvCxnSpPr>
        <xdr:cNvPr id="244" name="直線コネクタ 243">
          <a:extLst>
            <a:ext uri="{FF2B5EF4-FFF2-40B4-BE49-F238E27FC236}">
              <a16:creationId xmlns:a16="http://schemas.microsoft.com/office/drawing/2014/main" id="{47205AA9-AC4F-45F4-B7B9-0C39A0A748A4}"/>
            </a:ext>
          </a:extLst>
        </xdr:cNvPr>
        <xdr:cNvCxnSpPr/>
      </xdr:nvCxnSpPr>
      <xdr:spPr>
        <a:xfrm>
          <a:off x="16421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5" name="その他最大値テキスト">
          <a:extLst>
            <a:ext uri="{FF2B5EF4-FFF2-40B4-BE49-F238E27FC236}">
              <a16:creationId xmlns:a16="http://schemas.microsoft.com/office/drawing/2014/main" id="{880D3904-69A9-4CAC-858C-D79E34BBDB41}"/>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6" name="直線コネクタ 245">
          <a:extLst>
            <a:ext uri="{FF2B5EF4-FFF2-40B4-BE49-F238E27FC236}">
              <a16:creationId xmlns:a16="http://schemas.microsoft.com/office/drawing/2014/main" id="{03761723-A680-41DD-A97C-15BD32761CB3}"/>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25400</xdr:rowOff>
    </xdr:to>
    <xdr:cxnSp macro="">
      <xdr:nvCxnSpPr>
        <xdr:cNvPr id="247" name="直線コネクタ 246">
          <a:extLst>
            <a:ext uri="{FF2B5EF4-FFF2-40B4-BE49-F238E27FC236}">
              <a16:creationId xmlns:a16="http://schemas.microsoft.com/office/drawing/2014/main" id="{DB64DF38-8222-49D2-83FC-4D3ACAB69B13}"/>
            </a:ext>
          </a:extLst>
        </xdr:cNvPr>
        <xdr:cNvCxnSpPr/>
      </xdr:nvCxnSpPr>
      <xdr:spPr>
        <a:xfrm flipV="1">
          <a:off x="15671800" y="9956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137177</xdr:rowOff>
    </xdr:from>
    <xdr:ext cx="762000" cy="259045"/>
    <xdr:sp macro="" textlink="">
      <xdr:nvSpPr>
        <xdr:cNvPr id="248" name="その他平均値テキスト">
          <a:extLst>
            <a:ext uri="{FF2B5EF4-FFF2-40B4-BE49-F238E27FC236}">
              <a16:creationId xmlns:a16="http://schemas.microsoft.com/office/drawing/2014/main" id="{B3F822EE-3BAE-440B-B3BB-47C34FEB5641}"/>
            </a:ext>
          </a:extLst>
        </xdr:cNvPr>
        <xdr:cNvSpPr txBox="1"/>
      </xdr:nvSpPr>
      <xdr:spPr>
        <a:xfrm>
          <a:off x="16598900" y="939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120650</xdr:rowOff>
    </xdr:from>
    <xdr:to>
      <xdr:col>82</xdr:col>
      <xdr:colOff>158750</xdr:colOff>
      <xdr:row>56</xdr:row>
      <xdr:rowOff>50800</xdr:rowOff>
    </xdr:to>
    <xdr:sp macro="" textlink="">
      <xdr:nvSpPr>
        <xdr:cNvPr id="249" name="フローチャート: 判断 248">
          <a:extLst>
            <a:ext uri="{FF2B5EF4-FFF2-40B4-BE49-F238E27FC236}">
              <a16:creationId xmlns:a16="http://schemas.microsoft.com/office/drawing/2014/main" id="{308DF6DE-C709-4255-ACFB-57C8E47B3B5D}"/>
            </a:ext>
          </a:extLst>
        </xdr:cNvPr>
        <xdr:cNvSpPr/>
      </xdr:nvSpPr>
      <xdr:spPr>
        <a:xfrm>
          <a:off x="164592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25400</xdr:rowOff>
    </xdr:from>
    <xdr:to>
      <xdr:col>78</xdr:col>
      <xdr:colOff>69850</xdr:colOff>
      <xdr:row>58</xdr:row>
      <xdr:rowOff>114300</xdr:rowOff>
    </xdr:to>
    <xdr:cxnSp macro="">
      <xdr:nvCxnSpPr>
        <xdr:cNvPr id="250" name="直線コネクタ 249">
          <a:extLst>
            <a:ext uri="{FF2B5EF4-FFF2-40B4-BE49-F238E27FC236}">
              <a16:creationId xmlns:a16="http://schemas.microsoft.com/office/drawing/2014/main" id="{6876BAB6-06F0-4A39-8635-1D538CC50ECF}"/>
            </a:ext>
          </a:extLst>
        </xdr:cNvPr>
        <xdr:cNvCxnSpPr/>
      </xdr:nvCxnSpPr>
      <xdr:spPr>
        <a:xfrm flipV="1">
          <a:off x="14782800" y="9969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1" name="フローチャート: 判断 250">
          <a:extLst>
            <a:ext uri="{FF2B5EF4-FFF2-40B4-BE49-F238E27FC236}">
              <a16:creationId xmlns:a16="http://schemas.microsoft.com/office/drawing/2014/main" id="{85049356-72FA-4378-BBCE-5C4BE9CEEADC}"/>
            </a:ext>
          </a:extLst>
        </xdr:cNvPr>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52" name="テキスト ボックス 251">
          <a:extLst>
            <a:ext uri="{FF2B5EF4-FFF2-40B4-BE49-F238E27FC236}">
              <a16:creationId xmlns:a16="http://schemas.microsoft.com/office/drawing/2014/main" id="{537280D9-C3A5-4C3B-8D75-E0DED147644E}"/>
            </a:ext>
          </a:extLst>
        </xdr:cNvPr>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58</xdr:row>
      <xdr:rowOff>165100</xdr:rowOff>
    </xdr:to>
    <xdr:cxnSp macro="">
      <xdr:nvCxnSpPr>
        <xdr:cNvPr id="253" name="直線コネクタ 252">
          <a:extLst>
            <a:ext uri="{FF2B5EF4-FFF2-40B4-BE49-F238E27FC236}">
              <a16:creationId xmlns:a16="http://schemas.microsoft.com/office/drawing/2014/main" id="{431640DC-DD44-4A76-97C8-CADB31572D2D}"/>
            </a:ext>
          </a:extLst>
        </xdr:cNvPr>
        <xdr:cNvCxnSpPr/>
      </xdr:nvCxnSpPr>
      <xdr:spPr>
        <a:xfrm flipV="1">
          <a:off x="13893800" y="10058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54" name="フローチャート: 判断 253">
          <a:extLst>
            <a:ext uri="{FF2B5EF4-FFF2-40B4-BE49-F238E27FC236}">
              <a16:creationId xmlns:a16="http://schemas.microsoft.com/office/drawing/2014/main" id="{8DCDFA09-5573-4AFF-8952-FCA9602F08E8}"/>
            </a:ext>
          </a:extLst>
        </xdr:cNvPr>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55" name="テキスト ボックス 254">
          <a:extLst>
            <a:ext uri="{FF2B5EF4-FFF2-40B4-BE49-F238E27FC236}">
              <a16:creationId xmlns:a16="http://schemas.microsoft.com/office/drawing/2014/main" id="{36AC9046-2EE0-4DDC-A456-36F01EFCF50A}"/>
            </a:ext>
          </a:extLst>
        </xdr:cNvPr>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165100</xdr:rowOff>
    </xdr:from>
    <xdr:to>
      <xdr:col>69</xdr:col>
      <xdr:colOff>92075</xdr:colOff>
      <xdr:row>58</xdr:row>
      <xdr:rowOff>165100</xdr:rowOff>
    </xdr:to>
    <xdr:cxnSp macro="">
      <xdr:nvCxnSpPr>
        <xdr:cNvPr id="256" name="直線コネクタ 255">
          <a:extLst>
            <a:ext uri="{FF2B5EF4-FFF2-40B4-BE49-F238E27FC236}">
              <a16:creationId xmlns:a16="http://schemas.microsoft.com/office/drawing/2014/main" id="{A8D88D19-9BE2-4EC2-8ACA-F81E1C3D8DC0}"/>
            </a:ext>
          </a:extLst>
        </xdr:cNvPr>
        <xdr:cNvCxnSpPr/>
      </xdr:nvCxnSpPr>
      <xdr:spPr>
        <a:xfrm>
          <a:off x="13004800" y="1010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50800</xdr:rowOff>
    </xdr:from>
    <xdr:to>
      <xdr:col>69</xdr:col>
      <xdr:colOff>142875</xdr:colOff>
      <xdr:row>56</xdr:row>
      <xdr:rowOff>152400</xdr:rowOff>
    </xdr:to>
    <xdr:sp macro="" textlink="">
      <xdr:nvSpPr>
        <xdr:cNvPr id="257" name="フローチャート: 判断 256">
          <a:extLst>
            <a:ext uri="{FF2B5EF4-FFF2-40B4-BE49-F238E27FC236}">
              <a16:creationId xmlns:a16="http://schemas.microsoft.com/office/drawing/2014/main" id="{F1AB7ED4-7AC6-4F29-A9B1-CEDEAA53A146}"/>
            </a:ext>
          </a:extLst>
        </xdr:cNvPr>
        <xdr:cNvSpPr/>
      </xdr:nvSpPr>
      <xdr:spPr>
        <a:xfrm>
          <a:off x="13843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58" name="テキスト ボックス 257">
          <a:extLst>
            <a:ext uri="{FF2B5EF4-FFF2-40B4-BE49-F238E27FC236}">
              <a16:creationId xmlns:a16="http://schemas.microsoft.com/office/drawing/2014/main" id="{0CBDA512-6FAE-4E58-8F40-1F7A8AE335CD}"/>
            </a:ext>
          </a:extLst>
        </xdr:cNvPr>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59" name="フローチャート: 判断 258">
          <a:extLst>
            <a:ext uri="{FF2B5EF4-FFF2-40B4-BE49-F238E27FC236}">
              <a16:creationId xmlns:a16="http://schemas.microsoft.com/office/drawing/2014/main" id="{32E92BD5-D42B-4CAC-8089-5936046A5EA4}"/>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0" name="テキスト ボックス 259">
          <a:extLst>
            <a:ext uri="{FF2B5EF4-FFF2-40B4-BE49-F238E27FC236}">
              <a16:creationId xmlns:a16="http://schemas.microsoft.com/office/drawing/2014/main" id="{0CEC1F3B-1F1D-41A6-8FE5-D0F87660AB06}"/>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D8AB10E2-55D9-45E6-B98F-DC837588C6CB}"/>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5EAAD4BB-B8EE-457C-9CBB-03E8091BA01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BBC55847-EFB6-4F32-B12D-4131E7F33D49}"/>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41763B2D-5D1A-41C8-9BCF-B191983DCCB4}"/>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1E50CC9E-E1D3-4284-8C18-F93E04C0CD4F}"/>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6" name="楕円 265">
          <a:extLst>
            <a:ext uri="{FF2B5EF4-FFF2-40B4-BE49-F238E27FC236}">
              <a16:creationId xmlns:a16="http://schemas.microsoft.com/office/drawing/2014/main" id="{8735CD09-295C-4A68-8219-A46F228B4907}"/>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67" name="その他該当値テキスト">
          <a:extLst>
            <a:ext uri="{FF2B5EF4-FFF2-40B4-BE49-F238E27FC236}">
              <a16:creationId xmlns:a16="http://schemas.microsoft.com/office/drawing/2014/main" id="{0A15B4E9-34CD-4680-9B30-519B45BD257B}"/>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146050</xdr:rowOff>
    </xdr:from>
    <xdr:to>
      <xdr:col>78</xdr:col>
      <xdr:colOff>120650</xdr:colOff>
      <xdr:row>58</xdr:row>
      <xdr:rowOff>76200</xdr:rowOff>
    </xdr:to>
    <xdr:sp macro="" textlink="">
      <xdr:nvSpPr>
        <xdr:cNvPr id="268" name="楕円 267">
          <a:extLst>
            <a:ext uri="{FF2B5EF4-FFF2-40B4-BE49-F238E27FC236}">
              <a16:creationId xmlns:a16="http://schemas.microsoft.com/office/drawing/2014/main" id="{AE522A16-1092-468B-8816-5195AF92090B}"/>
            </a:ext>
          </a:extLst>
        </xdr:cNvPr>
        <xdr:cNvSpPr/>
      </xdr:nvSpPr>
      <xdr:spPr>
        <a:xfrm>
          <a:off x="15621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60977</xdr:rowOff>
    </xdr:from>
    <xdr:ext cx="736600" cy="259045"/>
    <xdr:sp macro="" textlink="">
      <xdr:nvSpPr>
        <xdr:cNvPr id="269" name="テキスト ボックス 268">
          <a:extLst>
            <a:ext uri="{FF2B5EF4-FFF2-40B4-BE49-F238E27FC236}">
              <a16:creationId xmlns:a16="http://schemas.microsoft.com/office/drawing/2014/main" id="{43DA2986-98D8-44B2-93FA-319854F319C7}"/>
            </a:ext>
          </a:extLst>
        </xdr:cNvPr>
        <xdr:cNvSpPr txBox="1"/>
      </xdr:nvSpPr>
      <xdr:spPr>
        <a:xfrm>
          <a:off x="15290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0" name="楕円 269">
          <a:extLst>
            <a:ext uri="{FF2B5EF4-FFF2-40B4-BE49-F238E27FC236}">
              <a16:creationId xmlns:a16="http://schemas.microsoft.com/office/drawing/2014/main" id="{78CF0C0E-B540-40FA-947E-A9F152CF18A1}"/>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1" name="テキスト ボックス 270">
          <a:extLst>
            <a:ext uri="{FF2B5EF4-FFF2-40B4-BE49-F238E27FC236}">
              <a16:creationId xmlns:a16="http://schemas.microsoft.com/office/drawing/2014/main" id="{4F84EF08-1C01-43B8-B2FD-0DB4C9D34EC6}"/>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114300</xdr:rowOff>
    </xdr:from>
    <xdr:to>
      <xdr:col>69</xdr:col>
      <xdr:colOff>142875</xdr:colOff>
      <xdr:row>59</xdr:row>
      <xdr:rowOff>44450</xdr:rowOff>
    </xdr:to>
    <xdr:sp macro="" textlink="">
      <xdr:nvSpPr>
        <xdr:cNvPr id="272" name="楕円 271">
          <a:extLst>
            <a:ext uri="{FF2B5EF4-FFF2-40B4-BE49-F238E27FC236}">
              <a16:creationId xmlns:a16="http://schemas.microsoft.com/office/drawing/2014/main" id="{8DB19C6A-929C-432C-8A43-79E2D75D6088}"/>
            </a:ext>
          </a:extLst>
        </xdr:cNvPr>
        <xdr:cNvSpPr/>
      </xdr:nvSpPr>
      <xdr:spPr>
        <a:xfrm>
          <a:off x="13843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73" name="テキスト ボックス 272">
          <a:extLst>
            <a:ext uri="{FF2B5EF4-FFF2-40B4-BE49-F238E27FC236}">
              <a16:creationId xmlns:a16="http://schemas.microsoft.com/office/drawing/2014/main" id="{F3ABE0DF-FE36-486A-9243-B06AB9B59760}"/>
            </a:ext>
          </a:extLst>
        </xdr:cNvPr>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74" name="楕円 273">
          <a:extLst>
            <a:ext uri="{FF2B5EF4-FFF2-40B4-BE49-F238E27FC236}">
              <a16:creationId xmlns:a16="http://schemas.microsoft.com/office/drawing/2014/main" id="{2A466953-6A1E-4B1F-924B-DB53812193A5}"/>
            </a:ext>
          </a:extLst>
        </xdr:cNvPr>
        <xdr:cNvSpPr/>
      </xdr:nvSpPr>
      <xdr:spPr>
        <a:xfrm>
          <a:off x="12954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75" name="テキスト ボックス 274">
          <a:extLst>
            <a:ext uri="{FF2B5EF4-FFF2-40B4-BE49-F238E27FC236}">
              <a16:creationId xmlns:a16="http://schemas.microsoft.com/office/drawing/2014/main" id="{B6638848-BC9F-4117-A38D-B366D50816A7}"/>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A147EC2E-4F6F-4BA9-8AF1-F674EEE3AA0C}"/>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8A4C2DBE-9541-4F9F-BF81-5C741511F5ED}"/>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A2FD7878-F61F-4F83-84A4-9009862E1F97}"/>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3F4BE8E9-5454-4BC8-BF1E-A6E6F8594597}"/>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8BCE5640-FE1C-4108-A624-E6B10909F449}"/>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7BD57D68-CBD8-448E-B2C0-8D62D510027B}"/>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4C332C21-9ED2-4B07-8ACC-308BEBCB07C2}"/>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A94533B3-0622-4313-9669-E9193D715D24}"/>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196491D4-BEA3-4192-BF40-4651D7A5553F}"/>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3C17B8B8-D80D-4F54-9DA5-32CCC630D45E}"/>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409CD761-4FC9-46CE-99D6-0002C82AD61F}"/>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類似団体平均より６．８％上回っている。県営事業負担金及び農業政策による補助金等が多額になっているため、類似団体平均を上回り、かつ上昇している。</a:t>
          </a:r>
        </a:p>
        <a:p>
          <a:r>
            <a:rPr kumimoji="1" lang="ja-JP" altLang="en-US" sz="1300">
              <a:latin typeface="ＭＳ Ｐゴシック" panose="020B0600070205080204" pitchFamily="50" charset="-128"/>
              <a:ea typeface="ＭＳ Ｐゴシック" panose="020B0600070205080204" pitchFamily="50" charset="-128"/>
            </a:rPr>
            <a:t>これまで同様、町単独補助金の見直しを進めるとともに、事務事業の見直し等により補助費等の抑制を図る。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D8AAF711-95B4-4A86-B563-01D226F86354}"/>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89539AF7-C681-4DCA-9CBA-B59724CB69EB}"/>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3EE5F83B-EE54-4BCA-8A27-FDC2BC2A7A11}"/>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744F0605-3B8A-43E7-82F9-1DFFABFEB53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6966608D-9CD7-4DF4-9F1C-5975A670D25B}"/>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D91A2496-A2B8-48D4-A37D-AE8420E8CB8E}"/>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C93A9043-6FF4-4C68-B0F1-E16850556627}"/>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175C4E2F-9066-4703-9F2B-A20098CF24BB}"/>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B901787E-E45D-4FF5-8D90-BC2F04A5DD92}"/>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CDA619B2-D943-481F-A941-9B8AC403B345}"/>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500A99B2-08EB-48FF-AF9B-9E75E1B6AAB6}"/>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6B685FE0-94FD-4D1A-A43D-69F5E1AE6EF8}"/>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40</xdr:row>
      <xdr:rowOff>69850</xdr:rowOff>
    </xdr:to>
    <xdr:cxnSp macro="">
      <xdr:nvCxnSpPr>
        <xdr:cNvPr id="299" name="直線コネクタ 298">
          <a:extLst>
            <a:ext uri="{FF2B5EF4-FFF2-40B4-BE49-F238E27FC236}">
              <a16:creationId xmlns:a16="http://schemas.microsoft.com/office/drawing/2014/main" id="{2883FFC6-14D5-48CD-8952-FBE48B87509D}"/>
            </a:ext>
          </a:extLst>
        </xdr:cNvPr>
        <xdr:cNvCxnSpPr/>
      </xdr:nvCxnSpPr>
      <xdr:spPr>
        <a:xfrm flipV="1">
          <a:off x="16510000" y="5670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0" name="補助費等最小値テキスト">
          <a:extLst>
            <a:ext uri="{FF2B5EF4-FFF2-40B4-BE49-F238E27FC236}">
              <a16:creationId xmlns:a16="http://schemas.microsoft.com/office/drawing/2014/main" id="{1C0486F9-6B79-42E2-B5A1-8B11D208BF65}"/>
            </a:ext>
          </a:extLst>
        </xdr:cNvPr>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1" name="直線コネクタ 300">
          <a:extLst>
            <a:ext uri="{FF2B5EF4-FFF2-40B4-BE49-F238E27FC236}">
              <a16:creationId xmlns:a16="http://schemas.microsoft.com/office/drawing/2014/main" id="{D60239C0-B004-4CB1-A741-1BF8CD791572}"/>
            </a:ext>
          </a:extLst>
        </xdr:cNvPr>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02" name="補助費等最大値テキスト">
          <a:extLst>
            <a:ext uri="{FF2B5EF4-FFF2-40B4-BE49-F238E27FC236}">
              <a16:creationId xmlns:a16="http://schemas.microsoft.com/office/drawing/2014/main" id="{B89DB08A-63ED-4B49-99B4-1B840702F908}"/>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03" name="直線コネクタ 302">
          <a:extLst>
            <a:ext uri="{FF2B5EF4-FFF2-40B4-BE49-F238E27FC236}">
              <a16:creationId xmlns:a16="http://schemas.microsoft.com/office/drawing/2014/main" id="{ED922219-BB4E-4A85-A5D5-FF7A365D3D58}"/>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69850</xdr:rowOff>
    </xdr:from>
    <xdr:to>
      <xdr:col>82</xdr:col>
      <xdr:colOff>107950</xdr:colOff>
      <xdr:row>38</xdr:row>
      <xdr:rowOff>104140</xdr:rowOff>
    </xdr:to>
    <xdr:cxnSp macro="">
      <xdr:nvCxnSpPr>
        <xdr:cNvPr id="304" name="直線コネクタ 303">
          <a:extLst>
            <a:ext uri="{FF2B5EF4-FFF2-40B4-BE49-F238E27FC236}">
              <a16:creationId xmlns:a16="http://schemas.microsoft.com/office/drawing/2014/main" id="{19B15BD2-808E-42E4-89DB-4A71344FE963}"/>
            </a:ext>
          </a:extLst>
        </xdr:cNvPr>
        <xdr:cNvCxnSpPr/>
      </xdr:nvCxnSpPr>
      <xdr:spPr>
        <a:xfrm>
          <a:off x="15671800" y="65849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24147</xdr:rowOff>
    </xdr:from>
    <xdr:ext cx="762000" cy="259045"/>
    <xdr:sp macro="" textlink="">
      <xdr:nvSpPr>
        <xdr:cNvPr id="305" name="補助費等平均値テキスト">
          <a:extLst>
            <a:ext uri="{FF2B5EF4-FFF2-40B4-BE49-F238E27FC236}">
              <a16:creationId xmlns:a16="http://schemas.microsoft.com/office/drawing/2014/main" id="{3734E510-0906-46DC-B500-FAC9F043F5D4}"/>
            </a:ext>
          </a:extLst>
        </xdr:cNvPr>
        <xdr:cNvSpPr txBox="1"/>
      </xdr:nvSpPr>
      <xdr:spPr>
        <a:xfrm>
          <a:off x="16598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xdr:rowOff>
    </xdr:from>
    <xdr:to>
      <xdr:col>82</xdr:col>
      <xdr:colOff>158750</xdr:colOff>
      <xdr:row>36</xdr:row>
      <xdr:rowOff>109220</xdr:rowOff>
    </xdr:to>
    <xdr:sp macro="" textlink="">
      <xdr:nvSpPr>
        <xdr:cNvPr id="306" name="フローチャート: 判断 305">
          <a:extLst>
            <a:ext uri="{FF2B5EF4-FFF2-40B4-BE49-F238E27FC236}">
              <a16:creationId xmlns:a16="http://schemas.microsoft.com/office/drawing/2014/main" id="{802F393F-34F8-46B8-87E2-FDDF47D8F7BF}"/>
            </a:ext>
          </a:extLst>
        </xdr:cNvPr>
        <xdr:cNvSpPr/>
      </xdr:nvSpPr>
      <xdr:spPr>
        <a:xfrm>
          <a:off x="16459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41275</xdr:rowOff>
    </xdr:from>
    <xdr:to>
      <xdr:col>78</xdr:col>
      <xdr:colOff>69850</xdr:colOff>
      <xdr:row>38</xdr:row>
      <xdr:rowOff>69850</xdr:rowOff>
    </xdr:to>
    <xdr:cxnSp macro="">
      <xdr:nvCxnSpPr>
        <xdr:cNvPr id="307" name="直線コネクタ 306">
          <a:extLst>
            <a:ext uri="{FF2B5EF4-FFF2-40B4-BE49-F238E27FC236}">
              <a16:creationId xmlns:a16="http://schemas.microsoft.com/office/drawing/2014/main" id="{B775C1DD-1B96-4353-B118-63984F676868}"/>
            </a:ext>
          </a:extLst>
        </xdr:cNvPr>
        <xdr:cNvCxnSpPr/>
      </xdr:nvCxnSpPr>
      <xdr:spPr>
        <a:xfrm>
          <a:off x="14782800" y="6556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167640</xdr:rowOff>
    </xdr:from>
    <xdr:to>
      <xdr:col>78</xdr:col>
      <xdr:colOff>120650</xdr:colOff>
      <xdr:row>36</xdr:row>
      <xdr:rowOff>97790</xdr:rowOff>
    </xdr:to>
    <xdr:sp macro="" textlink="">
      <xdr:nvSpPr>
        <xdr:cNvPr id="308" name="フローチャート: 判断 307">
          <a:extLst>
            <a:ext uri="{FF2B5EF4-FFF2-40B4-BE49-F238E27FC236}">
              <a16:creationId xmlns:a16="http://schemas.microsoft.com/office/drawing/2014/main" id="{0E5ABE8B-2D07-46DB-945E-1AE261DE0916}"/>
            </a:ext>
          </a:extLst>
        </xdr:cNvPr>
        <xdr:cNvSpPr/>
      </xdr:nvSpPr>
      <xdr:spPr>
        <a:xfrm>
          <a:off x="15621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107967</xdr:rowOff>
    </xdr:from>
    <xdr:ext cx="736600" cy="259045"/>
    <xdr:sp macro="" textlink="">
      <xdr:nvSpPr>
        <xdr:cNvPr id="309" name="テキスト ボックス 308">
          <a:extLst>
            <a:ext uri="{FF2B5EF4-FFF2-40B4-BE49-F238E27FC236}">
              <a16:creationId xmlns:a16="http://schemas.microsoft.com/office/drawing/2014/main" id="{6328FA66-CD6A-4451-A3BF-DFF5FDF0ACE7}"/>
            </a:ext>
          </a:extLst>
        </xdr:cNvPr>
        <xdr:cNvSpPr txBox="1"/>
      </xdr:nvSpPr>
      <xdr:spPr>
        <a:xfrm>
          <a:off x="15290800" y="5937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41275</xdr:rowOff>
    </xdr:from>
    <xdr:to>
      <xdr:col>73</xdr:col>
      <xdr:colOff>180975</xdr:colOff>
      <xdr:row>38</xdr:row>
      <xdr:rowOff>155575</xdr:rowOff>
    </xdr:to>
    <xdr:cxnSp macro="">
      <xdr:nvCxnSpPr>
        <xdr:cNvPr id="310" name="直線コネクタ 309">
          <a:extLst>
            <a:ext uri="{FF2B5EF4-FFF2-40B4-BE49-F238E27FC236}">
              <a16:creationId xmlns:a16="http://schemas.microsoft.com/office/drawing/2014/main" id="{5D6AA59C-E534-494B-8768-CF6DDEFB8C1A}"/>
            </a:ext>
          </a:extLst>
        </xdr:cNvPr>
        <xdr:cNvCxnSpPr/>
      </xdr:nvCxnSpPr>
      <xdr:spPr>
        <a:xfrm flipV="1">
          <a:off x="13893800" y="65563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161925</xdr:rowOff>
    </xdr:from>
    <xdr:to>
      <xdr:col>74</xdr:col>
      <xdr:colOff>31750</xdr:colOff>
      <xdr:row>36</xdr:row>
      <xdr:rowOff>92075</xdr:rowOff>
    </xdr:to>
    <xdr:sp macro="" textlink="">
      <xdr:nvSpPr>
        <xdr:cNvPr id="311" name="フローチャート: 判断 310">
          <a:extLst>
            <a:ext uri="{FF2B5EF4-FFF2-40B4-BE49-F238E27FC236}">
              <a16:creationId xmlns:a16="http://schemas.microsoft.com/office/drawing/2014/main" id="{C4D6D178-4FD5-4EE5-BB8A-2E19C7987F40}"/>
            </a:ext>
          </a:extLst>
        </xdr:cNvPr>
        <xdr:cNvSpPr/>
      </xdr:nvSpPr>
      <xdr:spPr>
        <a:xfrm>
          <a:off x="14732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102252</xdr:rowOff>
    </xdr:from>
    <xdr:ext cx="762000" cy="259045"/>
    <xdr:sp macro="" textlink="">
      <xdr:nvSpPr>
        <xdr:cNvPr id="312" name="テキスト ボックス 311">
          <a:extLst>
            <a:ext uri="{FF2B5EF4-FFF2-40B4-BE49-F238E27FC236}">
              <a16:creationId xmlns:a16="http://schemas.microsoft.com/office/drawing/2014/main" id="{E1D5BE86-B018-423D-BA4B-7C3E751C3F16}"/>
            </a:ext>
          </a:extLst>
        </xdr:cNvPr>
        <xdr:cNvSpPr txBox="1"/>
      </xdr:nvSpPr>
      <xdr:spPr>
        <a:xfrm>
          <a:off x="14401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149860</xdr:rowOff>
    </xdr:from>
    <xdr:to>
      <xdr:col>69</xdr:col>
      <xdr:colOff>92075</xdr:colOff>
      <xdr:row>38</xdr:row>
      <xdr:rowOff>155575</xdr:rowOff>
    </xdr:to>
    <xdr:cxnSp macro="">
      <xdr:nvCxnSpPr>
        <xdr:cNvPr id="313" name="直線コネクタ 312">
          <a:extLst>
            <a:ext uri="{FF2B5EF4-FFF2-40B4-BE49-F238E27FC236}">
              <a16:creationId xmlns:a16="http://schemas.microsoft.com/office/drawing/2014/main" id="{308BBF02-BBA7-454F-B28A-8583AAB1087D}"/>
            </a:ext>
          </a:extLst>
        </xdr:cNvPr>
        <xdr:cNvCxnSpPr/>
      </xdr:nvCxnSpPr>
      <xdr:spPr>
        <a:xfrm>
          <a:off x="13004800" y="66649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19050</xdr:rowOff>
    </xdr:from>
    <xdr:to>
      <xdr:col>69</xdr:col>
      <xdr:colOff>142875</xdr:colOff>
      <xdr:row>36</xdr:row>
      <xdr:rowOff>120650</xdr:rowOff>
    </xdr:to>
    <xdr:sp macro="" textlink="">
      <xdr:nvSpPr>
        <xdr:cNvPr id="314" name="フローチャート: 判断 313">
          <a:extLst>
            <a:ext uri="{FF2B5EF4-FFF2-40B4-BE49-F238E27FC236}">
              <a16:creationId xmlns:a16="http://schemas.microsoft.com/office/drawing/2014/main" id="{DF8D5197-C6E5-4DAC-855C-07C099FE9048}"/>
            </a:ext>
          </a:extLst>
        </xdr:cNvPr>
        <xdr:cNvSpPr/>
      </xdr:nvSpPr>
      <xdr:spPr>
        <a:xfrm>
          <a:off x="13843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130827</xdr:rowOff>
    </xdr:from>
    <xdr:ext cx="762000" cy="259045"/>
    <xdr:sp macro="" textlink="">
      <xdr:nvSpPr>
        <xdr:cNvPr id="315" name="テキスト ボックス 314">
          <a:extLst>
            <a:ext uri="{FF2B5EF4-FFF2-40B4-BE49-F238E27FC236}">
              <a16:creationId xmlns:a16="http://schemas.microsoft.com/office/drawing/2014/main" id="{C79C3996-28EB-499D-9C01-1D98FA0E01EC}"/>
            </a:ext>
          </a:extLst>
        </xdr:cNvPr>
        <xdr:cNvSpPr txBox="1"/>
      </xdr:nvSpPr>
      <xdr:spPr>
        <a:xfrm>
          <a:off x="13512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127635</xdr:rowOff>
    </xdr:from>
    <xdr:to>
      <xdr:col>65</xdr:col>
      <xdr:colOff>53975</xdr:colOff>
      <xdr:row>36</xdr:row>
      <xdr:rowOff>57785</xdr:rowOff>
    </xdr:to>
    <xdr:sp macro="" textlink="">
      <xdr:nvSpPr>
        <xdr:cNvPr id="316" name="フローチャート: 判断 315">
          <a:extLst>
            <a:ext uri="{FF2B5EF4-FFF2-40B4-BE49-F238E27FC236}">
              <a16:creationId xmlns:a16="http://schemas.microsoft.com/office/drawing/2014/main" id="{4CEF0F70-1406-46BB-81AB-9C3A9F9D4A9E}"/>
            </a:ext>
          </a:extLst>
        </xdr:cNvPr>
        <xdr:cNvSpPr/>
      </xdr:nvSpPr>
      <xdr:spPr>
        <a:xfrm>
          <a:off x="129540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67962</xdr:rowOff>
    </xdr:from>
    <xdr:ext cx="762000" cy="259045"/>
    <xdr:sp macro="" textlink="">
      <xdr:nvSpPr>
        <xdr:cNvPr id="317" name="テキスト ボックス 316">
          <a:extLst>
            <a:ext uri="{FF2B5EF4-FFF2-40B4-BE49-F238E27FC236}">
              <a16:creationId xmlns:a16="http://schemas.microsoft.com/office/drawing/2014/main" id="{5B25FC4E-AC54-4A50-82BB-DC08CB565021}"/>
            </a:ext>
          </a:extLst>
        </xdr:cNvPr>
        <xdr:cNvSpPr txBox="1"/>
      </xdr:nvSpPr>
      <xdr:spPr>
        <a:xfrm>
          <a:off x="12623800" y="589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750B86B2-26D6-4D79-9C84-7F8057B3ED88}"/>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5E755F1C-FC5A-4AC2-94A5-ADCEFD72C34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FA5AEC07-0F32-4F73-B201-115CCB0E5BF5}"/>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FCCBD6A1-AE0B-4024-A71C-0186EC56DCCB}"/>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4E126E82-B457-4469-B1DD-91E8C86267EA}"/>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23" name="楕円 322">
          <a:extLst>
            <a:ext uri="{FF2B5EF4-FFF2-40B4-BE49-F238E27FC236}">
              <a16:creationId xmlns:a16="http://schemas.microsoft.com/office/drawing/2014/main" id="{8886D043-B74A-412F-A50B-BEC99CC302CD}"/>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24" name="補助費等該当値テキスト">
          <a:extLst>
            <a:ext uri="{FF2B5EF4-FFF2-40B4-BE49-F238E27FC236}">
              <a16:creationId xmlns:a16="http://schemas.microsoft.com/office/drawing/2014/main" id="{E622D381-A30B-47BE-ADE4-B56D54C9B8F7}"/>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19050</xdr:rowOff>
    </xdr:from>
    <xdr:to>
      <xdr:col>78</xdr:col>
      <xdr:colOff>120650</xdr:colOff>
      <xdr:row>38</xdr:row>
      <xdr:rowOff>120650</xdr:rowOff>
    </xdr:to>
    <xdr:sp macro="" textlink="">
      <xdr:nvSpPr>
        <xdr:cNvPr id="325" name="楕円 324">
          <a:extLst>
            <a:ext uri="{FF2B5EF4-FFF2-40B4-BE49-F238E27FC236}">
              <a16:creationId xmlns:a16="http://schemas.microsoft.com/office/drawing/2014/main" id="{020322FC-24EA-44C5-BF31-4C76845AC5DA}"/>
            </a:ext>
          </a:extLst>
        </xdr:cNvPr>
        <xdr:cNvSpPr/>
      </xdr:nvSpPr>
      <xdr:spPr>
        <a:xfrm>
          <a:off x="156210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105427</xdr:rowOff>
    </xdr:from>
    <xdr:ext cx="736600" cy="259045"/>
    <xdr:sp macro="" textlink="">
      <xdr:nvSpPr>
        <xdr:cNvPr id="326" name="テキスト ボックス 325">
          <a:extLst>
            <a:ext uri="{FF2B5EF4-FFF2-40B4-BE49-F238E27FC236}">
              <a16:creationId xmlns:a16="http://schemas.microsoft.com/office/drawing/2014/main" id="{228A0C17-CA5D-496E-BA7D-DE4395C7C205}"/>
            </a:ext>
          </a:extLst>
        </xdr:cNvPr>
        <xdr:cNvSpPr txBox="1"/>
      </xdr:nvSpPr>
      <xdr:spPr>
        <a:xfrm>
          <a:off x="15290800" y="662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161925</xdr:rowOff>
    </xdr:from>
    <xdr:to>
      <xdr:col>74</xdr:col>
      <xdr:colOff>31750</xdr:colOff>
      <xdr:row>38</xdr:row>
      <xdr:rowOff>92075</xdr:rowOff>
    </xdr:to>
    <xdr:sp macro="" textlink="">
      <xdr:nvSpPr>
        <xdr:cNvPr id="327" name="楕円 326">
          <a:extLst>
            <a:ext uri="{FF2B5EF4-FFF2-40B4-BE49-F238E27FC236}">
              <a16:creationId xmlns:a16="http://schemas.microsoft.com/office/drawing/2014/main" id="{B99E0B65-9036-4105-A05C-159D3E8E36BB}"/>
            </a:ext>
          </a:extLst>
        </xdr:cNvPr>
        <xdr:cNvSpPr/>
      </xdr:nvSpPr>
      <xdr:spPr>
        <a:xfrm>
          <a:off x="147320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76852</xdr:rowOff>
    </xdr:from>
    <xdr:ext cx="762000" cy="259045"/>
    <xdr:sp macro="" textlink="">
      <xdr:nvSpPr>
        <xdr:cNvPr id="328" name="テキスト ボックス 327">
          <a:extLst>
            <a:ext uri="{FF2B5EF4-FFF2-40B4-BE49-F238E27FC236}">
              <a16:creationId xmlns:a16="http://schemas.microsoft.com/office/drawing/2014/main" id="{192BA4D7-E42E-4D81-8BC8-720A702175FE}"/>
            </a:ext>
          </a:extLst>
        </xdr:cNvPr>
        <xdr:cNvSpPr txBox="1"/>
      </xdr:nvSpPr>
      <xdr:spPr>
        <a:xfrm>
          <a:off x="14401800" y="659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104775</xdr:rowOff>
    </xdr:from>
    <xdr:to>
      <xdr:col>69</xdr:col>
      <xdr:colOff>142875</xdr:colOff>
      <xdr:row>39</xdr:row>
      <xdr:rowOff>34925</xdr:rowOff>
    </xdr:to>
    <xdr:sp macro="" textlink="">
      <xdr:nvSpPr>
        <xdr:cNvPr id="329" name="楕円 328">
          <a:extLst>
            <a:ext uri="{FF2B5EF4-FFF2-40B4-BE49-F238E27FC236}">
              <a16:creationId xmlns:a16="http://schemas.microsoft.com/office/drawing/2014/main" id="{AD850A1F-58C5-4A3C-9CA6-ABBF28C26286}"/>
            </a:ext>
          </a:extLst>
        </xdr:cNvPr>
        <xdr:cNvSpPr/>
      </xdr:nvSpPr>
      <xdr:spPr>
        <a:xfrm>
          <a:off x="13843000" y="661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19702</xdr:rowOff>
    </xdr:from>
    <xdr:ext cx="762000" cy="259045"/>
    <xdr:sp macro="" textlink="">
      <xdr:nvSpPr>
        <xdr:cNvPr id="330" name="テキスト ボックス 329">
          <a:extLst>
            <a:ext uri="{FF2B5EF4-FFF2-40B4-BE49-F238E27FC236}">
              <a16:creationId xmlns:a16="http://schemas.microsoft.com/office/drawing/2014/main" id="{275586DE-4F8C-4975-98A4-84336B54093C}"/>
            </a:ext>
          </a:extLst>
        </xdr:cNvPr>
        <xdr:cNvSpPr txBox="1"/>
      </xdr:nvSpPr>
      <xdr:spPr>
        <a:xfrm>
          <a:off x="13512800" y="670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31" name="楕円 330">
          <a:extLst>
            <a:ext uri="{FF2B5EF4-FFF2-40B4-BE49-F238E27FC236}">
              <a16:creationId xmlns:a16="http://schemas.microsoft.com/office/drawing/2014/main" id="{1C937C30-9697-46DF-8136-95D2333528ED}"/>
            </a:ext>
          </a:extLst>
        </xdr:cNvPr>
        <xdr:cNvSpPr/>
      </xdr:nvSpPr>
      <xdr:spPr>
        <a:xfrm>
          <a:off x="12954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13987</xdr:rowOff>
    </xdr:from>
    <xdr:ext cx="762000" cy="259045"/>
    <xdr:sp macro="" textlink="">
      <xdr:nvSpPr>
        <xdr:cNvPr id="332" name="テキスト ボックス 331">
          <a:extLst>
            <a:ext uri="{FF2B5EF4-FFF2-40B4-BE49-F238E27FC236}">
              <a16:creationId xmlns:a16="http://schemas.microsoft.com/office/drawing/2014/main" id="{71774DAD-44AC-4AF3-816D-E6285BADA417}"/>
            </a:ext>
          </a:extLst>
        </xdr:cNvPr>
        <xdr:cNvSpPr txBox="1"/>
      </xdr:nvSpPr>
      <xdr:spPr>
        <a:xfrm>
          <a:off x="12623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C52501A3-A265-4F6C-9148-1A4C86433694}"/>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80B4FBB3-C9B6-4A53-8815-4D6FC773DE2E}"/>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91B228CC-8290-40D1-828D-03ABC343C31F}"/>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817728F6-307E-4BA1-9826-F6D157FBA265}"/>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4B2F89CC-7BAF-4AC2-A660-13DC6BC99892}"/>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C1C465A-500C-492A-9309-CDE94FB0172F}"/>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94A73B5D-8CE9-40BB-93F8-59FF57BDE9CC}"/>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8CBA5B67-EDAA-4934-915D-94C2E655FB23}"/>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E4CDB386-2CFC-41F1-BA49-263A1D59F39C}"/>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ABB93135-F971-4626-A4FF-DBCC60952D7B}"/>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62BABE99-2847-4B18-B2B2-493C7F31F3E9}"/>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て低い水準を維持してている。これは、平成１９年度より起債発行額を抑え続けてきたためである。Ｒ０２以降は中学校改築事業に係る起債の償還等に伴い上昇している。今後、控えている大規模な事業計画の整理・縮小を図るなど、起債に大きく頼ることのない財政運営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E482CB22-B997-4BB7-AD80-AAF77B73B8FB}"/>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9D1352FA-574F-4951-B1DB-625B841AF6CD}"/>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24BFC412-1E30-437D-A872-A0413EDAF841}"/>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7" name="直線コネクタ 346">
          <a:extLst>
            <a:ext uri="{FF2B5EF4-FFF2-40B4-BE49-F238E27FC236}">
              <a16:creationId xmlns:a16="http://schemas.microsoft.com/office/drawing/2014/main" id="{EAB20A70-7415-4C1E-9805-77C693BFB4A4}"/>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8" name="テキスト ボックス 347">
          <a:extLst>
            <a:ext uri="{FF2B5EF4-FFF2-40B4-BE49-F238E27FC236}">
              <a16:creationId xmlns:a16="http://schemas.microsoft.com/office/drawing/2014/main" id="{1EABB56E-DDDF-47A2-8310-06512BBF6C6A}"/>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5D41D4C5-28C3-47EF-9B40-ED742E1996D1}"/>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4F995C91-D48F-4E1D-A4E7-BEBF17BD5DBB}"/>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1" name="直線コネクタ 350">
          <a:extLst>
            <a:ext uri="{FF2B5EF4-FFF2-40B4-BE49-F238E27FC236}">
              <a16:creationId xmlns:a16="http://schemas.microsoft.com/office/drawing/2014/main" id="{910E63A6-5B34-4E1D-A575-D598E711634F}"/>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2" name="テキスト ボックス 351">
          <a:extLst>
            <a:ext uri="{FF2B5EF4-FFF2-40B4-BE49-F238E27FC236}">
              <a16:creationId xmlns:a16="http://schemas.microsoft.com/office/drawing/2014/main" id="{72F8EC04-57AB-47C7-B7E7-6B8E570CD97B}"/>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3CF8EB56-8593-4E28-94DF-2EE0B980CD62}"/>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4" name="テキスト ボックス 353">
          <a:extLst>
            <a:ext uri="{FF2B5EF4-FFF2-40B4-BE49-F238E27FC236}">
              <a16:creationId xmlns:a16="http://schemas.microsoft.com/office/drawing/2014/main" id="{363709A4-BE0C-4938-B668-8E9B6832205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1ACEDD24-E196-40DA-8ADF-9D1B8278A949}"/>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81280</xdr:rowOff>
    </xdr:from>
    <xdr:to>
      <xdr:col>24</xdr:col>
      <xdr:colOff>25400</xdr:colOff>
      <xdr:row>80</xdr:row>
      <xdr:rowOff>167005</xdr:rowOff>
    </xdr:to>
    <xdr:cxnSp macro="">
      <xdr:nvCxnSpPr>
        <xdr:cNvPr id="356" name="直線コネクタ 355">
          <a:extLst>
            <a:ext uri="{FF2B5EF4-FFF2-40B4-BE49-F238E27FC236}">
              <a16:creationId xmlns:a16="http://schemas.microsoft.com/office/drawing/2014/main" id="{659AA6F2-A1E4-4C12-AC1D-306DE2845DA9}"/>
            </a:ext>
          </a:extLst>
        </xdr:cNvPr>
        <xdr:cNvCxnSpPr/>
      </xdr:nvCxnSpPr>
      <xdr:spPr>
        <a:xfrm flipV="1">
          <a:off x="4826000" y="1259713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139082</xdr:rowOff>
    </xdr:from>
    <xdr:ext cx="762000" cy="259045"/>
    <xdr:sp macro="" textlink="">
      <xdr:nvSpPr>
        <xdr:cNvPr id="357" name="公債費最小値テキスト">
          <a:extLst>
            <a:ext uri="{FF2B5EF4-FFF2-40B4-BE49-F238E27FC236}">
              <a16:creationId xmlns:a16="http://schemas.microsoft.com/office/drawing/2014/main" id="{157CE9B0-D411-46D7-8453-4E340A8BCD91}"/>
            </a:ext>
          </a:extLst>
        </xdr:cNvPr>
        <xdr:cNvSpPr txBox="1"/>
      </xdr:nvSpPr>
      <xdr:spPr>
        <a:xfrm>
          <a:off x="4914900" y="1385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167005</xdr:rowOff>
    </xdr:from>
    <xdr:to>
      <xdr:col>24</xdr:col>
      <xdr:colOff>114300</xdr:colOff>
      <xdr:row>80</xdr:row>
      <xdr:rowOff>167005</xdr:rowOff>
    </xdr:to>
    <xdr:cxnSp macro="">
      <xdr:nvCxnSpPr>
        <xdr:cNvPr id="358" name="直線コネクタ 357">
          <a:extLst>
            <a:ext uri="{FF2B5EF4-FFF2-40B4-BE49-F238E27FC236}">
              <a16:creationId xmlns:a16="http://schemas.microsoft.com/office/drawing/2014/main" id="{8E59F133-7076-4FB0-B966-D2C54B486A78}"/>
            </a:ext>
          </a:extLst>
        </xdr:cNvPr>
        <xdr:cNvCxnSpPr/>
      </xdr:nvCxnSpPr>
      <xdr:spPr>
        <a:xfrm>
          <a:off x="4737100" y="13883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167657</xdr:rowOff>
    </xdr:from>
    <xdr:ext cx="762000" cy="259045"/>
    <xdr:sp macro="" textlink="">
      <xdr:nvSpPr>
        <xdr:cNvPr id="359" name="公債費最大値テキスト">
          <a:extLst>
            <a:ext uri="{FF2B5EF4-FFF2-40B4-BE49-F238E27FC236}">
              <a16:creationId xmlns:a16="http://schemas.microsoft.com/office/drawing/2014/main" id="{B6190524-9F5E-4935-A1B5-3C96C030252E}"/>
            </a:ext>
          </a:extLst>
        </xdr:cNvPr>
        <xdr:cNvSpPr txBox="1"/>
      </xdr:nvSpPr>
      <xdr:spPr>
        <a:xfrm>
          <a:off x="4914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81280</xdr:rowOff>
    </xdr:from>
    <xdr:to>
      <xdr:col>24</xdr:col>
      <xdr:colOff>114300</xdr:colOff>
      <xdr:row>73</xdr:row>
      <xdr:rowOff>81280</xdr:rowOff>
    </xdr:to>
    <xdr:cxnSp macro="">
      <xdr:nvCxnSpPr>
        <xdr:cNvPr id="360" name="直線コネクタ 359">
          <a:extLst>
            <a:ext uri="{FF2B5EF4-FFF2-40B4-BE49-F238E27FC236}">
              <a16:creationId xmlns:a16="http://schemas.microsoft.com/office/drawing/2014/main" id="{46B00C28-D97F-4D9A-9CB3-456FD0EC9D80}"/>
            </a:ext>
          </a:extLst>
        </xdr:cNvPr>
        <xdr:cNvCxnSpPr/>
      </xdr:nvCxnSpPr>
      <xdr:spPr>
        <a:xfrm>
          <a:off x="4737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155575</xdr:rowOff>
    </xdr:from>
    <xdr:to>
      <xdr:col>24</xdr:col>
      <xdr:colOff>25400</xdr:colOff>
      <xdr:row>75</xdr:row>
      <xdr:rowOff>52705</xdr:rowOff>
    </xdr:to>
    <xdr:cxnSp macro="">
      <xdr:nvCxnSpPr>
        <xdr:cNvPr id="361" name="直線コネクタ 360">
          <a:extLst>
            <a:ext uri="{FF2B5EF4-FFF2-40B4-BE49-F238E27FC236}">
              <a16:creationId xmlns:a16="http://schemas.microsoft.com/office/drawing/2014/main" id="{FDCB92D8-AF29-4842-9D04-900E1C019734}"/>
            </a:ext>
          </a:extLst>
        </xdr:cNvPr>
        <xdr:cNvCxnSpPr/>
      </xdr:nvCxnSpPr>
      <xdr:spPr>
        <a:xfrm>
          <a:off x="3987800" y="1284287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162577</xdr:rowOff>
    </xdr:from>
    <xdr:ext cx="762000" cy="259045"/>
    <xdr:sp macro="" textlink="">
      <xdr:nvSpPr>
        <xdr:cNvPr id="362" name="公債費平均値テキスト">
          <a:extLst>
            <a:ext uri="{FF2B5EF4-FFF2-40B4-BE49-F238E27FC236}">
              <a16:creationId xmlns:a16="http://schemas.microsoft.com/office/drawing/2014/main" id="{5CEFCEE6-E7CC-45B1-A57B-863C46C6266F}"/>
            </a:ext>
          </a:extLst>
        </xdr:cNvPr>
        <xdr:cNvSpPr txBox="1"/>
      </xdr:nvSpPr>
      <xdr:spPr>
        <a:xfrm>
          <a:off x="4914900" y="13021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63" name="フローチャート: 判断 362">
          <a:extLst>
            <a:ext uri="{FF2B5EF4-FFF2-40B4-BE49-F238E27FC236}">
              <a16:creationId xmlns:a16="http://schemas.microsoft.com/office/drawing/2014/main" id="{D7A955B1-293C-4CC6-9848-38DC1C951368}"/>
            </a:ext>
          </a:extLst>
        </xdr:cNvPr>
        <xdr:cNvSpPr/>
      </xdr:nvSpPr>
      <xdr:spPr>
        <a:xfrm>
          <a:off x="4775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86995</xdr:rowOff>
    </xdr:from>
    <xdr:to>
      <xdr:col>19</xdr:col>
      <xdr:colOff>187325</xdr:colOff>
      <xdr:row>74</xdr:row>
      <xdr:rowOff>155575</xdr:rowOff>
    </xdr:to>
    <xdr:cxnSp macro="">
      <xdr:nvCxnSpPr>
        <xdr:cNvPr id="364" name="直線コネクタ 363">
          <a:extLst>
            <a:ext uri="{FF2B5EF4-FFF2-40B4-BE49-F238E27FC236}">
              <a16:creationId xmlns:a16="http://schemas.microsoft.com/office/drawing/2014/main" id="{CAFD9E53-31E3-49DB-BC49-4476C149CCCB}"/>
            </a:ext>
          </a:extLst>
        </xdr:cNvPr>
        <xdr:cNvCxnSpPr/>
      </xdr:nvCxnSpPr>
      <xdr:spPr>
        <a:xfrm>
          <a:off x="3098800" y="127742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161925</xdr:rowOff>
    </xdr:from>
    <xdr:to>
      <xdr:col>20</xdr:col>
      <xdr:colOff>38100</xdr:colOff>
      <xdr:row>76</xdr:row>
      <xdr:rowOff>92075</xdr:rowOff>
    </xdr:to>
    <xdr:sp macro="" textlink="">
      <xdr:nvSpPr>
        <xdr:cNvPr id="365" name="フローチャート: 判断 364">
          <a:extLst>
            <a:ext uri="{FF2B5EF4-FFF2-40B4-BE49-F238E27FC236}">
              <a16:creationId xmlns:a16="http://schemas.microsoft.com/office/drawing/2014/main" id="{5FBC417C-D806-463B-BD29-8CDA7F1B1ED2}"/>
            </a:ext>
          </a:extLst>
        </xdr:cNvPr>
        <xdr:cNvSpPr/>
      </xdr:nvSpPr>
      <xdr:spPr>
        <a:xfrm>
          <a:off x="3937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76852</xdr:rowOff>
    </xdr:from>
    <xdr:ext cx="736600" cy="259045"/>
    <xdr:sp macro="" textlink="">
      <xdr:nvSpPr>
        <xdr:cNvPr id="366" name="テキスト ボックス 365">
          <a:extLst>
            <a:ext uri="{FF2B5EF4-FFF2-40B4-BE49-F238E27FC236}">
              <a16:creationId xmlns:a16="http://schemas.microsoft.com/office/drawing/2014/main" id="{159673B2-8BA9-4706-9B88-9AAFA12F5C55}"/>
            </a:ext>
          </a:extLst>
        </xdr:cNvPr>
        <xdr:cNvSpPr txBox="1"/>
      </xdr:nvSpPr>
      <xdr:spPr>
        <a:xfrm>
          <a:off x="3606800" y="13107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46990</xdr:rowOff>
    </xdr:from>
    <xdr:to>
      <xdr:col>15</xdr:col>
      <xdr:colOff>98425</xdr:colOff>
      <xdr:row>74</xdr:row>
      <xdr:rowOff>86995</xdr:rowOff>
    </xdr:to>
    <xdr:cxnSp macro="">
      <xdr:nvCxnSpPr>
        <xdr:cNvPr id="367" name="直線コネクタ 366">
          <a:extLst>
            <a:ext uri="{FF2B5EF4-FFF2-40B4-BE49-F238E27FC236}">
              <a16:creationId xmlns:a16="http://schemas.microsoft.com/office/drawing/2014/main" id="{C7E575EC-A247-4D3B-9DD3-8D1402821358}"/>
            </a:ext>
          </a:extLst>
        </xdr:cNvPr>
        <xdr:cNvCxnSpPr/>
      </xdr:nvCxnSpPr>
      <xdr:spPr>
        <a:xfrm>
          <a:off x="2209800" y="127342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68" name="フローチャート: 判断 367">
          <a:extLst>
            <a:ext uri="{FF2B5EF4-FFF2-40B4-BE49-F238E27FC236}">
              <a16:creationId xmlns:a16="http://schemas.microsoft.com/office/drawing/2014/main" id="{0EBD779B-024B-48E2-85D3-E107047A0EC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69" name="テキスト ボックス 368">
          <a:extLst>
            <a:ext uri="{FF2B5EF4-FFF2-40B4-BE49-F238E27FC236}">
              <a16:creationId xmlns:a16="http://schemas.microsoft.com/office/drawing/2014/main" id="{0505D8EE-7AD6-45DA-92BD-D8D518D80861}"/>
            </a:ext>
          </a:extLst>
        </xdr:cNvPr>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46990</xdr:rowOff>
    </xdr:from>
    <xdr:to>
      <xdr:col>11</xdr:col>
      <xdr:colOff>9525</xdr:colOff>
      <xdr:row>74</xdr:row>
      <xdr:rowOff>64135</xdr:rowOff>
    </xdr:to>
    <xdr:cxnSp macro="">
      <xdr:nvCxnSpPr>
        <xdr:cNvPr id="370" name="直線コネクタ 369">
          <a:extLst>
            <a:ext uri="{FF2B5EF4-FFF2-40B4-BE49-F238E27FC236}">
              <a16:creationId xmlns:a16="http://schemas.microsoft.com/office/drawing/2014/main" id="{ACF843BA-620C-4C14-84D5-D78ED9807D60}"/>
            </a:ext>
          </a:extLst>
        </xdr:cNvPr>
        <xdr:cNvCxnSpPr/>
      </xdr:nvCxnSpPr>
      <xdr:spPr>
        <a:xfrm flipV="1">
          <a:off x="1320800" y="127342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1" name="フローチャート: 判断 370">
          <a:extLst>
            <a:ext uri="{FF2B5EF4-FFF2-40B4-BE49-F238E27FC236}">
              <a16:creationId xmlns:a16="http://schemas.microsoft.com/office/drawing/2014/main" id="{C841D984-951C-49DB-BF47-4AC0DBC89204}"/>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2" name="テキスト ボックス 371">
          <a:extLst>
            <a:ext uri="{FF2B5EF4-FFF2-40B4-BE49-F238E27FC236}">
              <a16:creationId xmlns:a16="http://schemas.microsoft.com/office/drawing/2014/main" id="{4F1FC3C2-1EB5-495C-A796-B1F3D7F7FCD9}"/>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3" name="フローチャート: 判断 372">
          <a:extLst>
            <a:ext uri="{FF2B5EF4-FFF2-40B4-BE49-F238E27FC236}">
              <a16:creationId xmlns:a16="http://schemas.microsoft.com/office/drawing/2014/main" id="{7DE7DBA5-33F8-4078-80F0-34292B419926}"/>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4" name="テキスト ボックス 373">
          <a:extLst>
            <a:ext uri="{FF2B5EF4-FFF2-40B4-BE49-F238E27FC236}">
              <a16:creationId xmlns:a16="http://schemas.microsoft.com/office/drawing/2014/main" id="{C660F7BD-1731-4C80-9B21-A6DD7A2A38FB}"/>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3E6F287B-2972-4145-A009-22A14194E892}"/>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4DAB2888-D089-4414-AB21-280790316CBE}"/>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819CF9F0-1B99-4914-853F-B3B4EC16FF32}"/>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1F2F89CD-2D0B-4564-BDED-4F98B000CF7E}"/>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9CDDCE92-D75E-442C-B659-04A25D82ED67}"/>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xdr:rowOff>
    </xdr:from>
    <xdr:to>
      <xdr:col>24</xdr:col>
      <xdr:colOff>76200</xdr:colOff>
      <xdr:row>75</xdr:row>
      <xdr:rowOff>103505</xdr:rowOff>
    </xdr:to>
    <xdr:sp macro="" textlink="">
      <xdr:nvSpPr>
        <xdr:cNvPr id="380" name="楕円 379">
          <a:extLst>
            <a:ext uri="{FF2B5EF4-FFF2-40B4-BE49-F238E27FC236}">
              <a16:creationId xmlns:a16="http://schemas.microsoft.com/office/drawing/2014/main" id="{97920E99-2CC7-41B2-A866-50BA7E85F55F}"/>
            </a:ext>
          </a:extLst>
        </xdr:cNvPr>
        <xdr:cNvSpPr/>
      </xdr:nvSpPr>
      <xdr:spPr>
        <a:xfrm>
          <a:off x="47752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18432</xdr:rowOff>
    </xdr:from>
    <xdr:ext cx="762000" cy="259045"/>
    <xdr:sp macro="" textlink="">
      <xdr:nvSpPr>
        <xdr:cNvPr id="381" name="公債費該当値テキスト">
          <a:extLst>
            <a:ext uri="{FF2B5EF4-FFF2-40B4-BE49-F238E27FC236}">
              <a16:creationId xmlns:a16="http://schemas.microsoft.com/office/drawing/2014/main" id="{2FD95696-FFF9-4990-B8DD-4C4DBC4346DD}"/>
            </a:ext>
          </a:extLst>
        </xdr:cNvPr>
        <xdr:cNvSpPr txBox="1"/>
      </xdr:nvSpPr>
      <xdr:spPr>
        <a:xfrm>
          <a:off x="4914900" y="12705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104775</xdr:rowOff>
    </xdr:from>
    <xdr:to>
      <xdr:col>20</xdr:col>
      <xdr:colOff>38100</xdr:colOff>
      <xdr:row>75</xdr:row>
      <xdr:rowOff>34925</xdr:rowOff>
    </xdr:to>
    <xdr:sp macro="" textlink="">
      <xdr:nvSpPr>
        <xdr:cNvPr id="382" name="楕円 381">
          <a:extLst>
            <a:ext uri="{FF2B5EF4-FFF2-40B4-BE49-F238E27FC236}">
              <a16:creationId xmlns:a16="http://schemas.microsoft.com/office/drawing/2014/main" id="{F0A8B27C-ECFB-4829-A71D-52687C99C989}"/>
            </a:ext>
          </a:extLst>
        </xdr:cNvPr>
        <xdr:cNvSpPr/>
      </xdr:nvSpPr>
      <xdr:spPr>
        <a:xfrm>
          <a:off x="39370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45102</xdr:rowOff>
    </xdr:from>
    <xdr:ext cx="736600" cy="259045"/>
    <xdr:sp macro="" textlink="">
      <xdr:nvSpPr>
        <xdr:cNvPr id="383" name="テキスト ボックス 382">
          <a:extLst>
            <a:ext uri="{FF2B5EF4-FFF2-40B4-BE49-F238E27FC236}">
              <a16:creationId xmlns:a16="http://schemas.microsoft.com/office/drawing/2014/main" id="{D7EFF6FE-688E-4C0E-A882-66C0A19F5E4A}"/>
            </a:ext>
          </a:extLst>
        </xdr:cNvPr>
        <xdr:cNvSpPr txBox="1"/>
      </xdr:nvSpPr>
      <xdr:spPr>
        <a:xfrm>
          <a:off x="3606800" y="1256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36195</xdr:rowOff>
    </xdr:from>
    <xdr:to>
      <xdr:col>15</xdr:col>
      <xdr:colOff>149225</xdr:colOff>
      <xdr:row>74</xdr:row>
      <xdr:rowOff>137795</xdr:rowOff>
    </xdr:to>
    <xdr:sp macro="" textlink="">
      <xdr:nvSpPr>
        <xdr:cNvPr id="384" name="楕円 383">
          <a:extLst>
            <a:ext uri="{FF2B5EF4-FFF2-40B4-BE49-F238E27FC236}">
              <a16:creationId xmlns:a16="http://schemas.microsoft.com/office/drawing/2014/main" id="{DC622675-3D9D-410E-ACD1-F4A6E4E369FA}"/>
            </a:ext>
          </a:extLst>
        </xdr:cNvPr>
        <xdr:cNvSpPr/>
      </xdr:nvSpPr>
      <xdr:spPr>
        <a:xfrm>
          <a:off x="30480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147972</xdr:rowOff>
    </xdr:from>
    <xdr:ext cx="762000" cy="259045"/>
    <xdr:sp macro="" textlink="">
      <xdr:nvSpPr>
        <xdr:cNvPr id="385" name="テキスト ボックス 384">
          <a:extLst>
            <a:ext uri="{FF2B5EF4-FFF2-40B4-BE49-F238E27FC236}">
              <a16:creationId xmlns:a16="http://schemas.microsoft.com/office/drawing/2014/main" id="{97B40CBF-ADDA-45E4-AC8B-E4BDBC7C6C6D}"/>
            </a:ext>
          </a:extLst>
        </xdr:cNvPr>
        <xdr:cNvSpPr txBox="1"/>
      </xdr:nvSpPr>
      <xdr:spPr>
        <a:xfrm>
          <a:off x="2717800" y="124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167640</xdr:rowOff>
    </xdr:from>
    <xdr:to>
      <xdr:col>11</xdr:col>
      <xdr:colOff>60325</xdr:colOff>
      <xdr:row>74</xdr:row>
      <xdr:rowOff>97790</xdr:rowOff>
    </xdr:to>
    <xdr:sp macro="" textlink="">
      <xdr:nvSpPr>
        <xdr:cNvPr id="386" name="楕円 385">
          <a:extLst>
            <a:ext uri="{FF2B5EF4-FFF2-40B4-BE49-F238E27FC236}">
              <a16:creationId xmlns:a16="http://schemas.microsoft.com/office/drawing/2014/main" id="{C55246DD-8D08-443D-9AEE-D62B10268925}"/>
            </a:ext>
          </a:extLst>
        </xdr:cNvPr>
        <xdr:cNvSpPr/>
      </xdr:nvSpPr>
      <xdr:spPr>
        <a:xfrm>
          <a:off x="2159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107967</xdr:rowOff>
    </xdr:from>
    <xdr:ext cx="762000" cy="259045"/>
    <xdr:sp macro="" textlink="">
      <xdr:nvSpPr>
        <xdr:cNvPr id="387" name="テキスト ボックス 386">
          <a:extLst>
            <a:ext uri="{FF2B5EF4-FFF2-40B4-BE49-F238E27FC236}">
              <a16:creationId xmlns:a16="http://schemas.microsoft.com/office/drawing/2014/main" id="{6D44D2DF-2F98-438D-B6C6-61739A53A74F}"/>
            </a:ext>
          </a:extLst>
        </xdr:cNvPr>
        <xdr:cNvSpPr txBox="1"/>
      </xdr:nvSpPr>
      <xdr:spPr>
        <a:xfrm>
          <a:off x="1828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13335</xdr:rowOff>
    </xdr:from>
    <xdr:to>
      <xdr:col>6</xdr:col>
      <xdr:colOff>171450</xdr:colOff>
      <xdr:row>74</xdr:row>
      <xdr:rowOff>114935</xdr:rowOff>
    </xdr:to>
    <xdr:sp macro="" textlink="">
      <xdr:nvSpPr>
        <xdr:cNvPr id="388" name="楕円 387">
          <a:extLst>
            <a:ext uri="{FF2B5EF4-FFF2-40B4-BE49-F238E27FC236}">
              <a16:creationId xmlns:a16="http://schemas.microsoft.com/office/drawing/2014/main" id="{A62B942B-31C2-4D81-AF62-50874AE360A8}"/>
            </a:ext>
          </a:extLst>
        </xdr:cNvPr>
        <xdr:cNvSpPr/>
      </xdr:nvSpPr>
      <xdr:spPr>
        <a:xfrm>
          <a:off x="1270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125112</xdr:rowOff>
    </xdr:from>
    <xdr:ext cx="762000" cy="259045"/>
    <xdr:sp macro="" textlink="">
      <xdr:nvSpPr>
        <xdr:cNvPr id="389" name="テキスト ボックス 388">
          <a:extLst>
            <a:ext uri="{FF2B5EF4-FFF2-40B4-BE49-F238E27FC236}">
              <a16:creationId xmlns:a16="http://schemas.microsoft.com/office/drawing/2014/main" id="{839EC37F-25B7-40A0-835F-9E001E1AB07C}"/>
            </a:ext>
          </a:extLst>
        </xdr:cNvPr>
        <xdr:cNvSpPr txBox="1"/>
      </xdr:nvSpPr>
      <xdr:spPr>
        <a:xfrm>
          <a:off x="939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A5443597-8B10-4AF5-BD80-E05A40EDBE71}"/>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BC4FFF88-A6EB-482D-8CC0-045BCED6AFEC}"/>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6CEA2A4E-5C00-4732-B9C4-91A7C6B0D345}"/>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149B5951-B596-4D7D-A5CD-4B245DE01C9F}"/>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C6A0326B-915C-44D3-9BA8-6997C0C98E53}"/>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CC8A580D-3B83-4F5F-B791-C557E1DEBE98}"/>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81CAC2BD-5A3B-4BF5-883E-10880F5F2262}"/>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CE786D4A-DA3D-421B-8433-86273365EDE4}"/>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3BB28EC3-1CE2-43CB-BEB7-BFB198BABABC}"/>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9A89DAA3-123A-483A-8376-DDC2EB1A9E44}"/>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342E1DE6-305D-4C80-94C3-7726BDE2D15C}"/>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公債費以外に係る経常収支比率は、類似団体平均を上回っており、扶助費と補助費等が類似団体平均を上回っている。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補助費では、農業政策による補助金の決算額が類似団体平均を上回っていることが主な要因である。今後も、公営企業の適正な事業実施による計画的な対応による繰出金の単年度負担を抑制する。</a:t>
          </a: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6768CE92-87B7-4EC7-AD35-4763D3C0713D}"/>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92DFF7FF-9C3A-4BA2-8845-B7C62B6D4143}"/>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61E562E9-C9F3-4C63-9833-0476A5797BDC}"/>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a:extLst>
            <a:ext uri="{FF2B5EF4-FFF2-40B4-BE49-F238E27FC236}">
              <a16:creationId xmlns:a16="http://schemas.microsoft.com/office/drawing/2014/main" id="{A49F2023-0508-40DB-99BB-B676BACD2377}"/>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a:extLst>
            <a:ext uri="{FF2B5EF4-FFF2-40B4-BE49-F238E27FC236}">
              <a16:creationId xmlns:a16="http://schemas.microsoft.com/office/drawing/2014/main" id="{8217BB1E-314C-4AF7-8F56-49B6DA05831D}"/>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a:extLst>
            <a:ext uri="{FF2B5EF4-FFF2-40B4-BE49-F238E27FC236}">
              <a16:creationId xmlns:a16="http://schemas.microsoft.com/office/drawing/2014/main" id="{CC68E055-64F3-4D66-B8E8-45A63F38C39D}"/>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a:extLst>
            <a:ext uri="{FF2B5EF4-FFF2-40B4-BE49-F238E27FC236}">
              <a16:creationId xmlns:a16="http://schemas.microsoft.com/office/drawing/2014/main" id="{BFCFDC33-903C-42E1-83B4-7EF985032036}"/>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12848A7E-A36D-4030-A6E6-D0A1A0E785A1}"/>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B8EC8BF8-DA94-4A7C-AB0E-4D2FF9A3D52B}"/>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a:extLst>
            <a:ext uri="{FF2B5EF4-FFF2-40B4-BE49-F238E27FC236}">
              <a16:creationId xmlns:a16="http://schemas.microsoft.com/office/drawing/2014/main" id="{43AFCB5B-8765-42B8-B20E-9F7E49B2BCD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a:extLst>
            <a:ext uri="{FF2B5EF4-FFF2-40B4-BE49-F238E27FC236}">
              <a16:creationId xmlns:a16="http://schemas.microsoft.com/office/drawing/2014/main" id="{C2D8D078-699A-4BC9-845F-FBB68D197B87}"/>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a:extLst>
            <a:ext uri="{FF2B5EF4-FFF2-40B4-BE49-F238E27FC236}">
              <a16:creationId xmlns:a16="http://schemas.microsoft.com/office/drawing/2014/main" id="{7403FF24-D062-42A1-B59A-2E2AB5F3BB26}"/>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a:extLst>
            <a:ext uri="{FF2B5EF4-FFF2-40B4-BE49-F238E27FC236}">
              <a16:creationId xmlns:a16="http://schemas.microsoft.com/office/drawing/2014/main" id="{4265F590-117B-410D-AA38-642C16A7A143}"/>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3937C395-9B13-4553-A92F-5FB6CE9326D9}"/>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9C450F0A-7689-4A74-A005-352DD2872076}"/>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1AEF0090-555C-4DDB-9FCE-D7DE1FE12FD3}"/>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43180</xdr:rowOff>
    </xdr:to>
    <xdr:cxnSp macro="">
      <xdr:nvCxnSpPr>
        <xdr:cNvPr id="417" name="直線コネクタ 416">
          <a:extLst>
            <a:ext uri="{FF2B5EF4-FFF2-40B4-BE49-F238E27FC236}">
              <a16:creationId xmlns:a16="http://schemas.microsoft.com/office/drawing/2014/main" id="{C0398CF8-1F8E-4AA9-9C4D-44D9BFB719EE}"/>
            </a:ext>
          </a:extLst>
        </xdr:cNvPr>
        <xdr:cNvCxnSpPr/>
      </xdr:nvCxnSpPr>
      <xdr:spPr>
        <a:xfrm flipV="1">
          <a:off x="16510000" y="125971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15257</xdr:rowOff>
    </xdr:from>
    <xdr:ext cx="762000" cy="259045"/>
    <xdr:sp macro="" textlink="">
      <xdr:nvSpPr>
        <xdr:cNvPr id="418" name="公債費以外最小値テキスト">
          <a:extLst>
            <a:ext uri="{FF2B5EF4-FFF2-40B4-BE49-F238E27FC236}">
              <a16:creationId xmlns:a16="http://schemas.microsoft.com/office/drawing/2014/main" id="{60E631EA-72EF-4C0C-8056-96EF57C25345}"/>
            </a:ext>
          </a:extLst>
        </xdr:cNvPr>
        <xdr:cNvSpPr txBox="1"/>
      </xdr:nvSpPr>
      <xdr:spPr>
        <a:xfrm>
          <a:off x="16598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43180</xdr:rowOff>
    </xdr:from>
    <xdr:to>
      <xdr:col>82</xdr:col>
      <xdr:colOff>196850</xdr:colOff>
      <xdr:row>80</xdr:row>
      <xdr:rowOff>43180</xdr:rowOff>
    </xdr:to>
    <xdr:cxnSp macro="">
      <xdr:nvCxnSpPr>
        <xdr:cNvPr id="419" name="直線コネクタ 418">
          <a:extLst>
            <a:ext uri="{FF2B5EF4-FFF2-40B4-BE49-F238E27FC236}">
              <a16:creationId xmlns:a16="http://schemas.microsoft.com/office/drawing/2014/main" id="{BA7662D7-15DA-4ADE-BDD1-CB70CDBCCD50}"/>
            </a:ext>
          </a:extLst>
        </xdr:cNvPr>
        <xdr:cNvCxnSpPr/>
      </xdr:nvCxnSpPr>
      <xdr:spPr>
        <a:xfrm>
          <a:off x="16421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20" name="公債費以外最大値テキスト">
          <a:extLst>
            <a:ext uri="{FF2B5EF4-FFF2-40B4-BE49-F238E27FC236}">
              <a16:creationId xmlns:a16="http://schemas.microsoft.com/office/drawing/2014/main" id="{0F116F41-02F8-41F9-AAD5-4CEF112CD511}"/>
            </a:ext>
          </a:extLst>
        </xdr:cNvPr>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21" name="直線コネクタ 420">
          <a:extLst>
            <a:ext uri="{FF2B5EF4-FFF2-40B4-BE49-F238E27FC236}">
              <a16:creationId xmlns:a16="http://schemas.microsoft.com/office/drawing/2014/main" id="{6642E3CB-9733-43CE-B3E5-CB5B180DBA89}"/>
            </a:ext>
          </a:extLst>
        </xdr:cNvPr>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16511</xdr:rowOff>
    </xdr:from>
    <xdr:to>
      <xdr:col>82</xdr:col>
      <xdr:colOff>107950</xdr:colOff>
      <xdr:row>79</xdr:row>
      <xdr:rowOff>77470</xdr:rowOff>
    </xdr:to>
    <xdr:cxnSp macro="">
      <xdr:nvCxnSpPr>
        <xdr:cNvPr id="422" name="直線コネクタ 421">
          <a:extLst>
            <a:ext uri="{FF2B5EF4-FFF2-40B4-BE49-F238E27FC236}">
              <a16:creationId xmlns:a16="http://schemas.microsoft.com/office/drawing/2014/main" id="{1B010FD2-8C81-4CF5-ACA2-80B24D1F8151}"/>
            </a:ext>
          </a:extLst>
        </xdr:cNvPr>
        <xdr:cNvCxnSpPr/>
      </xdr:nvCxnSpPr>
      <xdr:spPr>
        <a:xfrm>
          <a:off x="15671800" y="135610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62247</xdr:rowOff>
    </xdr:from>
    <xdr:ext cx="762000" cy="259045"/>
    <xdr:sp macro="" textlink="">
      <xdr:nvSpPr>
        <xdr:cNvPr id="423" name="公債費以外平均値テキスト">
          <a:extLst>
            <a:ext uri="{FF2B5EF4-FFF2-40B4-BE49-F238E27FC236}">
              <a16:creationId xmlns:a16="http://schemas.microsoft.com/office/drawing/2014/main" id="{4180D23E-3F8C-45E3-BF07-0267D3C3DCCE}"/>
            </a:ext>
          </a:extLst>
        </xdr:cNvPr>
        <xdr:cNvSpPr txBox="1"/>
      </xdr:nvSpPr>
      <xdr:spPr>
        <a:xfrm>
          <a:off x="16598900" y="13092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45720</xdr:rowOff>
    </xdr:from>
    <xdr:to>
      <xdr:col>82</xdr:col>
      <xdr:colOff>158750</xdr:colOff>
      <xdr:row>77</xdr:row>
      <xdr:rowOff>147320</xdr:rowOff>
    </xdr:to>
    <xdr:sp macro="" textlink="">
      <xdr:nvSpPr>
        <xdr:cNvPr id="424" name="フローチャート: 判断 423">
          <a:extLst>
            <a:ext uri="{FF2B5EF4-FFF2-40B4-BE49-F238E27FC236}">
              <a16:creationId xmlns:a16="http://schemas.microsoft.com/office/drawing/2014/main" id="{BA65C198-BDBF-4746-A99E-1B079AF0EE88}"/>
            </a:ext>
          </a:extLst>
        </xdr:cNvPr>
        <xdr:cNvSpPr/>
      </xdr:nvSpPr>
      <xdr:spPr>
        <a:xfrm>
          <a:off x="164592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16511</xdr:rowOff>
    </xdr:from>
    <xdr:to>
      <xdr:col>78</xdr:col>
      <xdr:colOff>69850</xdr:colOff>
      <xdr:row>79</xdr:row>
      <xdr:rowOff>85089</xdr:rowOff>
    </xdr:to>
    <xdr:cxnSp macro="">
      <xdr:nvCxnSpPr>
        <xdr:cNvPr id="425" name="直線コネクタ 424">
          <a:extLst>
            <a:ext uri="{FF2B5EF4-FFF2-40B4-BE49-F238E27FC236}">
              <a16:creationId xmlns:a16="http://schemas.microsoft.com/office/drawing/2014/main" id="{28FEDA78-66AF-477B-BBB3-A3E876E7524B}"/>
            </a:ext>
          </a:extLst>
        </xdr:cNvPr>
        <xdr:cNvCxnSpPr/>
      </xdr:nvCxnSpPr>
      <xdr:spPr>
        <a:xfrm flipV="1">
          <a:off x="14782800" y="135610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26" name="フローチャート: 判断 425">
          <a:extLst>
            <a:ext uri="{FF2B5EF4-FFF2-40B4-BE49-F238E27FC236}">
              <a16:creationId xmlns:a16="http://schemas.microsoft.com/office/drawing/2014/main" id="{2468CAC6-21F6-45A3-B290-6DB36C103FBD}"/>
            </a:ext>
          </a:extLst>
        </xdr:cNvPr>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27" name="テキスト ボックス 426">
          <a:extLst>
            <a:ext uri="{FF2B5EF4-FFF2-40B4-BE49-F238E27FC236}">
              <a16:creationId xmlns:a16="http://schemas.microsoft.com/office/drawing/2014/main" id="{9C0E3DEA-66BD-4776-86EF-73B5CEB0A01D}"/>
            </a:ext>
          </a:extLst>
        </xdr:cNvPr>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85089</xdr:rowOff>
    </xdr:from>
    <xdr:to>
      <xdr:col>73</xdr:col>
      <xdr:colOff>180975</xdr:colOff>
      <xdr:row>80</xdr:row>
      <xdr:rowOff>12700</xdr:rowOff>
    </xdr:to>
    <xdr:cxnSp macro="">
      <xdr:nvCxnSpPr>
        <xdr:cNvPr id="428" name="直線コネクタ 427">
          <a:extLst>
            <a:ext uri="{FF2B5EF4-FFF2-40B4-BE49-F238E27FC236}">
              <a16:creationId xmlns:a16="http://schemas.microsoft.com/office/drawing/2014/main" id="{65A1FDA2-4B5B-4AFD-B051-7DD789C1F18A}"/>
            </a:ext>
          </a:extLst>
        </xdr:cNvPr>
        <xdr:cNvCxnSpPr/>
      </xdr:nvCxnSpPr>
      <xdr:spPr>
        <a:xfrm flipV="1">
          <a:off x="13893800" y="136296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29" name="フローチャート: 判断 428">
          <a:extLst>
            <a:ext uri="{FF2B5EF4-FFF2-40B4-BE49-F238E27FC236}">
              <a16:creationId xmlns:a16="http://schemas.microsoft.com/office/drawing/2014/main" id="{6E2319AC-5452-48C3-AD43-14083CBB5CB6}"/>
            </a:ext>
          </a:extLst>
        </xdr:cNvPr>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30" name="テキスト ボックス 429">
          <a:extLst>
            <a:ext uri="{FF2B5EF4-FFF2-40B4-BE49-F238E27FC236}">
              <a16:creationId xmlns:a16="http://schemas.microsoft.com/office/drawing/2014/main" id="{19D1066F-FDCA-4CB1-84BF-1A3ABD6A6227}"/>
            </a:ext>
          </a:extLst>
        </xdr:cNvPr>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12700</xdr:rowOff>
    </xdr:from>
    <xdr:to>
      <xdr:col>69</xdr:col>
      <xdr:colOff>92075</xdr:colOff>
      <xdr:row>80</xdr:row>
      <xdr:rowOff>43180</xdr:rowOff>
    </xdr:to>
    <xdr:cxnSp macro="">
      <xdr:nvCxnSpPr>
        <xdr:cNvPr id="431" name="直線コネクタ 430">
          <a:extLst>
            <a:ext uri="{FF2B5EF4-FFF2-40B4-BE49-F238E27FC236}">
              <a16:creationId xmlns:a16="http://schemas.microsoft.com/office/drawing/2014/main" id="{5B6C8D00-C0FB-4135-9494-384BB2F5F30E}"/>
            </a:ext>
          </a:extLst>
        </xdr:cNvPr>
        <xdr:cNvCxnSpPr/>
      </xdr:nvCxnSpPr>
      <xdr:spPr>
        <a:xfrm flipV="1">
          <a:off x="13004800" y="13728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95250</xdr:rowOff>
    </xdr:from>
    <xdr:to>
      <xdr:col>69</xdr:col>
      <xdr:colOff>142875</xdr:colOff>
      <xdr:row>78</xdr:row>
      <xdr:rowOff>25400</xdr:rowOff>
    </xdr:to>
    <xdr:sp macro="" textlink="">
      <xdr:nvSpPr>
        <xdr:cNvPr id="432" name="フローチャート: 判断 431">
          <a:extLst>
            <a:ext uri="{FF2B5EF4-FFF2-40B4-BE49-F238E27FC236}">
              <a16:creationId xmlns:a16="http://schemas.microsoft.com/office/drawing/2014/main" id="{8956B0E8-4F76-49A5-81E0-704943614D63}"/>
            </a:ext>
          </a:extLst>
        </xdr:cNvPr>
        <xdr:cNvSpPr/>
      </xdr:nvSpPr>
      <xdr:spPr>
        <a:xfrm>
          <a:off x="13843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33" name="テキスト ボックス 432">
          <a:extLst>
            <a:ext uri="{FF2B5EF4-FFF2-40B4-BE49-F238E27FC236}">
              <a16:creationId xmlns:a16="http://schemas.microsoft.com/office/drawing/2014/main" id="{29E48789-4CC9-4C0E-A7FB-18F290E85AAD}"/>
            </a:ext>
          </a:extLst>
        </xdr:cNvPr>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4" name="フローチャート: 判断 433">
          <a:extLst>
            <a:ext uri="{FF2B5EF4-FFF2-40B4-BE49-F238E27FC236}">
              <a16:creationId xmlns:a16="http://schemas.microsoft.com/office/drawing/2014/main" id="{B78E1F67-78B9-4DE9-A935-75A6FD73B1F6}"/>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8907</xdr:rowOff>
    </xdr:from>
    <xdr:ext cx="762000" cy="259045"/>
    <xdr:sp macro="" textlink="">
      <xdr:nvSpPr>
        <xdr:cNvPr id="435" name="テキスト ボックス 434">
          <a:extLst>
            <a:ext uri="{FF2B5EF4-FFF2-40B4-BE49-F238E27FC236}">
              <a16:creationId xmlns:a16="http://schemas.microsoft.com/office/drawing/2014/main" id="{9925A031-4BAC-49EE-B745-25DB19959CF8}"/>
            </a:ext>
          </a:extLst>
        </xdr:cNvPr>
        <xdr:cNvSpPr txBox="1"/>
      </xdr:nvSpPr>
      <xdr:spPr>
        <a:xfrm>
          <a:off x="12623800" y="1303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3D99002B-B93C-4FF0-8D67-A28A12DDC579}"/>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A00D2AB-8909-48A8-B940-33BF576EED86}"/>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2D667B7C-5335-49E2-944A-5ECC261AAAAE}"/>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682F4626-52DF-47AD-AB73-DB7FA4E08494}"/>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3270471A-27CC-403F-8094-8BFEAD907FA8}"/>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26670</xdr:rowOff>
    </xdr:from>
    <xdr:to>
      <xdr:col>82</xdr:col>
      <xdr:colOff>158750</xdr:colOff>
      <xdr:row>79</xdr:row>
      <xdr:rowOff>128270</xdr:rowOff>
    </xdr:to>
    <xdr:sp macro="" textlink="">
      <xdr:nvSpPr>
        <xdr:cNvPr id="441" name="楕円 440">
          <a:extLst>
            <a:ext uri="{FF2B5EF4-FFF2-40B4-BE49-F238E27FC236}">
              <a16:creationId xmlns:a16="http://schemas.microsoft.com/office/drawing/2014/main" id="{BE3B982F-2E24-44AA-8110-C3379BA4407B}"/>
            </a:ext>
          </a:extLst>
        </xdr:cNvPr>
        <xdr:cNvSpPr/>
      </xdr:nvSpPr>
      <xdr:spPr>
        <a:xfrm>
          <a:off x="164592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170197</xdr:rowOff>
    </xdr:from>
    <xdr:ext cx="762000" cy="259045"/>
    <xdr:sp macro="" textlink="">
      <xdr:nvSpPr>
        <xdr:cNvPr id="442" name="公債費以外該当値テキスト">
          <a:extLst>
            <a:ext uri="{FF2B5EF4-FFF2-40B4-BE49-F238E27FC236}">
              <a16:creationId xmlns:a16="http://schemas.microsoft.com/office/drawing/2014/main" id="{FBC6C1DD-8915-4346-AD10-BB3D57446C3D}"/>
            </a:ext>
          </a:extLst>
        </xdr:cNvPr>
        <xdr:cNvSpPr txBox="1"/>
      </xdr:nvSpPr>
      <xdr:spPr>
        <a:xfrm>
          <a:off x="165989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137161</xdr:rowOff>
    </xdr:from>
    <xdr:to>
      <xdr:col>78</xdr:col>
      <xdr:colOff>120650</xdr:colOff>
      <xdr:row>79</xdr:row>
      <xdr:rowOff>67311</xdr:rowOff>
    </xdr:to>
    <xdr:sp macro="" textlink="">
      <xdr:nvSpPr>
        <xdr:cNvPr id="443" name="楕円 442">
          <a:extLst>
            <a:ext uri="{FF2B5EF4-FFF2-40B4-BE49-F238E27FC236}">
              <a16:creationId xmlns:a16="http://schemas.microsoft.com/office/drawing/2014/main" id="{7620CAA8-0204-49A5-A77A-7C22286DB163}"/>
            </a:ext>
          </a:extLst>
        </xdr:cNvPr>
        <xdr:cNvSpPr/>
      </xdr:nvSpPr>
      <xdr:spPr>
        <a:xfrm>
          <a:off x="15621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52088</xdr:rowOff>
    </xdr:from>
    <xdr:ext cx="736600" cy="259045"/>
    <xdr:sp macro="" textlink="">
      <xdr:nvSpPr>
        <xdr:cNvPr id="444" name="テキスト ボックス 443">
          <a:extLst>
            <a:ext uri="{FF2B5EF4-FFF2-40B4-BE49-F238E27FC236}">
              <a16:creationId xmlns:a16="http://schemas.microsoft.com/office/drawing/2014/main" id="{89786C7F-3342-4D15-A644-424F0A078333}"/>
            </a:ext>
          </a:extLst>
        </xdr:cNvPr>
        <xdr:cNvSpPr txBox="1"/>
      </xdr:nvSpPr>
      <xdr:spPr>
        <a:xfrm>
          <a:off x="15290800" y="1359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34289</xdr:rowOff>
    </xdr:from>
    <xdr:to>
      <xdr:col>74</xdr:col>
      <xdr:colOff>31750</xdr:colOff>
      <xdr:row>79</xdr:row>
      <xdr:rowOff>135889</xdr:rowOff>
    </xdr:to>
    <xdr:sp macro="" textlink="">
      <xdr:nvSpPr>
        <xdr:cNvPr id="445" name="楕円 444">
          <a:extLst>
            <a:ext uri="{FF2B5EF4-FFF2-40B4-BE49-F238E27FC236}">
              <a16:creationId xmlns:a16="http://schemas.microsoft.com/office/drawing/2014/main" id="{231F0F51-D9AE-4DEB-9FE4-F90AE76C30EC}"/>
            </a:ext>
          </a:extLst>
        </xdr:cNvPr>
        <xdr:cNvSpPr/>
      </xdr:nvSpPr>
      <xdr:spPr>
        <a:xfrm>
          <a:off x="14732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120666</xdr:rowOff>
    </xdr:from>
    <xdr:ext cx="762000" cy="259045"/>
    <xdr:sp macro="" textlink="">
      <xdr:nvSpPr>
        <xdr:cNvPr id="446" name="テキスト ボックス 445">
          <a:extLst>
            <a:ext uri="{FF2B5EF4-FFF2-40B4-BE49-F238E27FC236}">
              <a16:creationId xmlns:a16="http://schemas.microsoft.com/office/drawing/2014/main" id="{6CB6F73F-8437-4B7B-8E00-53E5BFD9F47A}"/>
            </a:ext>
          </a:extLst>
        </xdr:cNvPr>
        <xdr:cNvSpPr txBox="1"/>
      </xdr:nvSpPr>
      <xdr:spPr>
        <a:xfrm>
          <a:off x="14401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133350</xdr:rowOff>
    </xdr:from>
    <xdr:to>
      <xdr:col>69</xdr:col>
      <xdr:colOff>142875</xdr:colOff>
      <xdr:row>80</xdr:row>
      <xdr:rowOff>63500</xdr:rowOff>
    </xdr:to>
    <xdr:sp macro="" textlink="">
      <xdr:nvSpPr>
        <xdr:cNvPr id="447" name="楕円 446">
          <a:extLst>
            <a:ext uri="{FF2B5EF4-FFF2-40B4-BE49-F238E27FC236}">
              <a16:creationId xmlns:a16="http://schemas.microsoft.com/office/drawing/2014/main" id="{C58FC0FB-6FDA-4DDF-A584-B52C575ABB66}"/>
            </a:ext>
          </a:extLst>
        </xdr:cNvPr>
        <xdr:cNvSpPr/>
      </xdr:nvSpPr>
      <xdr:spPr>
        <a:xfrm>
          <a:off x="13843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48277</xdr:rowOff>
    </xdr:from>
    <xdr:ext cx="762000" cy="259045"/>
    <xdr:sp macro="" textlink="">
      <xdr:nvSpPr>
        <xdr:cNvPr id="448" name="テキスト ボックス 447">
          <a:extLst>
            <a:ext uri="{FF2B5EF4-FFF2-40B4-BE49-F238E27FC236}">
              <a16:creationId xmlns:a16="http://schemas.microsoft.com/office/drawing/2014/main" id="{6E1102DF-40F7-4FD4-A48F-922A4B87189C}"/>
            </a:ext>
          </a:extLst>
        </xdr:cNvPr>
        <xdr:cNvSpPr txBox="1"/>
      </xdr:nvSpPr>
      <xdr:spPr>
        <a:xfrm>
          <a:off x="13512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163830</xdr:rowOff>
    </xdr:from>
    <xdr:to>
      <xdr:col>65</xdr:col>
      <xdr:colOff>53975</xdr:colOff>
      <xdr:row>80</xdr:row>
      <xdr:rowOff>93980</xdr:rowOff>
    </xdr:to>
    <xdr:sp macro="" textlink="">
      <xdr:nvSpPr>
        <xdr:cNvPr id="449" name="楕円 448">
          <a:extLst>
            <a:ext uri="{FF2B5EF4-FFF2-40B4-BE49-F238E27FC236}">
              <a16:creationId xmlns:a16="http://schemas.microsoft.com/office/drawing/2014/main" id="{9149B309-8A72-4426-B1B3-43072F0286AD}"/>
            </a:ext>
          </a:extLst>
        </xdr:cNvPr>
        <xdr:cNvSpPr/>
      </xdr:nvSpPr>
      <xdr:spPr>
        <a:xfrm>
          <a:off x="12954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78757</xdr:rowOff>
    </xdr:from>
    <xdr:ext cx="762000" cy="259045"/>
    <xdr:sp macro="" textlink="">
      <xdr:nvSpPr>
        <xdr:cNvPr id="450" name="テキスト ボックス 449">
          <a:extLst>
            <a:ext uri="{FF2B5EF4-FFF2-40B4-BE49-F238E27FC236}">
              <a16:creationId xmlns:a16="http://schemas.microsoft.com/office/drawing/2014/main" id="{D3212EBA-831F-4FD3-97B1-DFC910E9BB13}"/>
            </a:ext>
          </a:extLst>
        </xdr:cNvPr>
        <xdr:cNvSpPr txBox="1"/>
      </xdr:nvSpPr>
      <xdr:spPr>
        <a:xfrm>
          <a:off x="12623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3AAF3D0F-AC44-47CD-80EA-8D2805A9037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4428F93A-19F6-4219-9077-BC9210A8E741}"/>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24F6F013-7E2B-4816-AAD1-EB34A3C9F62D}"/>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8EB571D5-9E07-4286-9CF2-9E57179C11B9}"/>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2BEB757D-01B9-420E-835E-558B4EA92239}"/>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53458004-69B5-41A9-94EF-5B6A6CF27F49}"/>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9DEFE201-CA83-4509-B3E0-076CD3F09EA9}"/>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B51ED118-D84F-4F82-AA90-0B33C597ADE8}"/>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3371589-5D43-4842-A234-0F1EBE6E27AD}"/>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3F9959ED-4A9C-426F-A1A6-F1C3AEFFF74A}"/>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313CFB42-9D5E-4F42-B80C-5E0D9D8444FB}"/>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DE1556A7-64B2-48AF-87FE-57AED2E3B9AF}"/>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AA53C69C-A355-43C2-84CF-953C8CAC8A16}"/>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EA871286-7285-4A77-A71D-D9D91318DF8D}"/>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D55BF624-1833-4697-9C31-4C445D8CA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C5098118-FBBB-48CD-B1B5-269025264243}"/>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81AF8A34-5ABB-441E-8A34-4FCCBC91ED1E}"/>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34413355-33B7-4AE4-B7A2-6C64B5A2EEAA}"/>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71D619F7-EE85-4500-873E-440390433E17}"/>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FC18794D-2A92-4B9E-A97B-A98242716AA7}"/>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D8944DAE-D68C-4BF4-B492-D88F078678E7}"/>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317AB702-1E4B-4EEA-B330-869D58FFABEF}"/>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BA6E2933-8F49-4AA0-B2D4-3CD26021FEFC}"/>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7C25ECE5-EAC0-496F-9722-FD603C23BB6B}"/>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E8147D60-03E8-4F68-8E57-47A1F8BB0731}"/>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7BECEEA9-1A40-468C-82EC-5B6F7DB89D38}"/>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53F77698-6C83-4C9D-A800-623BACD25945}"/>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CBA4A59-9406-4A61-A44C-55830AD6D6ED}"/>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52D49A8F-BB45-43F9-A705-D9BF13E687A1}"/>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D4C17061-BB49-4EB8-A488-0E049B27F2FA}"/>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55CAD066-197B-4540-BEF3-169AB83042D3}"/>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594C4E9F-A6F9-4736-A0B0-D87B10FC45C8}"/>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3979F9A8-8B01-4C84-B948-81EE26CDE47D}"/>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3AC8DDF6-DEAD-4340-B5CB-11F6AAF79644}"/>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7411061C-E21C-41C2-826B-BC9D4150FDCA}"/>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9C718C82-E93C-48CB-B143-DA775F4414C8}"/>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34A8383E-94EB-4AB0-B82A-E5D82FC2755D}"/>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F52B7649-70C5-44F6-AAD9-64D148B50788}"/>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C28F0524-E24C-4702-8DC1-2783BF949353}"/>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AE154AF5-89F4-4DA9-991A-55C8768F6C93}"/>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D783A203-BAC9-4B0C-991D-5BEDDA2D1976}"/>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11B157B2-40DD-44A7-8129-A9D54C8827A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3B8F4F44-80B2-46AC-B9FF-D476913DE14F}"/>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60942</xdr:rowOff>
    </xdr:from>
    <xdr:to>
      <xdr:col>29</xdr:col>
      <xdr:colOff>127000</xdr:colOff>
      <xdr:row>18</xdr:row>
      <xdr:rowOff>116614</xdr:rowOff>
    </xdr:to>
    <xdr:cxnSp macro="">
      <xdr:nvCxnSpPr>
        <xdr:cNvPr id="45" name="直線コネクタ 44">
          <a:extLst>
            <a:ext uri="{FF2B5EF4-FFF2-40B4-BE49-F238E27FC236}">
              <a16:creationId xmlns:a16="http://schemas.microsoft.com/office/drawing/2014/main" id="{B972C7F9-F480-4C1F-B98D-C0201754EDE0}"/>
            </a:ext>
          </a:extLst>
        </xdr:cNvPr>
        <xdr:cNvCxnSpPr/>
      </xdr:nvCxnSpPr>
      <xdr:spPr bwMode="auto">
        <a:xfrm flipV="1">
          <a:off x="5651500" y="2165967"/>
          <a:ext cx="0" cy="10843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106392</xdr:rowOff>
    </xdr:from>
    <xdr:ext cx="762000" cy="259045"/>
    <xdr:sp macro="" textlink="">
      <xdr:nvSpPr>
        <xdr:cNvPr id="46" name="人口1人当たり決算額の推移最小値テキスト130">
          <a:extLst>
            <a:ext uri="{FF2B5EF4-FFF2-40B4-BE49-F238E27FC236}">
              <a16:creationId xmlns:a16="http://schemas.microsoft.com/office/drawing/2014/main" id="{2340EFE5-16D4-4919-88CA-3CEE1F0A612C}"/>
            </a:ext>
          </a:extLst>
        </xdr:cNvPr>
        <xdr:cNvSpPr txBox="1"/>
      </xdr:nvSpPr>
      <xdr:spPr>
        <a:xfrm>
          <a:off x="5740400" y="32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116614</xdr:rowOff>
    </xdr:from>
    <xdr:to>
      <xdr:col>30</xdr:col>
      <xdr:colOff>25400</xdr:colOff>
      <xdr:row>18</xdr:row>
      <xdr:rowOff>116614</xdr:rowOff>
    </xdr:to>
    <xdr:cxnSp macro="">
      <xdr:nvCxnSpPr>
        <xdr:cNvPr id="47" name="直線コネクタ 46">
          <a:extLst>
            <a:ext uri="{FF2B5EF4-FFF2-40B4-BE49-F238E27FC236}">
              <a16:creationId xmlns:a16="http://schemas.microsoft.com/office/drawing/2014/main" id="{8FD0A5C7-E342-43CD-81F0-6BB2866ACF18}"/>
            </a:ext>
          </a:extLst>
        </xdr:cNvPr>
        <xdr:cNvCxnSpPr/>
      </xdr:nvCxnSpPr>
      <xdr:spPr bwMode="auto">
        <a:xfrm>
          <a:off x="5562600" y="32503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147319</xdr:rowOff>
    </xdr:from>
    <xdr:ext cx="762000" cy="259045"/>
    <xdr:sp macro="" textlink="">
      <xdr:nvSpPr>
        <xdr:cNvPr id="48" name="人口1人当たり決算額の推移最大値テキスト130">
          <a:extLst>
            <a:ext uri="{FF2B5EF4-FFF2-40B4-BE49-F238E27FC236}">
              <a16:creationId xmlns:a16="http://schemas.microsoft.com/office/drawing/2014/main" id="{F1AC3D59-4CB9-47F3-866E-06966EE1DC6B}"/>
            </a:ext>
          </a:extLst>
        </xdr:cNvPr>
        <xdr:cNvSpPr txBox="1"/>
      </xdr:nvSpPr>
      <xdr:spPr>
        <a:xfrm>
          <a:off x="5740400" y="190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60942</xdr:rowOff>
    </xdr:from>
    <xdr:to>
      <xdr:col>30</xdr:col>
      <xdr:colOff>25400</xdr:colOff>
      <xdr:row>12</xdr:row>
      <xdr:rowOff>60942</xdr:rowOff>
    </xdr:to>
    <xdr:cxnSp macro="">
      <xdr:nvCxnSpPr>
        <xdr:cNvPr id="49" name="直線コネクタ 48">
          <a:extLst>
            <a:ext uri="{FF2B5EF4-FFF2-40B4-BE49-F238E27FC236}">
              <a16:creationId xmlns:a16="http://schemas.microsoft.com/office/drawing/2014/main" id="{A589AA28-AD1B-4ED1-AF5D-C0102606FB78}"/>
            </a:ext>
          </a:extLst>
        </xdr:cNvPr>
        <xdr:cNvCxnSpPr/>
      </xdr:nvCxnSpPr>
      <xdr:spPr bwMode="auto">
        <a:xfrm>
          <a:off x="5562600" y="21659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96215</xdr:rowOff>
    </xdr:from>
    <xdr:to>
      <xdr:col>29</xdr:col>
      <xdr:colOff>127000</xdr:colOff>
      <xdr:row>18</xdr:row>
      <xdr:rowOff>121910</xdr:rowOff>
    </xdr:to>
    <xdr:cxnSp macro="">
      <xdr:nvCxnSpPr>
        <xdr:cNvPr id="50" name="直線コネクタ 49">
          <a:extLst>
            <a:ext uri="{FF2B5EF4-FFF2-40B4-BE49-F238E27FC236}">
              <a16:creationId xmlns:a16="http://schemas.microsoft.com/office/drawing/2014/main" id="{3256D7BF-E61C-42FF-B6D1-37F16167E080}"/>
            </a:ext>
          </a:extLst>
        </xdr:cNvPr>
        <xdr:cNvCxnSpPr/>
      </xdr:nvCxnSpPr>
      <xdr:spPr bwMode="auto">
        <a:xfrm flipV="1">
          <a:off x="5003800" y="3229940"/>
          <a:ext cx="647700" cy="2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12107</xdr:rowOff>
    </xdr:from>
    <xdr:ext cx="762000" cy="259045"/>
    <xdr:sp macro="" textlink="">
      <xdr:nvSpPr>
        <xdr:cNvPr id="51" name="人口1人当たり決算額の推移平均値テキスト130">
          <a:extLst>
            <a:ext uri="{FF2B5EF4-FFF2-40B4-BE49-F238E27FC236}">
              <a16:creationId xmlns:a16="http://schemas.microsoft.com/office/drawing/2014/main" id="{10C4BE1E-7738-4B0B-BB16-2EB878FFA203}"/>
            </a:ext>
          </a:extLst>
        </xdr:cNvPr>
        <xdr:cNvSpPr txBox="1"/>
      </xdr:nvSpPr>
      <xdr:spPr>
        <a:xfrm>
          <a:off x="5740400" y="263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167030</xdr:rowOff>
    </xdr:from>
    <xdr:to>
      <xdr:col>29</xdr:col>
      <xdr:colOff>177800</xdr:colOff>
      <xdr:row>16</xdr:row>
      <xdr:rowOff>97180</xdr:rowOff>
    </xdr:to>
    <xdr:sp macro="" textlink="">
      <xdr:nvSpPr>
        <xdr:cNvPr id="52" name="フローチャート: 判断 51">
          <a:extLst>
            <a:ext uri="{FF2B5EF4-FFF2-40B4-BE49-F238E27FC236}">
              <a16:creationId xmlns:a16="http://schemas.microsoft.com/office/drawing/2014/main" id="{3915163E-3099-4ED0-B1AC-D4B609809862}"/>
            </a:ext>
          </a:extLst>
        </xdr:cNvPr>
        <xdr:cNvSpPr/>
      </xdr:nvSpPr>
      <xdr:spPr bwMode="auto">
        <a:xfrm>
          <a:off x="5600700" y="2786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121910</xdr:rowOff>
    </xdr:from>
    <xdr:to>
      <xdr:col>26</xdr:col>
      <xdr:colOff>50800</xdr:colOff>
      <xdr:row>18</xdr:row>
      <xdr:rowOff>138499</xdr:rowOff>
    </xdr:to>
    <xdr:cxnSp macro="">
      <xdr:nvCxnSpPr>
        <xdr:cNvPr id="53" name="直線コネクタ 52">
          <a:extLst>
            <a:ext uri="{FF2B5EF4-FFF2-40B4-BE49-F238E27FC236}">
              <a16:creationId xmlns:a16="http://schemas.microsoft.com/office/drawing/2014/main" id="{088835A1-382D-4959-BC95-E5C197B6D22A}"/>
            </a:ext>
          </a:extLst>
        </xdr:cNvPr>
        <xdr:cNvCxnSpPr/>
      </xdr:nvCxnSpPr>
      <xdr:spPr bwMode="auto">
        <a:xfrm flipV="1">
          <a:off x="4305300" y="3255635"/>
          <a:ext cx="698500" cy="16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25489</xdr:rowOff>
    </xdr:from>
    <xdr:to>
      <xdr:col>26</xdr:col>
      <xdr:colOff>101600</xdr:colOff>
      <xdr:row>16</xdr:row>
      <xdr:rowOff>127089</xdr:rowOff>
    </xdr:to>
    <xdr:sp macro="" textlink="">
      <xdr:nvSpPr>
        <xdr:cNvPr id="54" name="フローチャート: 判断 53">
          <a:extLst>
            <a:ext uri="{FF2B5EF4-FFF2-40B4-BE49-F238E27FC236}">
              <a16:creationId xmlns:a16="http://schemas.microsoft.com/office/drawing/2014/main" id="{B5AADE0B-BDD7-49F4-82A0-282527C8888E}"/>
            </a:ext>
          </a:extLst>
        </xdr:cNvPr>
        <xdr:cNvSpPr/>
      </xdr:nvSpPr>
      <xdr:spPr bwMode="auto">
        <a:xfrm>
          <a:off x="4953000" y="2816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137266</xdr:rowOff>
    </xdr:from>
    <xdr:ext cx="736600" cy="259045"/>
    <xdr:sp macro="" textlink="">
      <xdr:nvSpPr>
        <xdr:cNvPr id="55" name="テキスト ボックス 54">
          <a:extLst>
            <a:ext uri="{FF2B5EF4-FFF2-40B4-BE49-F238E27FC236}">
              <a16:creationId xmlns:a16="http://schemas.microsoft.com/office/drawing/2014/main" id="{845EF37C-2A1C-4FDC-A274-E181F98244BB}"/>
            </a:ext>
          </a:extLst>
        </xdr:cNvPr>
        <xdr:cNvSpPr txBox="1"/>
      </xdr:nvSpPr>
      <xdr:spPr>
        <a:xfrm>
          <a:off x="4622800" y="25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138499</xdr:rowOff>
    </xdr:from>
    <xdr:to>
      <xdr:col>22</xdr:col>
      <xdr:colOff>114300</xdr:colOff>
      <xdr:row>18</xdr:row>
      <xdr:rowOff>162029</xdr:rowOff>
    </xdr:to>
    <xdr:cxnSp macro="">
      <xdr:nvCxnSpPr>
        <xdr:cNvPr id="56" name="直線コネクタ 55">
          <a:extLst>
            <a:ext uri="{FF2B5EF4-FFF2-40B4-BE49-F238E27FC236}">
              <a16:creationId xmlns:a16="http://schemas.microsoft.com/office/drawing/2014/main" id="{73BDD180-6187-40D2-994B-275FD578074D}"/>
            </a:ext>
          </a:extLst>
        </xdr:cNvPr>
        <xdr:cNvCxnSpPr/>
      </xdr:nvCxnSpPr>
      <xdr:spPr bwMode="auto">
        <a:xfrm flipV="1">
          <a:off x="3606800" y="3272224"/>
          <a:ext cx="698500" cy="23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77351</xdr:rowOff>
    </xdr:from>
    <xdr:to>
      <xdr:col>22</xdr:col>
      <xdr:colOff>165100</xdr:colOff>
      <xdr:row>17</xdr:row>
      <xdr:rowOff>7501</xdr:rowOff>
    </xdr:to>
    <xdr:sp macro="" textlink="">
      <xdr:nvSpPr>
        <xdr:cNvPr id="57" name="フローチャート: 判断 56">
          <a:extLst>
            <a:ext uri="{FF2B5EF4-FFF2-40B4-BE49-F238E27FC236}">
              <a16:creationId xmlns:a16="http://schemas.microsoft.com/office/drawing/2014/main" id="{CD27A549-42D2-49BE-A5DB-9838109F3D9A}"/>
            </a:ext>
          </a:extLst>
        </xdr:cNvPr>
        <xdr:cNvSpPr/>
      </xdr:nvSpPr>
      <xdr:spPr bwMode="auto">
        <a:xfrm>
          <a:off x="4254500" y="2868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17678</xdr:rowOff>
    </xdr:from>
    <xdr:ext cx="762000" cy="259045"/>
    <xdr:sp macro="" textlink="">
      <xdr:nvSpPr>
        <xdr:cNvPr id="58" name="テキスト ボックス 57">
          <a:extLst>
            <a:ext uri="{FF2B5EF4-FFF2-40B4-BE49-F238E27FC236}">
              <a16:creationId xmlns:a16="http://schemas.microsoft.com/office/drawing/2014/main" id="{9D056014-EA20-4E0D-9BF5-2CD8E358E035}"/>
            </a:ext>
          </a:extLst>
        </xdr:cNvPr>
        <xdr:cNvSpPr txBox="1"/>
      </xdr:nvSpPr>
      <xdr:spPr>
        <a:xfrm>
          <a:off x="3924300" y="263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162029</xdr:rowOff>
    </xdr:from>
    <xdr:to>
      <xdr:col>18</xdr:col>
      <xdr:colOff>177800</xdr:colOff>
      <xdr:row>19</xdr:row>
      <xdr:rowOff>14034</xdr:rowOff>
    </xdr:to>
    <xdr:cxnSp macro="">
      <xdr:nvCxnSpPr>
        <xdr:cNvPr id="59" name="直線コネクタ 58">
          <a:extLst>
            <a:ext uri="{FF2B5EF4-FFF2-40B4-BE49-F238E27FC236}">
              <a16:creationId xmlns:a16="http://schemas.microsoft.com/office/drawing/2014/main" id="{757FC531-46DA-40C2-9884-EC0A5FDA0EA0}"/>
            </a:ext>
          </a:extLst>
        </xdr:cNvPr>
        <xdr:cNvCxnSpPr/>
      </xdr:nvCxnSpPr>
      <xdr:spPr bwMode="auto">
        <a:xfrm flipV="1">
          <a:off x="2908300" y="3295754"/>
          <a:ext cx="698500" cy="23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95502</xdr:rowOff>
    </xdr:from>
    <xdr:to>
      <xdr:col>19</xdr:col>
      <xdr:colOff>38100</xdr:colOff>
      <xdr:row>17</xdr:row>
      <xdr:rowOff>25652</xdr:rowOff>
    </xdr:to>
    <xdr:sp macro="" textlink="">
      <xdr:nvSpPr>
        <xdr:cNvPr id="60" name="フローチャート: 判断 59">
          <a:extLst>
            <a:ext uri="{FF2B5EF4-FFF2-40B4-BE49-F238E27FC236}">
              <a16:creationId xmlns:a16="http://schemas.microsoft.com/office/drawing/2014/main" id="{974BD1DD-C8EC-47BA-952C-66668F229DB8}"/>
            </a:ext>
          </a:extLst>
        </xdr:cNvPr>
        <xdr:cNvSpPr/>
      </xdr:nvSpPr>
      <xdr:spPr bwMode="auto">
        <a:xfrm>
          <a:off x="3556000" y="2886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35829</xdr:rowOff>
    </xdr:from>
    <xdr:ext cx="762000" cy="259045"/>
    <xdr:sp macro="" textlink="">
      <xdr:nvSpPr>
        <xdr:cNvPr id="61" name="テキスト ボックス 60">
          <a:extLst>
            <a:ext uri="{FF2B5EF4-FFF2-40B4-BE49-F238E27FC236}">
              <a16:creationId xmlns:a16="http://schemas.microsoft.com/office/drawing/2014/main" id="{CABDE77B-CAAB-4989-987C-6BD192E0CD5B}"/>
            </a:ext>
          </a:extLst>
        </xdr:cNvPr>
        <xdr:cNvSpPr txBox="1"/>
      </xdr:nvSpPr>
      <xdr:spPr>
        <a:xfrm>
          <a:off x="3225800" y="265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135095</xdr:rowOff>
    </xdr:from>
    <xdr:to>
      <xdr:col>15</xdr:col>
      <xdr:colOff>101600</xdr:colOff>
      <xdr:row>17</xdr:row>
      <xdr:rowOff>65245</xdr:rowOff>
    </xdr:to>
    <xdr:sp macro="" textlink="">
      <xdr:nvSpPr>
        <xdr:cNvPr id="62" name="フローチャート: 判断 61">
          <a:extLst>
            <a:ext uri="{FF2B5EF4-FFF2-40B4-BE49-F238E27FC236}">
              <a16:creationId xmlns:a16="http://schemas.microsoft.com/office/drawing/2014/main" id="{2C25C673-1A6F-4E2C-BE56-B282BB11962F}"/>
            </a:ext>
          </a:extLst>
        </xdr:cNvPr>
        <xdr:cNvSpPr/>
      </xdr:nvSpPr>
      <xdr:spPr bwMode="auto">
        <a:xfrm>
          <a:off x="2857500" y="2925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75422</xdr:rowOff>
    </xdr:from>
    <xdr:ext cx="762000" cy="259045"/>
    <xdr:sp macro="" textlink="">
      <xdr:nvSpPr>
        <xdr:cNvPr id="63" name="テキスト ボックス 62">
          <a:extLst>
            <a:ext uri="{FF2B5EF4-FFF2-40B4-BE49-F238E27FC236}">
              <a16:creationId xmlns:a16="http://schemas.microsoft.com/office/drawing/2014/main" id="{F8BCBBD0-6B5A-4734-BB6C-5C5F0A43115E}"/>
            </a:ext>
          </a:extLst>
        </xdr:cNvPr>
        <xdr:cNvSpPr txBox="1"/>
      </xdr:nvSpPr>
      <xdr:spPr>
        <a:xfrm>
          <a:off x="2527300" y="26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570BD674-9038-44BC-921C-F3BCBFD8B1AF}"/>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14D683A1-4F13-4CB7-ACEA-E9B0D9641AC3}"/>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9A427641-9773-40FB-80A2-CFD390F05A6D}"/>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56F4C943-11AE-4E17-8417-B3E8893670AD}"/>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C13359D5-FE88-40DE-82EA-E373104A8A2D}"/>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45415</xdr:rowOff>
    </xdr:from>
    <xdr:to>
      <xdr:col>29</xdr:col>
      <xdr:colOff>177800</xdr:colOff>
      <xdr:row>18</xdr:row>
      <xdr:rowOff>147015</xdr:rowOff>
    </xdr:to>
    <xdr:sp macro="" textlink="">
      <xdr:nvSpPr>
        <xdr:cNvPr id="69" name="楕円 68">
          <a:extLst>
            <a:ext uri="{FF2B5EF4-FFF2-40B4-BE49-F238E27FC236}">
              <a16:creationId xmlns:a16="http://schemas.microsoft.com/office/drawing/2014/main" id="{AFC8A081-6B26-4923-A194-DC40CBC70D0E}"/>
            </a:ext>
          </a:extLst>
        </xdr:cNvPr>
        <xdr:cNvSpPr/>
      </xdr:nvSpPr>
      <xdr:spPr bwMode="auto">
        <a:xfrm>
          <a:off x="5600700" y="31791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125442</xdr:rowOff>
    </xdr:from>
    <xdr:ext cx="762000" cy="259045"/>
    <xdr:sp macro="" textlink="">
      <xdr:nvSpPr>
        <xdr:cNvPr id="70" name="人口1人当たり決算額の推移該当値テキスト130">
          <a:extLst>
            <a:ext uri="{FF2B5EF4-FFF2-40B4-BE49-F238E27FC236}">
              <a16:creationId xmlns:a16="http://schemas.microsoft.com/office/drawing/2014/main" id="{0C4DCA9F-ABFC-49D5-8408-CC419F3303EF}"/>
            </a:ext>
          </a:extLst>
        </xdr:cNvPr>
        <xdr:cNvSpPr txBox="1"/>
      </xdr:nvSpPr>
      <xdr:spPr>
        <a:xfrm>
          <a:off x="5740400" y="308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71110</xdr:rowOff>
    </xdr:from>
    <xdr:to>
      <xdr:col>26</xdr:col>
      <xdr:colOff>101600</xdr:colOff>
      <xdr:row>19</xdr:row>
      <xdr:rowOff>1260</xdr:rowOff>
    </xdr:to>
    <xdr:sp macro="" textlink="">
      <xdr:nvSpPr>
        <xdr:cNvPr id="71" name="楕円 70">
          <a:extLst>
            <a:ext uri="{FF2B5EF4-FFF2-40B4-BE49-F238E27FC236}">
              <a16:creationId xmlns:a16="http://schemas.microsoft.com/office/drawing/2014/main" id="{439B9336-AC2E-423A-911D-7DCC0C2535E3}"/>
            </a:ext>
          </a:extLst>
        </xdr:cNvPr>
        <xdr:cNvSpPr/>
      </xdr:nvSpPr>
      <xdr:spPr bwMode="auto">
        <a:xfrm>
          <a:off x="4953000" y="320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157487</xdr:rowOff>
    </xdr:from>
    <xdr:ext cx="736600" cy="259045"/>
    <xdr:sp macro="" textlink="">
      <xdr:nvSpPr>
        <xdr:cNvPr id="72" name="テキスト ボックス 71">
          <a:extLst>
            <a:ext uri="{FF2B5EF4-FFF2-40B4-BE49-F238E27FC236}">
              <a16:creationId xmlns:a16="http://schemas.microsoft.com/office/drawing/2014/main" id="{368A22B5-BECF-4325-812A-04C4F4DE9133}"/>
            </a:ext>
          </a:extLst>
        </xdr:cNvPr>
        <xdr:cNvSpPr txBox="1"/>
      </xdr:nvSpPr>
      <xdr:spPr>
        <a:xfrm>
          <a:off x="4622800" y="3291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87699</xdr:rowOff>
    </xdr:from>
    <xdr:to>
      <xdr:col>22</xdr:col>
      <xdr:colOff>165100</xdr:colOff>
      <xdr:row>19</xdr:row>
      <xdr:rowOff>17849</xdr:rowOff>
    </xdr:to>
    <xdr:sp macro="" textlink="">
      <xdr:nvSpPr>
        <xdr:cNvPr id="73" name="楕円 72">
          <a:extLst>
            <a:ext uri="{FF2B5EF4-FFF2-40B4-BE49-F238E27FC236}">
              <a16:creationId xmlns:a16="http://schemas.microsoft.com/office/drawing/2014/main" id="{DB643CC6-F9CD-4CD2-B434-5F8F9F066660}"/>
            </a:ext>
          </a:extLst>
        </xdr:cNvPr>
        <xdr:cNvSpPr/>
      </xdr:nvSpPr>
      <xdr:spPr bwMode="auto">
        <a:xfrm>
          <a:off x="4254500" y="3221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2626</xdr:rowOff>
    </xdr:from>
    <xdr:ext cx="762000" cy="259045"/>
    <xdr:sp macro="" textlink="">
      <xdr:nvSpPr>
        <xdr:cNvPr id="74" name="テキスト ボックス 73">
          <a:extLst>
            <a:ext uri="{FF2B5EF4-FFF2-40B4-BE49-F238E27FC236}">
              <a16:creationId xmlns:a16="http://schemas.microsoft.com/office/drawing/2014/main" id="{85D5A901-ED4F-49BA-9936-16DEEBC8CD9A}"/>
            </a:ext>
          </a:extLst>
        </xdr:cNvPr>
        <xdr:cNvSpPr txBox="1"/>
      </xdr:nvSpPr>
      <xdr:spPr>
        <a:xfrm>
          <a:off x="3924300" y="330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111229</xdr:rowOff>
    </xdr:from>
    <xdr:to>
      <xdr:col>19</xdr:col>
      <xdr:colOff>38100</xdr:colOff>
      <xdr:row>19</xdr:row>
      <xdr:rowOff>41379</xdr:rowOff>
    </xdr:to>
    <xdr:sp macro="" textlink="">
      <xdr:nvSpPr>
        <xdr:cNvPr id="75" name="楕円 74">
          <a:extLst>
            <a:ext uri="{FF2B5EF4-FFF2-40B4-BE49-F238E27FC236}">
              <a16:creationId xmlns:a16="http://schemas.microsoft.com/office/drawing/2014/main" id="{DFFBD199-4D92-4845-9AD1-7FC2EE887BB5}"/>
            </a:ext>
          </a:extLst>
        </xdr:cNvPr>
        <xdr:cNvSpPr/>
      </xdr:nvSpPr>
      <xdr:spPr bwMode="auto">
        <a:xfrm>
          <a:off x="3556000" y="3244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26156</xdr:rowOff>
    </xdr:from>
    <xdr:ext cx="762000" cy="259045"/>
    <xdr:sp macro="" textlink="">
      <xdr:nvSpPr>
        <xdr:cNvPr id="76" name="テキスト ボックス 75">
          <a:extLst>
            <a:ext uri="{FF2B5EF4-FFF2-40B4-BE49-F238E27FC236}">
              <a16:creationId xmlns:a16="http://schemas.microsoft.com/office/drawing/2014/main" id="{D81DBB69-599E-448C-8559-0B7CFDC0CFB4}"/>
            </a:ext>
          </a:extLst>
        </xdr:cNvPr>
        <xdr:cNvSpPr txBox="1"/>
      </xdr:nvSpPr>
      <xdr:spPr>
        <a:xfrm>
          <a:off x="3225800" y="333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134684</xdr:rowOff>
    </xdr:from>
    <xdr:to>
      <xdr:col>15</xdr:col>
      <xdr:colOff>101600</xdr:colOff>
      <xdr:row>19</xdr:row>
      <xdr:rowOff>64834</xdr:rowOff>
    </xdr:to>
    <xdr:sp macro="" textlink="">
      <xdr:nvSpPr>
        <xdr:cNvPr id="77" name="楕円 76">
          <a:extLst>
            <a:ext uri="{FF2B5EF4-FFF2-40B4-BE49-F238E27FC236}">
              <a16:creationId xmlns:a16="http://schemas.microsoft.com/office/drawing/2014/main" id="{9F670BB2-5AD4-4F84-8076-75EBB87B4F5E}"/>
            </a:ext>
          </a:extLst>
        </xdr:cNvPr>
        <xdr:cNvSpPr/>
      </xdr:nvSpPr>
      <xdr:spPr bwMode="auto">
        <a:xfrm>
          <a:off x="2857500" y="3268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49611</xdr:rowOff>
    </xdr:from>
    <xdr:ext cx="762000" cy="259045"/>
    <xdr:sp macro="" textlink="">
      <xdr:nvSpPr>
        <xdr:cNvPr id="78" name="テキスト ボックス 77">
          <a:extLst>
            <a:ext uri="{FF2B5EF4-FFF2-40B4-BE49-F238E27FC236}">
              <a16:creationId xmlns:a16="http://schemas.microsoft.com/office/drawing/2014/main" id="{4ACA4650-286B-4483-B665-B5AF9C195178}"/>
            </a:ext>
          </a:extLst>
        </xdr:cNvPr>
        <xdr:cNvSpPr txBox="1"/>
      </xdr:nvSpPr>
      <xdr:spPr>
        <a:xfrm>
          <a:off x="2527300" y="3354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90918176-8B0F-42C0-BDAF-4035602DC5E5}"/>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879B2096-1F28-4F83-948D-C3079235A943}"/>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CAB6433-B3C4-4A47-9185-7DCE767D33B2}"/>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7B3C0D3B-F45D-439B-A143-238E0C9FF1F8}"/>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1433CAD0-086F-4B7C-A841-D8E5EA018E1C}"/>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8E10BF76-6819-43C0-8D58-2886EA937ACC}"/>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BAEA4329-C703-438B-9724-322B4DD6B78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5BF2A191-4B83-414D-892D-BF0CDB6A0F36}"/>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953F8749-38A5-4D91-A24C-7C6605D3CBFD}"/>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93D68334-8DA0-4168-8255-39B930987856}"/>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9C8919D3-F7C8-41BE-9B34-116602FFE0AF}"/>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57FF6CC8-D65B-4EE5-A477-E1D8D30AC139}"/>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83F9D22D-BFDF-468B-979C-016001AA2AB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4B9FD3C-ABBA-4602-8AEB-3861317FA519}"/>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CB9CAFF1-F522-4A02-A04B-5FF9680F9088}"/>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46333348-2783-499F-9C34-6592B0064B83}"/>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D551FA7-E8A0-4C43-9BD0-77A3098E68CF}"/>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F30BE758-C4FF-49ED-AE02-A1B0FB934B33}"/>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95555172-7574-439E-8F45-950CE82151A3}"/>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11AFF52A-B308-43B3-A522-48D8FBF29DD7}"/>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2251FCE1-7493-4F65-A95C-C6F40BB043AA}"/>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5D2201AD-6192-40F2-AEE0-236555940607}"/>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8593E3F7-36EC-48ED-8ED5-6461238B31F9}"/>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40F0A5F4-E8F6-4E11-8A68-EC4AC764350E}"/>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FC2435C6-B043-453A-AAA0-4E0D66E8522E}"/>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BBBB2E62-42D7-49AF-8B87-0FCF0681A6E2}"/>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80AFEBAC-34F6-4731-9BEB-518AA3AAF4A5}"/>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6A5AE48A-3FBD-4C94-979B-C19A5EFB0C74}"/>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227908</xdr:rowOff>
    </xdr:from>
    <xdr:to>
      <xdr:col>29</xdr:col>
      <xdr:colOff>127000</xdr:colOff>
      <xdr:row>37</xdr:row>
      <xdr:rowOff>192780</xdr:rowOff>
    </xdr:to>
    <xdr:cxnSp macro="">
      <xdr:nvCxnSpPr>
        <xdr:cNvPr id="107" name="直線コネクタ 106">
          <a:extLst>
            <a:ext uri="{FF2B5EF4-FFF2-40B4-BE49-F238E27FC236}">
              <a16:creationId xmlns:a16="http://schemas.microsoft.com/office/drawing/2014/main" id="{93F42C0D-F930-4EAB-AD36-C57E741961A1}"/>
            </a:ext>
          </a:extLst>
        </xdr:cNvPr>
        <xdr:cNvCxnSpPr/>
      </xdr:nvCxnSpPr>
      <xdr:spPr bwMode="auto">
        <a:xfrm flipV="1">
          <a:off x="5651500" y="6152458"/>
          <a:ext cx="0" cy="1165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164857</xdr:rowOff>
    </xdr:from>
    <xdr:ext cx="762000" cy="259045"/>
    <xdr:sp macro="" textlink="">
      <xdr:nvSpPr>
        <xdr:cNvPr id="108" name="人口1人当たり決算額の推移最小値テキスト445">
          <a:extLst>
            <a:ext uri="{FF2B5EF4-FFF2-40B4-BE49-F238E27FC236}">
              <a16:creationId xmlns:a16="http://schemas.microsoft.com/office/drawing/2014/main" id="{A8DE7DC5-CEE8-4274-BFA0-791A5C1706DB}"/>
            </a:ext>
          </a:extLst>
        </xdr:cNvPr>
        <xdr:cNvSpPr txBox="1"/>
      </xdr:nvSpPr>
      <xdr:spPr>
        <a:xfrm>
          <a:off x="5740400" y="7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192780</xdr:rowOff>
    </xdr:from>
    <xdr:to>
      <xdr:col>30</xdr:col>
      <xdr:colOff>25400</xdr:colOff>
      <xdr:row>37</xdr:row>
      <xdr:rowOff>192780</xdr:rowOff>
    </xdr:to>
    <xdr:cxnSp macro="">
      <xdr:nvCxnSpPr>
        <xdr:cNvPr id="109" name="直線コネクタ 108">
          <a:extLst>
            <a:ext uri="{FF2B5EF4-FFF2-40B4-BE49-F238E27FC236}">
              <a16:creationId xmlns:a16="http://schemas.microsoft.com/office/drawing/2014/main" id="{45EF5F6D-8D05-4C31-9996-2A24F2EF1954}"/>
            </a:ext>
          </a:extLst>
        </xdr:cNvPr>
        <xdr:cNvCxnSpPr/>
      </xdr:nvCxnSpPr>
      <xdr:spPr bwMode="auto">
        <a:xfrm>
          <a:off x="5562600" y="7317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142835</xdr:rowOff>
    </xdr:from>
    <xdr:ext cx="762000" cy="259045"/>
    <xdr:sp macro="" textlink="">
      <xdr:nvSpPr>
        <xdr:cNvPr id="110" name="人口1人当たり決算額の推移最大値テキスト445">
          <a:extLst>
            <a:ext uri="{FF2B5EF4-FFF2-40B4-BE49-F238E27FC236}">
              <a16:creationId xmlns:a16="http://schemas.microsoft.com/office/drawing/2014/main" id="{BE8755EB-E171-4ED9-B6CF-212B40B9F682}"/>
            </a:ext>
          </a:extLst>
        </xdr:cNvPr>
        <xdr:cNvSpPr txBox="1"/>
      </xdr:nvSpPr>
      <xdr:spPr>
        <a:xfrm>
          <a:off x="5740400" y="589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227908</xdr:rowOff>
    </xdr:from>
    <xdr:to>
      <xdr:col>30</xdr:col>
      <xdr:colOff>25400</xdr:colOff>
      <xdr:row>33</xdr:row>
      <xdr:rowOff>227908</xdr:rowOff>
    </xdr:to>
    <xdr:cxnSp macro="">
      <xdr:nvCxnSpPr>
        <xdr:cNvPr id="111" name="直線コネクタ 110">
          <a:extLst>
            <a:ext uri="{FF2B5EF4-FFF2-40B4-BE49-F238E27FC236}">
              <a16:creationId xmlns:a16="http://schemas.microsoft.com/office/drawing/2014/main" id="{577F013B-4C68-4A62-B027-BFCD7E21DE48}"/>
            </a:ext>
          </a:extLst>
        </xdr:cNvPr>
        <xdr:cNvCxnSpPr/>
      </xdr:nvCxnSpPr>
      <xdr:spPr bwMode="auto">
        <a:xfrm>
          <a:off x="5562600" y="61524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277419</xdr:rowOff>
    </xdr:from>
    <xdr:to>
      <xdr:col>29</xdr:col>
      <xdr:colOff>127000</xdr:colOff>
      <xdr:row>35</xdr:row>
      <xdr:rowOff>304317</xdr:rowOff>
    </xdr:to>
    <xdr:cxnSp macro="">
      <xdr:nvCxnSpPr>
        <xdr:cNvPr id="112" name="直線コネクタ 111">
          <a:extLst>
            <a:ext uri="{FF2B5EF4-FFF2-40B4-BE49-F238E27FC236}">
              <a16:creationId xmlns:a16="http://schemas.microsoft.com/office/drawing/2014/main" id="{20DE922B-33F3-433F-AD66-B3D6563F2C46}"/>
            </a:ext>
          </a:extLst>
        </xdr:cNvPr>
        <xdr:cNvCxnSpPr/>
      </xdr:nvCxnSpPr>
      <xdr:spPr bwMode="auto">
        <a:xfrm>
          <a:off x="5003800" y="6887769"/>
          <a:ext cx="647700" cy="26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36186</xdr:rowOff>
    </xdr:from>
    <xdr:ext cx="762000" cy="259045"/>
    <xdr:sp macro="" textlink="">
      <xdr:nvSpPr>
        <xdr:cNvPr id="113" name="人口1人当たり決算額の推移平均値テキスト445">
          <a:extLst>
            <a:ext uri="{FF2B5EF4-FFF2-40B4-BE49-F238E27FC236}">
              <a16:creationId xmlns:a16="http://schemas.microsoft.com/office/drawing/2014/main" id="{F0E0DA3F-79C6-44D1-85F8-90FA58EC7D45}"/>
            </a:ext>
          </a:extLst>
        </xdr:cNvPr>
        <xdr:cNvSpPr txBox="1"/>
      </xdr:nvSpPr>
      <xdr:spPr>
        <a:xfrm>
          <a:off x="5740400" y="6646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191109</xdr:rowOff>
    </xdr:from>
    <xdr:to>
      <xdr:col>29</xdr:col>
      <xdr:colOff>177800</xdr:colOff>
      <xdr:row>35</xdr:row>
      <xdr:rowOff>292709</xdr:rowOff>
    </xdr:to>
    <xdr:sp macro="" textlink="">
      <xdr:nvSpPr>
        <xdr:cNvPr id="114" name="フローチャート: 判断 113">
          <a:extLst>
            <a:ext uri="{FF2B5EF4-FFF2-40B4-BE49-F238E27FC236}">
              <a16:creationId xmlns:a16="http://schemas.microsoft.com/office/drawing/2014/main" id="{B250D80C-3FF6-4C3A-A7AF-5F82002EB8B9}"/>
            </a:ext>
          </a:extLst>
        </xdr:cNvPr>
        <xdr:cNvSpPr/>
      </xdr:nvSpPr>
      <xdr:spPr bwMode="auto">
        <a:xfrm>
          <a:off x="56007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277419</xdr:rowOff>
    </xdr:from>
    <xdr:to>
      <xdr:col>26</xdr:col>
      <xdr:colOff>50800</xdr:colOff>
      <xdr:row>36</xdr:row>
      <xdr:rowOff>118370</xdr:rowOff>
    </xdr:to>
    <xdr:cxnSp macro="">
      <xdr:nvCxnSpPr>
        <xdr:cNvPr id="115" name="直線コネクタ 114">
          <a:extLst>
            <a:ext uri="{FF2B5EF4-FFF2-40B4-BE49-F238E27FC236}">
              <a16:creationId xmlns:a16="http://schemas.microsoft.com/office/drawing/2014/main" id="{9E8718E9-F123-4960-9A41-5069E42FC904}"/>
            </a:ext>
          </a:extLst>
        </xdr:cNvPr>
        <xdr:cNvCxnSpPr/>
      </xdr:nvCxnSpPr>
      <xdr:spPr bwMode="auto">
        <a:xfrm flipV="1">
          <a:off x="4305300" y="6887769"/>
          <a:ext cx="698500" cy="1838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213551</xdr:rowOff>
    </xdr:from>
    <xdr:to>
      <xdr:col>26</xdr:col>
      <xdr:colOff>101600</xdr:colOff>
      <xdr:row>35</xdr:row>
      <xdr:rowOff>315151</xdr:rowOff>
    </xdr:to>
    <xdr:sp macro="" textlink="">
      <xdr:nvSpPr>
        <xdr:cNvPr id="116" name="フローチャート: 判断 115">
          <a:extLst>
            <a:ext uri="{FF2B5EF4-FFF2-40B4-BE49-F238E27FC236}">
              <a16:creationId xmlns:a16="http://schemas.microsoft.com/office/drawing/2014/main" id="{A8C38F70-8A4E-42D9-8C28-6FBEC739E660}"/>
            </a:ext>
          </a:extLst>
        </xdr:cNvPr>
        <xdr:cNvSpPr/>
      </xdr:nvSpPr>
      <xdr:spPr bwMode="auto">
        <a:xfrm>
          <a:off x="49530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325328</xdr:rowOff>
    </xdr:from>
    <xdr:ext cx="736600" cy="259045"/>
    <xdr:sp macro="" textlink="">
      <xdr:nvSpPr>
        <xdr:cNvPr id="117" name="テキスト ボックス 116">
          <a:extLst>
            <a:ext uri="{FF2B5EF4-FFF2-40B4-BE49-F238E27FC236}">
              <a16:creationId xmlns:a16="http://schemas.microsoft.com/office/drawing/2014/main" id="{B2C92ACB-B0C5-477D-860C-77649EEBDC3B}"/>
            </a:ext>
          </a:extLst>
        </xdr:cNvPr>
        <xdr:cNvSpPr txBox="1"/>
      </xdr:nvSpPr>
      <xdr:spPr>
        <a:xfrm>
          <a:off x="4622800" y="6592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118370</xdr:rowOff>
    </xdr:from>
    <xdr:to>
      <xdr:col>22</xdr:col>
      <xdr:colOff>114300</xdr:colOff>
      <xdr:row>37</xdr:row>
      <xdr:rowOff>6776</xdr:rowOff>
    </xdr:to>
    <xdr:cxnSp macro="">
      <xdr:nvCxnSpPr>
        <xdr:cNvPr id="118" name="直線コネクタ 117">
          <a:extLst>
            <a:ext uri="{FF2B5EF4-FFF2-40B4-BE49-F238E27FC236}">
              <a16:creationId xmlns:a16="http://schemas.microsoft.com/office/drawing/2014/main" id="{B0C2011F-22E0-40FA-ACFD-C293A5E5B909}"/>
            </a:ext>
          </a:extLst>
        </xdr:cNvPr>
        <xdr:cNvCxnSpPr/>
      </xdr:nvCxnSpPr>
      <xdr:spPr bwMode="auto">
        <a:xfrm flipV="1">
          <a:off x="3606800" y="7071620"/>
          <a:ext cx="698500" cy="59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247269</xdr:rowOff>
    </xdr:from>
    <xdr:to>
      <xdr:col>22</xdr:col>
      <xdr:colOff>165100</xdr:colOff>
      <xdr:row>36</xdr:row>
      <xdr:rowOff>5969</xdr:rowOff>
    </xdr:to>
    <xdr:sp macro="" textlink="">
      <xdr:nvSpPr>
        <xdr:cNvPr id="119" name="フローチャート: 判断 118">
          <a:extLst>
            <a:ext uri="{FF2B5EF4-FFF2-40B4-BE49-F238E27FC236}">
              <a16:creationId xmlns:a16="http://schemas.microsoft.com/office/drawing/2014/main" id="{B3D6B025-47EC-4876-8AE4-05353E9F1392}"/>
            </a:ext>
          </a:extLst>
        </xdr:cNvPr>
        <xdr:cNvSpPr/>
      </xdr:nvSpPr>
      <xdr:spPr bwMode="auto">
        <a:xfrm>
          <a:off x="42545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16146</xdr:rowOff>
    </xdr:from>
    <xdr:ext cx="762000" cy="259045"/>
    <xdr:sp macro="" textlink="">
      <xdr:nvSpPr>
        <xdr:cNvPr id="120" name="テキスト ボックス 119">
          <a:extLst>
            <a:ext uri="{FF2B5EF4-FFF2-40B4-BE49-F238E27FC236}">
              <a16:creationId xmlns:a16="http://schemas.microsoft.com/office/drawing/2014/main" id="{251CC9D9-C1FC-44F7-9981-B4F21046F945}"/>
            </a:ext>
          </a:extLst>
        </xdr:cNvPr>
        <xdr:cNvSpPr txBox="1"/>
      </xdr:nvSpPr>
      <xdr:spPr>
        <a:xfrm>
          <a:off x="3924300" y="662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3994</xdr:rowOff>
    </xdr:from>
    <xdr:to>
      <xdr:col>18</xdr:col>
      <xdr:colOff>177800</xdr:colOff>
      <xdr:row>37</xdr:row>
      <xdr:rowOff>6776</xdr:rowOff>
    </xdr:to>
    <xdr:cxnSp macro="">
      <xdr:nvCxnSpPr>
        <xdr:cNvPr id="121" name="直線コネクタ 120">
          <a:extLst>
            <a:ext uri="{FF2B5EF4-FFF2-40B4-BE49-F238E27FC236}">
              <a16:creationId xmlns:a16="http://schemas.microsoft.com/office/drawing/2014/main" id="{B8C8E96A-3CB6-4E99-B9E4-532C77BD47AB}"/>
            </a:ext>
          </a:extLst>
        </xdr:cNvPr>
        <xdr:cNvCxnSpPr/>
      </xdr:nvCxnSpPr>
      <xdr:spPr bwMode="auto">
        <a:xfrm>
          <a:off x="2908300" y="7128694"/>
          <a:ext cx="698500" cy="2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247517</xdr:rowOff>
    </xdr:from>
    <xdr:to>
      <xdr:col>19</xdr:col>
      <xdr:colOff>38100</xdr:colOff>
      <xdr:row>36</xdr:row>
      <xdr:rowOff>6217</xdr:rowOff>
    </xdr:to>
    <xdr:sp macro="" textlink="">
      <xdr:nvSpPr>
        <xdr:cNvPr id="122" name="フローチャート: 判断 121">
          <a:extLst>
            <a:ext uri="{FF2B5EF4-FFF2-40B4-BE49-F238E27FC236}">
              <a16:creationId xmlns:a16="http://schemas.microsoft.com/office/drawing/2014/main" id="{22DEA120-4BA5-46E0-9B77-998585C1CF97}"/>
            </a:ext>
          </a:extLst>
        </xdr:cNvPr>
        <xdr:cNvSpPr/>
      </xdr:nvSpPr>
      <xdr:spPr bwMode="auto">
        <a:xfrm>
          <a:off x="35560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16394</xdr:rowOff>
    </xdr:from>
    <xdr:ext cx="762000" cy="259045"/>
    <xdr:sp macro="" textlink="">
      <xdr:nvSpPr>
        <xdr:cNvPr id="123" name="テキスト ボックス 122">
          <a:extLst>
            <a:ext uri="{FF2B5EF4-FFF2-40B4-BE49-F238E27FC236}">
              <a16:creationId xmlns:a16="http://schemas.microsoft.com/office/drawing/2014/main" id="{8D56940C-75F1-4324-A626-CEA9165655D3}"/>
            </a:ext>
          </a:extLst>
        </xdr:cNvPr>
        <xdr:cNvSpPr txBox="1"/>
      </xdr:nvSpPr>
      <xdr:spPr>
        <a:xfrm>
          <a:off x="32258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276930</xdr:rowOff>
    </xdr:from>
    <xdr:to>
      <xdr:col>15</xdr:col>
      <xdr:colOff>101600</xdr:colOff>
      <xdr:row>36</xdr:row>
      <xdr:rowOff>35630</xdr:rowOff>
    </xdr:to>
    <xdr:sp macro="" textlink="">
      <xdr:nvSpPr>
        <xdr:cNvPr id="124" name="フローチャート: 判断 123">
          <a:extLst>
            <a:ext uri="{FF2B5EF4-FFF2-40B4-BE49-F238E27FC236}">
              <a16:creationId xmlns:a16="http://schemas.microsoft.com/office/drawing/2014/main" id="{5B621061-5D73-4257-86B3-27F46B1FD981}"/>
            </a:ext>
          </a:extLst>
        </xdr:cNvPr>
        <xdr:cNvSpPr/>
      </xdr:nvSpPr>
      <xdr:spPr bwMode="auto">
        <a:xfrm>
          <a:off x="2857500" y="6887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45807</xdr:rowOff>
    </xdr:from>
    <xdr:ext cx="762000" cy="259045"/>
    <xdr:sp macro="" textlink="">
      <xdr:nvSpPr>
        <xdr:cNvPr id="125" name="テキスト ボックス 124">
          <a:extLst>
            <a:ext uri="{FF2B5EF4-FFF2-40B4-BE49-F238E27FC236}">
              <a16:creationId xmlns:a16="http://schemas.microsoft.com/office/drawing/2014/main" id="{1CA56227-8567-4277-9B6A-2B0DD4C03DB5}"/>
            </a:ext>
          </a:extLst>
        </xdr:cNvPr>
        <xdr:cNvSpPr txBox="1"/>
      </xdr:nvSpPr>
      <xdr:spPr>
        <a:xfrm>
          <a:off x="2527300" y="66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C919EB04-3F65-4480-A8AD-C2AE80C0B893}"/>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91038695-7392-4AE2-AF67-BF6560DE1BA4}"/>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D801A4D2-0088-4B0F-B8C9-3A907B1FA94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38367089-688A-4F49-8346-3D6B5F749D09}"/>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6092AEDB-DEB9-4524-9859-1510C8A755F7}"/>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253517</xdr:rowOff>
    </xdr:from>
    <xdr:to>
      <xdr:col>29</xdr:col>
      <xdr:colOff>177800</xdr:colOff>
      <xdr:row>36</xdr:row>
      <xdr:rowOff>12217</xdr:rowOff>
    </xdr:to>
    <xdr:sp macro="" textlink="">
      <xdr:nvSpPr>
        <xdr:cNvPr id="131" name="楕円 130">
          <a:extLst>
            <a:ext uri="{FF2B5EF4-FFF2-40B4-BE49-F238E27FC236}">
              <a16:creationId xmlns:a16="http://schemas.microsoft.com/office/drawing/2014/main" id="{418C8649-EC72-4459-A9DD-36E0B9C70D99}"/>
            </a:ext>
          </a:extLst>
        </xdr:cNvPr>
        <xdr:cNvSpPr/>
      </xdr:nvSpPr>
      <xdr:spPr bwMode="auto">
        <a:xfrm>
          <a:off x="5600700" y="6863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225594</xdr:rowOff>
    </xdr:from>
    <xdr:ext cx="762000" cy="259045"/>
    <xdr:sp macro="" textlink="">
      <xdr:nvSpPr>
        <xdr:cNvPr id="132" name="人口1人当たり決算額の推移該当値テキスト445">
          <a:extLst>
            <a:ext uri="{FF2B5EF4-FFF2-40B4-BE49-F238E27FC236}">
              <a16:creationId xmlns:a16="http://schemas.microsoft.com/office/drawing/2014/main" id="{ACB09040-51BD-4698-97C1-AF2B34792C37}"/>
            </a:ext>
          </a:extLst>
        </xdr:cNvPr>
        <xdr:cNvSpPr txBox="1"/>
      </xdr:nvSpPr>
      <xdr:spPr>
        <a:xfrm>
          <a:off x="5740400" y="6835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226619</xdr:rowOff>
    </xdr:from>
    <xdr:to>
      <xdr:col>26</xdr:col>
      <xdr:colOff>101600</xdr:colOff>
      <xdr:row>35</xdr:row>
      <xdr:rowOff>328219</xdr:rowOff>
    </xdr:to>
    <xdr:sp macro="" textlink="">
      <xdr:nvSpPr>
        <xdr:cNvPr id="133" name="楕円 132">
          <a:extLst>
            <a:ext uri="{FF2B5EF4-FFF2-40B4-BE49-F238E27FC236}">
              <a16:creationId xmlns:a16="http://schemas.microsoft.com/office/drawing/2014/main" id="{6EFD02B6-F313-4815-9DB3-2BA35EC83F8F}"/>
            </a:ext>
          </a:extLst>
        </xdr:cNvPr>
        <xdr:cNvSpPr/>
      </xdr:nvSpPr>
      <xdr:spPr bwMode="auto">
        <a:xfrm>
          <a:off x="4953000" y="6836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312996</xdr:rowOff>
    </xdr:from>
    <xdr:ext cx="736600" cy="259045"/>
    <xdr:sp macro="" textlink="">
      <xdr:nvSpPr>
        <xdr:cNvPr id="134" name="テキスト ボックス 133">
          <a:extLst>
            <a:ext uri="{FF2B5EF4-FFF2-40B4-BE49-F238E27FC236}">
              <a16:creationId xmlns:a16="http://schemas.microsoft.com/office/drawing/2014/main" id="{CA833CE4-F7F2-451C-843E-BC4818B68A94}"/>
            </a:ext>
          </a:extLst>
        </xdr:cNvPr>
        <xdr:cNvSpPr txBox="1"/>
      </xdr:nvSpPr>
      <xdr:spPr>
        <a:xfrm>
          <a:off x="4622800" y="6923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67570</xdr:rowOff>
    </xdr:from>
    <xdr:to>
      <xdr:col>22</xdr:col>
      <xdr:colOff>165100</xdr:colOff>
      <xdr:row>36</xdr:row>
      <xdr:rowOff>169170</xdr:rowOff>
    </xdr:to>
    <xdr:sp macro="" textlink="">
      <xdr:nvSpPr>
        <xdr:cNvPr id="135" name="楕円 134">
          <a:extLst>
            <a:ext uri="{FF2B5EF4-FFF2-40B4-BE49-F238E27FC236}">
              <a16:creationId xmlns:a16="http://schemas.microsoft.com/office/drawing/2014/main" id="{1A67350F-DBB1-454F-819C-846A461F2C71}"/>
            </a:ext>
          </a:extLst>
        </xdr:cNvPr>
        <xdr:cNvSpPr/>
      </xdr:nvSpPr>
      <xdr:spPr bwMode="auto">
        <a:xfrm>
          <a:off x="4254500" y="7020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153947</xdr:rowOff>
    </xdr:from>
    <xdr:ext cx="762000" cy="259045"/>
    <xdr:sp macro="" textlink="">
      <xdr:nvSpPr>
        <xdr:cNvPr id="136" name="テキスト ボックス 135">
          <a:extLst>
            <a:ext uri="{FF2B5EF4-FFF2-40B4-BE49-F238E27FC236}">
              <a16:creationId xmlns:a16="http://schemas.microsoft.com/office/drawing/2014/main" id="{23104EB8-EBA1-4249-BEDD-BCBC65A649F9}"/>
            </a:ext>
          </a:extLst>
        </xdr:cNvPr>
        <xdr:cNvSpPr txBox="1"/>
      </xdr:nvSpPr>
      <xdr:spPr>
        <a:xfrm>
          <a:off x="3924300" y="710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127426</xdr:rowOff>
    </xdr:from>
    <xdr:to>
      <xdr:col>19</xdr:col>
      <xdr:colOff>38100</xdr:colOff>
      <xdr:row>37</xdr:row>
      <xdr:rowOff>57576</xdr:rowOff>
    </xdr:to>
    <xdr:sp macro="" textlink="">
      <xdr:nvSpPr>
        <xdr:cNvPr id="137" name="楕円 136">
          <a:extLst>
            <a:ext uri="{FF2B5EF4-FFF2-40B4-BE49-F238E27FC236}">
              <a16:creationId xmlns:a16="http://schemas.microsoft.com/office/drawing/2014/main" id="{4C186C7E-C575-4A41-85DF-E71E75066777}"/>
            </a:ext>
          </a:extLst>
        </xdr:cNvPr>
        <xdr:cNvSpPr/>
      </xdr:nvSpPr>
      <xdr:spPr bwMode="auto">
        <a:xfrm>
          <a:off x="3556000" y="7080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42353</xdr:rowOff>
    </xdr:from>
    <xdr:ext cx="762000" cy="259045"/>
    <xdr:sp macro="" textlink="">
      <xdr:nvSpPr>
        <xdr:cNvPr id="138" name="テキスト ボックス 137">
          <a:extLst>
            <a:ext uri="{FF2B5EF4-FFF2-40B4-BE49-F238E27FC236}">
              <a16:creationId xmlns:a16="http://schemas.microsoft.com/office/drawing/2014/main" id="{636C281E-5DBF-4F23-853D-66BABA1DD70C}"/>
            </a:ext>
          </a:extLst>
        </xdr:cNvPr>
        <xdr:cNvSpPr txBox="1"/>
      </xdr:nvSpPr>
      <xdr:spPr>
        <a:xfrm>
          <a:off x="3225800" y="716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124644</xdr:rowOff>
    </xdr:from>
    <xdr:to>
      <xdr:col>15</xdr:col>
      <xdr:colOff>101600</xdr:colOff>
      <xdr:row>37</xdr:row>
      <xdr:rowOff>54794</xdr:rowOff>
    </xdr:to>
    <xdr:sp macro="" textlink="">
      <xdr:nvSpPr>
        <xdr:cNvPr id="139" name="楕円 138">
          <a:extLst>
            <a:ext uri="{FF2B5EF4-FFF2-40B4-BE49-F238E27FC236}">
              <a16:creationId xmlns:a16="http://schemas.microsoft.com/office/drawing/2014/main" id="{92253237-7513-48C8-B193-AAA2AED2611E}"/>
            </a:ext>
          </a:extLst>
        </xdr:cNvPr>
        <xdr:cNvSpPr/>
      </xdr:nvSpPr>
      <xdr:spPr bwMode="auto">
        <a:xfrm>
          <a:off x="2857500" y="7077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39571</xdr:rowOff>
    </xdr:from>
    <xdr:ext cx="762000" cy="259045"/>
    <xdr:sp macro="" textlink="">
      <xdr:nvSpPr>
        <xdr:cNvPr id="140" name="テキスト ボックス 139">
          <a:extLst>
            <a:ext uri="{FF2B5EF4-FFF2-40B4-BE49-F238E27FC236}">
              <a16:creationId xmlns:a16="http://schemas.microsoft.com/office/drawing/2014/main" id="{CD2FD8EE-8FD2-4F16-AA47-E73E4656DDA0}"/>
            </a:ext>
          </a:extLst>
        </xdr:cNvPr>
        <xdr:cNvSpPr txBox="1"/>
      </xdr:nvSpPr>
      <xdr:spPr>
        <a:xfrm>
          <a:off x="2527300" y="7164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A4A045B-32BD-445A-BBDC-7743E7DAF34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E125BF6-0A33-442D-88AE-E2CE70FFA106}"/>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008E1DD-8E82-4B7B-9F84-EF2E03C4AD57}"/>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FF530E8-070B-4DD3-B501-C634151402FC}"/>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A67A49-EA43-446F-B48C-E44F86937D3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2818CF-CB85-4E1A-9DCA-ACFA68C3975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ABB2F15-931A-4B96-8E24-3174C8C212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04BAED-1333-41F0-AD26-1810BAB4E20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07D8E25-4B83-4094-9927-843CB1E9F14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C38DA9F-6793-432E-90C1-A39ECFA18A3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12,714
12,673
41.88
7,764,934
7,215,723
546,143
4,266,774
6,210,108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F3A8081-A3E1-4290-8340-DBE1CE7FAC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CA5EF5-2A02-4EFA-A309-C2AA0D425BF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C35F605-3249-4BCE-842B-F01B5B8EC99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0C13117-4C07-4E38-910F-8DE5FA6AADA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E318273-A859-4DF5-8F8E-D7A4C9A549A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7DFC84C-74C4-4F38-BC09-4926426002E2}"/>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5E98EF19-FB51-477D-A644-0258B2EEF21A}"/>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85B26EA-4BB9-4BDD-A825-623B4DB3C8F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891829BF-AB5A-4DCA-B0A2-5C9537B3721E}"/>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4A7B713-DC84-4C1D-89EE-5651026C0EF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3B7529B-4551-43E9-A686-783C6D6D757C}"/>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82FCE85-3686-41FE-A444-9DFE92E79FD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B9F0B1E0-8D59-47B7-B6B7-0FCA925FF45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7091A79C-8943-4D9F-AC79-C44728DC1D43}"/>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72E95D-1B8B-400A-A10C-A7516582C4F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979AC637-B81D-4114-8C14-0FB5CB4B278C}"/>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F42DD69-F093-4CB3-8AA5-44EF62BD816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CB2F3EB7-0342-4EDE-8CA4-474122D468C5}"/>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C68CD1B-5DE4-481A-94DD-3B84CAFFB1D1}"/>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A2DA2E14-BD81-46C3-B816-CA2176A8DC73}"/>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65D0A47-896D-4962-AA7C-17DBD1E22AE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B1E2F36-4373-4DC7-B19D-686F9E80F61D}"/>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B4B07E3A-62A4-4D86-B418-866830BD011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A63BF7DB-5789-43F8-BE45-AB54F461B242}"/>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B74FBF32-1E8B-428D-B4A2-4C7F7473A70B}"/>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AFDC33DD-8940-4C0D-A027-3D6EEE9E017F}"/>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2F972AC-E725-41B1-A38D-34CA16F2FB5E}"/>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91763D22-C618-4FA0-AF09-1761CE3A48C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576B80DE-A275-4CB4-962D-31D57CAB4B9A}"/>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3B9D14D6-EBD6-4E08-91BF-26F8C829212A}"/>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B13AA03B-76A5-4E2E-9784-67CA08FEC735}"/>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6285A73F-3626-446E-A8AF-8E57373D66B1}"/>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56AE5341-B4CA-4E26-AE51-E13FD92D8BDC}"/>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B25900C7-A2BF-4000-B315-B1F5E4299B99}"/>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4549DC8E-C0FF-4280-882A-06F0330CB868}"/>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35A7946A-A416-440E-9BC7-BF4AB893A855}"/>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2F6133E1-0D18-489A-9FBA-4D2EFD359967}"/>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DA375ABD-8739-44C4-8972-EA6DFE736A62}"/>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1F253D96-7561-411C-B4D0-A06F2E982119}"/>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9D846D0D-5992-42CB-9DA5-004EC5719622}"/>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EB8E6DAD-7C58-440D-A895-BABFB39588C4}"/>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6295F7DF-8D90-4BB9-BB02-753F8BADDE3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22B1807-0ACC-42D6-A566-DAC31CD89693}"/>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38433714-1029-434B-9669-338DDF368E7A}"/>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45314</xdr:rowOff>
    </xdr:from>
    <xdr:to>
      <xdr:col>24</xdr:col>
      <xdr:colOff>62865</xdr:colOff>
      <xdr:row>38</xdr:row>
      <xdr:rowOff>51308</xdr:rowOff>
    </xdr:to>
    <xdr:cxnSp macro="">
      <xdr:nvCxnSpPr>
        <xdr:cNvPr id="56" name="直線コネクタ 55">
          <a:extLst>
            <a:ext uri="{FF2B5EF4-FFF2-40B4-BE49-F238E27FC236}">
              <a16:creationId xmlns:a16="http://schemas.microsoft.com/office/drawing/2014/main" id="{76B76759-D7F2-4C4F-80E6-5BB2B0B6FF4D}"/>
            </a:ext>
          </a:extLst>
        </xdr:cNvPr>
        <xdr:cNvCxnSpPr/>
      </xdr:nvCxnSpPr>
      <xdr:spPr>
        <a:xfrm flipV="1">
          <a:off x="4633595" y="5188814"/>
          <a:ext cx="1270" cy="137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55135</xdr:rowOff>
    </xdr:from>
    <xdr:ext cx="534377" cy="259045"/>
    <xdr:sp macro="" textlink="">
      <xdr:nvSpPr>
        <xdr:cNvPr id="57" name="人件費最小値テキスト">
          <a:extLst>
            <a:ext uri="{FF2B5EF4-FFF2-40B4-BE49-F238E27FC236}">
              <a16:creationId xmlns:a16="http://schemas.microsoft.com/office/drawing/2014/main" id="{21FC7A0F-D054-49CE-8585-7089F24AE4D2}"/>
            </a:ext>
          </a:extLst>
        </xdr:cNvPr>
        <xdr:cNvSpPr txBox="1"/>
      </xdr:nvSpPr>
      <xdr:spPr>
        <a:xfrm>
          <a:off x="4686300" y="657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51308</xdr:rowOff>
    </xdr:from>
    <xdr:to>
      <xdr:col>24</xdr:col>
      <xdr:colOff>152400</xdr:colOff>
      <xdr:row>38</xdr:row>
      <xdr:rowOff>51308</xdr:rowOff>
    </xdr:to>
    <xdr:cxnSp macro="">
      <xdr:nvCxnSpPr>
        <xdr:cNvPr id="58" name="直線コネクタ 57">
          <a:extLst>
            <a:ext uri="{FF2B5EF4-FFF2-40B4-BE49-F238E27FC236}">
              <a16:creationId xmlns:a16="http://schemas.microsoft.com/office/drawing/2014/main" id="{0780F3FA-D326-4E49-BAE2-1CE1A798BEFB}"/>
            </a:ext>
          </a:extLst>
        </xdr:cNvPr>
        <xdr:cNvCxnSpPr/>
      </xdr:nvCxnSpPr>
      <xdr:spPr>
        <a:xfrm>
          <a:off x="4546600" y="6566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163441</xdr:rowOff>
    </xdr:from>
    <xdr:ext cx="599010" cy="259045"/>
    <xdr:sp macro="" textlink="">
      <xdr:nvSpPr>
        <xdr:cNvPr id="59" name="人件費最大値テキスト">
          <a:extLst>
            <a:ext uri="{FF2B5EF4-FFF2-40B4-BE49-F238E27FC236}">
              <a16:creationId xmlns:a16="http://schemas.microsoft.com/office/drawing/2014/main" id="{A9BC6B9A-5B95-4309-9AE3-AE26ED21FDB8}"/>
            </a:ext>
          </a:extLst>
        </xdr:cNvPr>
        <xdr:cNvSpPr txBox="1"/>
      </xdr:nvSpPr>
      <xdr:spPr>
        <a:xfrm>
          <a:off x="4686300" y="496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45314</xdr:rowOff>
    </xdr:from>
    <xdr:to>
      <xdr:col>24</xdr:col>
      <xdr:colOff>152400</xdr:colOff>
      <xdr:row>30</xdr:row>
      <xdr:rowOff>45314</xdr:rowOff>
    </xdr:to>
    <xdr:cxnSp macro="">
      <xdr:nvCxnSpPr>
        <xdr:cNvPr id="60" name="直線コネクタ 59">
          <a:extLst>
            <a:ext uri="{FF2B5EF4-FFF2-40B4-BE49-F238E27FC236}">
              <a16:creationId xmlns:a16="http://schemas.microsoft.com/office/drawing/2014/main" id="{74DAE6D4-B792-48C9-8E09-771725F9FFAE}"/>
            </a:ext>
          </a:extLst>
        </xdr:cNvPr>
        <xdr:cNvCxnSpPr/>
      </xdr:nvCxnSpPr>
      <xdr:spPr>
        <a:xfrm>
          <a:off x="4546600" y="518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44526</xdr:rowOff>
    </xdr:from>
    <xdr:to>
      <xdr:col>24</xdr:col>
      <xdr:colOff>63500</xdr:colOff>
      <xdr:row>38</xdr:row>
      <xdr:rowOff>71755</xdr:rowOff>
    </xdr:to>
    <xdr:cxnSp macro="">
      <xdr:nvCxnSpPr>
        <xdr:cNvPr id="61" name="直線コネクタ 60">
          <a:extLst>
            <a:ext uri="{FF2B5EF4-FFF2-40B4-BE49-F238E27FC236}">
              <a16:creationId xmlns:a16="http://schemas.microsoft.com/office/drawing/2014/main" id="{E47C761D-7F25-44AA-98E0-2A56FD2A4A8A}"/>
            </a:ext>
          </a:extLst>
        </xdr:cNvPr>
        <xdr:cNvCxnSpPr/>
      </xdr:nvCxnSpPr>
      <xdr:spPr>
        <a:xfrm flipV="1">
          <a:off x="3797300" y="6559626"/>
          <a:ext cx="838200" cy="2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88739</xdr:rowOff>
    </xdr:from>
    <xdr:ext cx="599010" cy="259045"/>
    <xdr:sp macro="" textlink="">
      <xdr:nvSpPr>
        <xdr:cNvPr id="62" name="人件費平均値テキスト">
          <a:extLst>
            <a:ext uri="{FF2B5EF4-FFF2-40B4-BE49-F238E27FC236}">
              <a16:creationId xmlns:a16="http://schemas.microsoft.com/office/drawing/2014/main" id="{9F50FABF-9D5B-4689-84BB-C9814559FD9D}"/>
            </a:ext>
          </a:extLst>
        </xdr:cNvPr>
        <xdr:cNvSpPr txBox="1"/>
      </xdr:nvSpPr>
      <xdr:spPr>
        <a:xfrm>
          <a:off x="4686300" y="5746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65862</xdr:rowOff>
    </xdr:from>
    <xdr:to>
      <xdr:col>24</xdr:col>
      <xdr:colOff>114300</xdr:colOff>
      <xdr:row>34</xdr:row>
      <xdr:rowOff>167462</xdr:rowOff>
    </xdr:to>
    <xdr:sp macro="" textlink="">
      <xdr:nvSpPr>
        <xdr:cNvPr id="63" name="フローチャート: 判断 62">
          <a:extLst>
            <a:ext uri="{FF2B5EF4-FFF2-40B4-BE49-F238E27FC236}">
              <a16:creationId xmlns:a16="http://schemas.microsoft.com/office/drawing/2014/main" id="{B69CB2C8-2292-4AA7-AE21-EFEBC284ED85}"/>
            </a:ext>
          </a:extLst>
        </xdr:cNvPr>
        <xdr:cNvSpPr/>
      </xdr:nvSpPr>
      <xdr:spPr>
        <a:xfrm>
          <a:off x="45847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71755</xdr:rowOff>
    </xdr:from>
    <xdr:to>
      <xdr:col>19</xdr:col>
      <xdr:colOff>177800</xdr:colOff>
      <xdr:row>38</xdr:row>
      <xdr:rowOff>85065</xdr:rowOff>
    </xdr:to>
    <xdr:cxnSp macro="">
      <xdr:nvCxnSpPr>
        <xdr:cNvPr id="64" name="直線コネクタ 63">
          <a:extLst>
            <a:ext uri="{FF2B5EF4-FFF2-40B4-BE49-F238E27FC236}">
              <a16:creationId xmlns:a16="http://schemas.microsoft.com/office/drawing/2014/main" id="{0EC6F83B-8818-4D86-82E3-917C2890B660}"/>
            </a:ext>
          </a:extLst>
        </xdr:cNvPr>
        <xdr:cNvCxnSpPr/>
      </xdr:nvCxnSpPr>
      <xdr:spPr>
        <a:xfrm flipV="1">
          <a:off x="2908300" y="6586855"/>
          <a:ext cx="889000" cy="1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107099</xdr:rowOff>
    </xdr:from>
    <xdr:to>
      <xdr:col>20</xdr:col>
      <xdr:colOff>38100</xdr:colOff>
      <xdr:row>35</xdr:row>
      <xdr:rowOff>37249</xdr:rowOff>
    </xdr:to>
    <xdr:sp macro="" textlink="">
      <xdr:nvSpPr>
        <xdr:cNvPr id="65" name="フローチャート: 判断 64">
          <a:extLst>
            <a:ext uri="{FF2B5EF4-FFF2-40B4-BE49-F238E27FC236}">
              <a16:creationId xmlns:a16="http://schemas.microsoft.com/office/drawing/2014/main" id="{DCFDE6F4-961F-4E8C-BEA4-C0BAF7786504}"/>
            </a:ext>
          </a:extLst>
        </xdr:cNvPr>
        <xdr:cNvSpPr/>
      </xdr:nvSpPr>
      <xdr:spPr>
        <a:xfrm>
          <a:off x="3746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53776</xdr:rowOff>
    </xdr:from>
    <xdr:ext cx="599010" cy="259045"/>
    <xdr:sp macro="" textlink="">
      <xdr:nvSpPr>
        <xdr:cNvPr id="66" name="テキスト ボックス 65">
          <a:extLst>
            <a:ext uri="{FF2B5EF4-FFF2-40B4-BE49-F238E27FC236}">
              <a16:creationId xmlns:a16="http://schemas.microsoft.com/office/drawing/2014/main" id="{D5E7B1DA-5BA0-437A-BE46-E2A671A7F4E3}"/>
            </a:ext>
          </a:extLst>
        </xdr:cNvPr>
        <xdr:cNvSpPr txBox="1"/>
      </xdr:nvSpPr>
      <xdr:spPr>
        <a:xfrm>
          <a:off x="3497795" y="571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85065</xdr:rowOff>
    </xdr:from>
    <xdr:to>
      <xdr:col>15</xdr:col>
      <xdr:colOff>50800</xdr:colOff>
      <xdr:row>38</xdr:row>
      <xdr:rowOff>110007</xdr:rowOff>
    </xdr:to>
    <xdr:cxnSp macro="">
      <xdr:nvCxnSpPr>
        <xdr:cNvPr id="67" name="直線コネクタ 66">
          <a:extLst>
            <a:ext uri="{FF2B5EF4-FFF2-40B4-BE49-F238E27FC236}">
              <a16:creationId xmlns:a16="http://schemas.microsoft.com/office/drawing/2014/main" id="{A3ABC144-238C-4C94-B011-B0E7437D8C14}"/>
            </a:ext>
          </a:extLst>
        </xdr:cNvPr>
        <xdr:cNvCxnSpPr/>
      </xdr:nvCxnSpPr>
      <xdr:spPr>
        <a:xfrm flipV="1">
          <a:off x="2019300" y="6600165"/>
          <a:ext cx="889000" cy="2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4470</xdr:rowOff>
    </xdr:from>
    <xdr:to>
      <xdr:col>15</xdr:col>
      <xdr:colOff>101600</xdr:colOff>
      <xdr:row>35</xdr:row>
      <xdr:rowOff>106070</xdr:rowOff>
    </xdr:to>
    <xdr:sp macro="" textlink="">
      <xdr:nvSpPr>
        <xdr:cNvPr id="68" name="フローチャート: 判断 67">
          <a:extLst>
            <a:ext uri="{FF2B5EF4-FFF2-40B4-BE49-F238E27FC236}">
              <a16:creationId xmlns:a16="http://schemas.microsoft.com/office/drawing/2014/main" id="{2A71ECA6-6309-4132-9B32-FC4A49A1F3EC}"/>
            </a:ext>
          </a:extLst>
        </xdr:cNvPr>
        <xdr:cNvSpPr/>
      </xdr:nvSpPr>
      <xdr:spPr>
        <a:xfrm>
          <a:off x="2857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122597</xdr:rowOff>
    </xdr:from>
    <xdr:ext cx="599010" cy="259045"/>
    <xdr:sp macro="" textlink="">
      <xdr:nvSpPr>
        <xdr:cNvPr id="69" name="テキスト ボックス 68">
          <a:extLst>
            <a:ext uri="{FF2B5EF4-FFF2-40B4-BE49-F238E27FC236}">
              <a16:creationId xmlns:a16="http://schemas.microsoft.com/office/drawing/2014/main" id="{3D3A26F3-AE6B-4550-A661-D0EFEC9A4C9A}"/>
            </a:ext>
          </a:extLst>
        </xdr:cNvPr>
        <xdr:cNvSpPr txBox="1"/>
      </xdr:nvSpPr>
      <xdr:spPr>
        <a:xfrm>
          <a:off x="2608795" y="57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110007</xdr:rowOff>
    </xdr:from>
    <xdr:to>
      <xdr:col>10</xdr:col>
      <xdr:colOff>114300</xdr:colOff>
      <xdr:row>38</xdr:row>
      <xdr:rowOff>149708</xdr:rowOff>
    </xdr:to>
    <xdr:cxnSp macro="">
      <xdr:nvCxnSpPr>
        <xdr:cNvPr id="70" name="直線コネクタ 69">
          <a:extLst>
            <a:ext uri="{FF2B5EF4-FFF2-40B4-BE49-F238E27FC236}">
              <a16:creationId xmlns:a16="http://schemas.microsoft.com/office/drawing/2014/main" id="{55097541-593D-43F9-AE33-7969B8C95F18}"/>
            </a:ext>
          </a:extLst>
        </xdr:cNvPr>
        <xdr:cNvCxnSpPr/>
      </xdr:nvCxnSpPr>
      <xdr:spPr>
        <a:xfrm flipV="1">
          <a:off x="1130300" y="6625107"/>
          <a:ext cx="889000" cy="39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10135</xdr:rowOff>
    </xdr:from>
    <xdr:to>
      <xdr:col>10</xdr:col>
      <xdr:colOff>165100</xdr:colOff>
      <xdr:row>36</xdr:row>
      <xdr:rowOff>111735</xdr:rowOff>
    </xdr:to>
    <xdr:sp macro="" textlink="">
      <xdr:nvSpPr>
        <xdr:cNvPr id="71" name="フローチャート: 判断 70">
          <a:extLst>
            <a:ext uri="{FF2B5EF4-FFF2-40B4-BE49-F238E27FC236}">
              <a16:creationId xmlns:a16="http://schemas.microsoft.com/office/drawing/2014/main" id="{04F5A641-BCEC-4337-9F7C-D69FC3FB4859}"/>
            </a:ext>
          </a:extLst>
        </xdr:cNvPr>
        <xdr:cNvSpPr/>
      </xdr:nvSpPr>
      <xdr:spPr>
        <a:xfrm>
          <a:off x="1968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128262</xdr:rowOff>
    </xdr:from>
    <xdr:ext cx="534377" cy="259045"/>
    <xdr:sp macro="" textlink="">
      <xdr:nvSpPr>
        <xdr:cNvPr id="72" name="テキスト ボックス 71">
          <a:extLst>
            <a:ext uri="{FF2B5EF4-FFF2-40B4-BE49-F238E27FC236}">
              <a16:creationId xmlns:a16="http://schemas.microsoft.com/office/drawing/2014/main" id="{9059146F-06A7-433D-8B82-1CE23BEF34E9}"/>
            </a:ext>
          </a:extLst>
        </xdr:cNvPr>
        <xdr:cNvSpPr txBox="1"/>
      </xdr:nvSpPr>
      <xdr:spPr>
        <a:xfrm>
          <a:off x="1752111" y="59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60935</xdr:rowOff>
    </xdr:from>
    <xdr:to>
      <xdr:col>6</xdr:col>
      <xdr:colOff>38100</xdr:colOff>
      <xdr:row>36</xdr:row>
      <xdr:rowOff>162535</xdr:rowOff>
    </xdr:to>
    <xdr:sp macro="" textlink="">
      <xdr:nvSpPr>
        <xdr:cNvPr id="73" name="フローチャート: 判断 72">
          <a:extLst>
            <a:ext uri="{FF2B5EF4-FFF2-40B4-BE49-F238E27FC236}">
              <a16:creationId xmlns:a16="http://schemas.microsoft.com/office/drawing/2014/main" id="{93444898-FA20-452D-95B4-17493940F136}"/>
            </a:ext>
          </a:extLst>
        </xdr:cNvPr>
        <xdr:cNvSpPr/>
      </xdr:nvSpPr>
      <xdr:spPr>
        <a:xfrm>
          <a:off x="1079500" y="62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7612</xdr:rowOff>
    </xdr:from>
    <xdr:ext cx="534377" cy="259045"/>
    <xdr:sp macro="" textlink="">
      <xdr:nvSpPr>
        <xdr:cNvPr id="74" name="テキスト ボックス 73">
          <a:extLst>
            <a:ext uri="{FF2B5EF4-FFF2-40B4-BE49-F238E27FC236}">
              <a16:creationId xmlns:a16="http://schemas.microsoft.com/office/drawing/2014/main" id="{0A6C507B-2AD6-4161-ABB3-450FCA8563D1}"/>
            </a:ext>
          </a:extLst>
        </xdr:cNvPr>
        <xdr:cNvSpPr txBox="1"/>
      </xdr:nvSpPr>
      <xdr:spPr>
        <a:xfrm>
          <a:off x="863111" y="600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37C67B17-8A3E-4021-8548-ACCDF5B659F7}"/>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3847817A-8CC3-49DC-A637-5A4E2832712F}"/>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C1FB1D86-7E21-4BBD-B806-76A32DA9578A}"/>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A7DF8CB-AD29-40E8-9BAB-1F091519677C}"/>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34D8A2E-356B-4844-A858-966D3A2FAF4B}"/>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165176</xdr:rowOff>
    </xdr:from>
    <xdr:to>
      <xdr:col>24</xdr:col>
      <xdr:colOff>114300</xdr:colOff>
      <xdr:row>38</xdr:row>
      <xdr:rowOff>95326</xdr:rowOff>
    </xdr:to>
    <xdr:sp macro="" textlink="">
      <xdr:nvSpPr>
        <xdr:cNvPr id="80" name="楕円 79">
          <a:extLst>
            <a:ext uri="{FF2B5EF4-FFF2-40B4-BE49-F238E27FC236}">
              <a16:creationId xmlns:a16="http://schemas.microsoft.com/office/drawing/2014/main" id="{847F65A3-CBAC-4B67-B756-3B718895B799}"/>
            </a:ext>
          </a:extLst>
        </xdr:cNvPr>
        <xdr:cNvSpPr/>
      </xdr:nvSpPr>
      <xdr:spPr>
        <a:xfrm>
          <a:off x="4584700" y="650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80103</xdr:rowOff>
    </xdr:from>
    <xdr:ext cx="534377" cy="259045"/>
    <xdr:sp macro="" textlink="">
      <xdr:nvSpPr>
        <xdr:cNvPr id="81" name="人件費該当値テキスト">
          <a:extLst>
            <a:ext uri="{FF2B5EF4-FFF2-40B4-BE49-F238E27FC236}">
              <a16:creationId xmlns:a16="http://schemas.microsoft.com/office/drawing/2014/main" id="{549A9A05-6F3C-4C61-B6F0-2A69F9262A60}"/>
            </a:ext>
          </a:extLst>
        </xdr:cNvPr>
        <xdr:cNvSpPr txBox="1"/>
      </xdr:nvSpPr>
      <xdr:spPr>
        <a:xfrm>
          <a:off x="4686300" y="642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20955</xdr:rowOff>
    </xdr:from>
    <xdr:to>
      <xdr:col>20</xdr:col>
      <xdr:colOff>38100</xdr:colOff>
      <xdr:row>38</xdr:row>
      <xdr:rowOff>122555</xdr:rowOff>
    </xdr:to>
    <xdr:sp macro="" textlink="">
      <xdr:nvSpPr>
        <xdr:cNvPr id="82" name="楕円 81">
          <a:extLst>
            <a:ext uri="{FF2B5EF4-FFF2-40B4-BE49-F238E27FC236}">
              <a16:creationId xmlns:a16="http://schemas.microsoft.com/office/drawing/2014/main" id="{121BC704-19CB-44D5-8020-20B2321178F9}"/>
            </a:ext>
          </a:extLst>
        </xdr:cNvPr>
        <xdr:cNvSpPr/>
      </xdr:nvSpPr>
      <xdr:spPr>
        <a:xfrm>
          <a:off x="37465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113682</xdr:rowOff>
    </xdr:from>
    <xdr:ext cx="534377" cy="259045"/>
    <xdr:sp macro="" textlink="">
      <xdr:nvSpPr>
        <xdr:cNvPr id="83" name="テキスト ボックス 82">
          <a:extLst>
            <a:ext uri="{FF2B5EF4-FFF2-40B4-BE49-F238E27FC236}">
              <a16:creationId xmlns:a16="http://schemas.microsoft.com/office/drawing/2014/main" id="{F70B9C52-B645-4C77-9321-233DC29FA2B5}"/>
            </a:ext>
          </a:extLst>
        </xdr:cNvPr>
        <xdr:cNvSpPr txBox="1"/>
      </xdr:nvSpPr>
      <xdr:spPr>
        <a:xfrm>
          <a:off x="3530111" y="662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34265</xdr:rowOff>
    </xdr:from>
    <xdr:to>
      <xdr:col>15</xdr:col>
      <xdr:colOff>101600</xdr:colOff>
      <xdr:row>38</xdr:row>
      <xdr:rowOff>135865</xdr:rowOff>
    </xdr:to>
    <xdr:sp macro="" textlink="">
      <xdr:nvSpPr>
        <xdr:cNvPr id="84" name="楕円 83">
          <a:extLst>
            <a:ext uri="{FF2B5EF4-FFF2-40B4-BE49-F238E27FC236}">
              <a16:creationId xmlns:a16="http://schemas.microsoft.com/office/drawing/2014/main" id="{3B1DAD0A-3307-4F10-8F7E-21AF2FE5E62F}"/>
            </a:ext>
          </a:extLst>
        </xdr:cNvPr>
        <xdr:cNvSpPr/>
      </xdr:nvSpPr>
      <xdr:spPr>
        <a:xfrm>
          <a:off x="2857500" y="65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126992</xdr:rowOff>
    </xdr:from>
    <xdr:ext cx="534377" cy="259045"/>
    <xdr:sp macro="" textlink="">
      <xdr:nvSpPr>
        <xdr:cNvPr id="85" name="テキスト ボックス 84">
          <a:extLst>
            <a:ext uri="{FF2B5EF4-FFF2-40B4-BE49-F238E27FC236}">
              <a16:creationId xmlns:a16="http://schemas.microsoft.com/office/drawing/2014/main" id="{D4CD8F32-F312-47DA-BC9A-3EABEF81EBAE}"/>
            </a:ext>
          </a:extLst>
        </xdr:cNvPr>
        <xdr:cNvSpPr txBox="1"/>
      </xdr:nvSpPr>
      <xdr:spPr>
        <a:xfrm>
          <a:off x="2641111" y="66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59207</xdr:rowOff>
    </xdr:from>
    <xdr:to>
      <xdr:col>10</xdr:col>
      <xdr:colOff>165100</xdr:colOff>
      <xdr:row>38</xdr:row>
      <xdr:rowOff>160807</xdr:rowOff>
    </xdr:to>
    <xdr:sp macro="" textlink="">
      <xdr:nvSpPr>
        <xdr:cNvPr id="86" name="楕円 85">
          <a:extLst>
            <a:ext uri="{FF2B5EF4-FFF2-40B4-BE49-F238E27FC236}">
              <a16:creationId xmlns:a16="http://schemas.microsoft.com/office/drawing/2014/main" id="{62A104C6-F366-4E3B-95D0-424FFCC325B6}"/>
            </a:ext>
          </a:extLst>
        </xdr:cNvPr>
        <xdr:cNvSpPr/>
      </xdr:nvSpPr>
      <xdr:spPr>
        <a:xfrm>
          <a:off x="1968500" y="657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151934</xdr:rowOff>
    </xdr:from>
    <xdr:ext cx="534377" cy="259045"/>
    <xdr:sp macro="" textlink="">
      <xdr:nvSpPr>
        <xdr:cNvPr id="87" name="テキスト ボックス 86">
          <a:extLst>
            <a:ext uri="{FF2B5EF4-FFF2-40B4-BE49-F238E27FC236}">
              <a16:creationId xmlns:a16="http://schemas.microsoft.com/office/drawing/2014/main" id="{90BF858B-C5AE-40FE-B150-30354F588C9A}"/>
            </a:ext>
          </a:extLst>
        </xdr:cNvPr>
        <xdr:cNvSpPr txBox="1"/>
      </xdr:nvSpPr>
      <xdr:spPr>
        <a:xfrm>
          <a:off x="1752111" y="666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98908</xdr:rowOff>
    </xdr:from>
    <xdr:to>
      <xdr:col>6</xdr:col>
      <xdr:colOff>38100</xdr:colOff>
      <xdr:row>39</xdr:row>
      <xdr:rowOff>29058</xdr:rowOff>
    </xdr:to>
    <xdr:sp macro="" textlink="">
      <xdr:nvSpPr>
        <xdr:cNvPr id="88" name="楕円 87">
          <a:extLst>
            <a:ext uri="{FF2B5EF4-FFF2-40B4-BE49-F238E27FC236}">
              <a16:creationId xmlns:a16="http://schemas.microsoft.com/office/drawing/2014/main" id="{18905FFC-1442-4454-895D-615C13530F56}"/>
            </a:ext>
          </a:extLst>
        </xdr:cNvPr>
        <xdr:cNvSpPr/>
      </xdr:nvSpPr>
      <xdr:spPr>
        <a:xfrm>
          <a:off x="1079500" y="661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20185</xdr:rowOff>
    </xdr:from>
    <xdr:ext cx="534377" cy="259045"/>
    <xdr:sp macro="" textlink="">
      <xdr:nvSpPr>
        <xdr:cNvPr id="89" name="テキスト ボックス 88">
          <a:extLst>
            <a:ext uri="{FF2B5EF4-FFF2-40B4-BE49-F238E27FC236}">
              <a16:creationId xmlns:a16="http://schemas.microsoft.com/office/drawing/2014/main" id="{9771C523-F6F0-4966-A2B7-59D436AF13CB}"/>
            </a:ext>
          </a:extLst>
        </xdr:cNvPr>
        <xdr:cNvSpPr txBox="1"/>
      </xdr:nvSpPr>
      <xdr:spPr>
        <a:xfrm>
          <a:off x="863111" y="670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76C1FAB2-4C57-48EB-91A0-C34D7C557F83}"/>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6FE6D830-277B-47BC-BFC4-7B37F4E5185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8DAD6306-DB46-4608-9C21-FF27D9BEE687}"/>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ADC7C243-D62D-40B5-AC04-6A3209F9F48D}"/>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700433FB-3DE2-4E6B-A9FD-6AB27DBFB082}"/>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D0AAADF1-7475-4F43-88A5-6FD985A2D7FB}"/>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F22BF749-78FB-4DDE-ADC4-0B0A89C10FD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EAED28FB-D186-499C-B7D2-2E1FB3D2A9E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5644531B-9545-42D3-A514-2E5788D27CB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F0588F24-0932-46F2-BBCF-AFCF139C5EAD}"/>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D3BC3A8B-E40D-4E64-B09B-4303630D1B4F}"/>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D5F14B3B-A3EE-4F28-A27A-14FE9A454BE5}"/>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51FC2652-C551-4882-8A88-D1C069FFDB03}"/>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519D1183-C533-4831-93CE-A4D5A6934B31}"/>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E47E60A1-5C0E-48B6-9371-83F9C6594C16}"/>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A3C0FE3E-53F8-4CA0-92E6-1AC7A4340C72}"/>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CFE13E61-21F7-46C7-B6D3-ED1F19E7C8D8}"/>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EC845B-9DAF-4F1D-87A2-C8CB87FC7DB4}"/>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6E187F89-6BF9-4406-8000-C2F765BAB85D}"/>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B7AF9AB8-B258-4B77-AE4D-0DC876D5319E}"/>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55134266-821C-4165-9C5A-556FD87F87B8}"/>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A6FEE46C-06A3-412E-A4A2-F28AB975C39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260E62F3-733C-40FB-87E5-1535C8345B56}"/>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9B90DD48-23E9-4857-903D-31E8AA0AB8C6}"/>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A2479DB5-F928-479F-9F49-B0149FC8B4F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125288</xdr:rowOff>
    </xdr:from>
    <xdr:to>
      <xdr:col>24</xdr:col>
      <xdr:colOff>62865</xdr:colOff>
      <xdr:row>58</xdr:row>
      <xdr:rowOff>28101</xdr:rowOff>
    </xdr:to>
    <xdr:cxnSp macro="">
      <xdr:nvCxnSpPr>
        <xdr:cNvPr id="115" name="直線コネクタ 114">
          <a:extLst>
            <a:ext uri="{FF2B5EF4-FFF2-40B4-BE49-F238E27FC236}">
              <a16:creationId xmlns:a16="http://schemas.microsoft.com/office/drawing/2014/main" id="{E3F4644F-FCBF-4A66-A6E1-18C37D51CBEC}"/>
            </a:ext>
          </a:extLst>
        </xdr:cNvPr>
        <xdr:cNvCxnSpPr/>
      </xdr:nvCxnSpPr>
      <xdr:spPr>
        <a:xfrm flipV="1">
          <a:off x="4633595" y="8697788"/>
          <a:ext cx="1270" cy="12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31928</xdr:rowOff>
    </xdr:from>
    <xdr:ext cx="534377" cy="259045"/>
    <xdr:sp macro="" textlink="">
      <xdr:nvSpPr>
        <xdr:cNvPr id="116" name="物件費最小値テキスト">
          <a:extLst>
            <a:ext uri="{FF2B5EF4-FFF2-40B4-BE49-F238E27FC236}">
              <a16:creationId xmlns:a16="http://schemas.microsoft.com/office/drawing/2014/main" id="{F2E72B24-A5E7-482E-A86A-520705A85AA0}"/>
            </a:ext>
          </a:extLst>
        </xdr:cNvPr>
        <xdr:cNvSpPr txBox="1"/>
      </xdr:nvSpPr>
      <xdr:spPr>
        <a:xfrm>
          <a:off x="4686300" y="997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28101</xdr:rowOff>
    </xdr:from>
    <xdr:to>
      <xdr:col>24</xdr:col>
      <xdr:colOff>152400</xdr:colOff>
      <xdr:row>58</xdr:row>
      <xdr:rowOff>28101</xdr:rowOff>
    </xdr:to>
    <xdr:cxnSp macro="">
      <xdr:nvCxnSpPr>
        <xdr:cNvPr id="117" name="直線コネクタ 116">
          <a:extLst>
            <a:ext uri="{FF2B5EF4-FFF2-40B4-BE49-F238E27FC236}">
              <a16:creationId xmlns:a16="http://schemas.microsoft.com/office/drawing/2014/main" id="{AD7AD8C3-BB06-42D1-8A4A-B12541B66D11}"/>
            </a:ext>
          </a:extLst>
        </xdr:cNvPr>
        <xdr:cNvCxnSpPr/>
      </xdr:nvCxnSpPr>
      <xdr:spPr>
        <a:xfrm>
          <a:off x="4546600" y="997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71965</xdr:rowOff>
    </xdr:from>
    <xdr:ext cx="599010" cy="259045"/>
    <xdr:sp macro="" textlink="">
      <xdr:nvSpPr>
        <xdr:cNvPr id="118" name="物件費最大値テキスト">
          <a:extLst>
            <a:ext uri="{FF2B5EF4-FFF2-40B4-BE49-F238E27FC236}">
              <a16:creationId xmlns:a16="http://schemas.microsoft.com/office/drawing/2014/main" id="{4C2AB864-B562-4B89-9CDA-BC4C98345DE4}"/>
            </a:ext>
          </a:extLst>
        </xdr:cNvPr>
        <xdr:cNvSpPr txBox="1"/>
      </xdr:nvSpPr>
      <xdr:spPr>
        <a:xfrm>
          <a:off x="4686300" y="8473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125288</xdr:rowOff>
    </xdr:from>
    <xdr:to>
      <xdr:col>24</xdr:col>
      <xdr:colOff>152400</xdr:colOff>
      <xdr:row>50</xdr:row>
      <xdr:rowOff>125288</xdr:rowOff>
    </xdr:to>
    <xdr:cxnSp macro="">
      <xdr:nvCxnSpPr>
        <xdr:cNvPr id="119" name="直線コネクタ 118">
          <a:extLst>
            <a:ext uri="{FF2B5EF4-FFF2-40B4-BE49-F238E27FC236}">
              <a16:creationId xmlns:a16="http://schemas.microsoft.com/office/drawing/2014/main" id="{910887AF-475F-43F2-931A-31390FEE099D}"/>
            </a:ext>
          </a:extLst>
        </xdr:cNvPr>
        <xdr:cNvCxnSpPr/>
      </xdr:nvCxnSpPr>
      <xdr:spPr>
        <a:xfrm>
          <a:off x="4546600" y="8697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12330</xdr:rowOff>
    </xdr:from>
    <xdr:to>
      <xdr:col>24</xdr:col>
      <xdr:colOff>63500</xdr:colOff>
      <xdr:row>58</xdr:row>
      <xdr:rowOff>35922</xdr:rowOff>
    </xdr:to>
    <xdr:cxnSp macro="">
      <xdr:nvCxnSpPr>
        <xdr:cNvPr id="120" name="直線コネクタ 119">
          <a:extLst>
            <a:ext uri="{FF2B5EF4-FFF2-40B4-BE49-F238E27FC236}">
              <a16:creationId xmlns:a16="http://schemas.microsoft.com/office/drawing/2014/main" id="{F60441B1-CB5E-4664-8A46-2AB7EC606A13}"/>
            </a:ext>
          </a:extLst>
        </xdr:cNvPr>
        <xdr:cNvCxnSpPr/>
      </xdr:nvCxnSpPr>
      <xdr:spPr>
        <a:xfrm flipV="1">
          <a:off x="3797300" y="9956430"/>
          <a:ext cx="838200" cy="2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108172</xdr:rowOff>
    </xdr:from>
    <xdr:ext cx="599010" cy="259045"/>
    <xdr:sp macro="" textlink="">
      <xdr:nvSpPr>
        <xdr:cNvPr id="121" name="物件費平均値テキスト">
          <a:extLst>
            <a:ext uri="{FF2B5EF4-FFF2-40B4-BE49-F238E27FC236}">
              <a16:creationId xmlns:a16="http://schemas.microsoft.com/office/drawing/2014/main" id="{26C7D089-904D-4859-AA7A-4C88D952C3FF}"/>
            </a:ext>
          </a:extLst>
        </xdr:cNvPr>
        <xdr:cNvSpPr txBox="1"/>
      </xdr:nvSpPr>
      <xdr:spPr>
        <a:xfrm>
          <a:off x="4686300" y="95379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85295</xdr:rowOff>
    </xdr:from>
    <xdr:to>
      <xdr:col>24</xdr:col>
      <xdr:colOff>114300</xdr:colOff>
      <xdr:row>57</xdr:row>
      <xdr:rowOff>15445</xdr:rowOff>
    </xdr:to>
    <xdr:sp macro="" textlink="">
      <xdr:nvSpPr>
        <xdr:cNvPr id="122" name="フローチャート: 判断 121">
          <a:extLst>
            <a:ext uri="{FF2B5EF4-FFF2-40B4-BE49-F238E27FC236}">
              <a16:creationId xmlns:a16="http://schemas.microsoft.com/office/drawing/2014/main" id="{149E96E9-9841-45F0-96D9-23E7262DDE29}"/>
            </a:ext>
          </a:extLst>
        </xdr:cNvPr>
        <xdr:cNvSpPr/>
      </xdr:nvSpPr>
      <xdr:spPr>
        <a:xfrm>
          <a:off x="4584700" y="968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35922</xdr:rowOff>
    </xdr:from>
    <xdr:to>
      <xdr:col>19</xdr:col>
      <xdr:colOff>177800</xdr:colOff>
      <xdr:row>58</xdr:row>
      <xdr:rowOff>71969</xdr:rowOff>
    </xdr:to>
    <xdr:cxnSp macro="">
      <xdr:nvCxnSpPr>
        <xdr:cNvPr id="123" name="直線コネクタ 122">
          <a:extLst>
            <a:ext uri="{FF2B5EF4-FFF2-40B4-BE49-F238E27FC236}">
              <a16:creationId xmlns:a16="http://schemas.microsoft.com/office/drawing/2014/main" id="{87995169-E91C-4A2A-A526-91F91B411AD0}"/>
            </a:ext>
          </a:extLst>
        </xdr:cNvPr>
        <xdr:cNvCxnSpPr/>
      </xdr:nvCxnSpPr>
      <xdr:spPr>
        <a:xfrm flipV="1">
          <a:off x="2908300" y="9980022"/>
          <a:ext cx="889000" cy="3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133748</xdr:rowOff>
    </xdr:from>
    <xdr:to>
      <xdr:col>20</xdr:col>
      <xdr:colOff>38100</xdr:colOff>
      <xdr:row>57</xdr:row>
      <xdr:rowOff>63898</xdr:rowOff>
    </xdr:to>
    <xdr:sp macro="" textlink="">
      <xdr:nvSpPr>
        <xdr:cNvPr id="124" name="フローチャート: 判断 123">
          <a:extLst>
            <a:ext uri="{FF2B5EF4-FFF2-40B4-BE49-F238E27FC236}">
              <a16:creationId xmlns:a16="http://schemas.microsoft.com/office/drawing/2014/main" id="{B05DA2DB-335A-42BA-B505-E84B02617858}"/>
            </a:ext>
          </a:extLst>
        </xdr:cNvPr>
        <xdr:cNvSpPr/>
      </xdr:nvSpPr>
      <xdr:spPr>
        <a:xfrm>
          <a:off x="3746500" y="973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80425</xdr:rowOff>
    </xdr:from>
    <xdr:ext cx="599010" cy="259045"/>
    <xdr:sp macro="" textlink="">
      <xdr:nvSpPr>
        <xdr:cNvPr id="125" name="テキスト ボックス 124">
          <a:extLst>
            <a:ext uri="{FF2B5EF4-FFF2-40B4-BE49-F238E27FC236}">
              <a16:creationId xmlns:a16="http://schemas.microsoft.com/office/drawing/2014/main" id="{C31F8DEB-5856-49AE-8C80-0670DF842D6C}"/>
            </a:ext>
          </a:extLst>
        </xdr:cNvPr>
        <xdr:cNvSpPr txBox="1"/>
      </xdr:nvSpPr>
      <xdr:spPr>
        <a:xfrm>
          <a:off x="3497795" y="951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71969</xdr:rowOff>
    </xdr:from>
    <xdr:to>
      <xdr:col>15</xdr:col>
      <xdr:colOff>50800</xdr:colOff>
      <xdr:row>58</xdr:row>
      <xdr:rowOff>94130</xdr:rowOff>
    </xdr:to>
    <xdr:cxnSp macro="">
      <xdr:nvCxnSpPr>
        <xdr:cNvPr id="126" name="直線コネクタ 125">
          <a:extLst>
            <a:ext uri="{FF2B5EF4-FFF2-40B4-BE49-F238E27FC236}">
              <a16:creationId xmlns:a16="http://schemas.microsoft.com/office/drawing/2014/main" id="{0985D090-052E-43C1-BA7F-A2DFBB92DA7D}"/>
            </a:ext>
          </a:extLst>
        </xdr:cNvPr>
        <xdr:cNvCxnSpPr/>
      </xdr:nvCxnSpPr>
      <xdr:spPr>
        <a:xfrm flipV="1">
          <a:off x="2019300" y="10016069"/>
          <a:ext cx="889000" cy="2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9804</xdr:rowOff>
    </xdr:from>
    <xdr:to>
      <xdr:col>15</xdr:col>
      <xdr:colOff>101600</xdr:colOff>
      <xdr:row>57</xdr:row>
      <xdr:rowOff>111404</xdr:rowOff>
    </xdr:to>
    <xdr:sp macro="" textlink="">
      <xdr:nvSpPr>
        <xdr:cNvPr id="127" name="フローチャート: 判断 126">
          <a:extLst>
            <a:ext uri="{FF2B5EF4-FFF2-40B4-BE49-F238E27FC236}">
              <a16:creationId xmlns:a16="http://schemas.microsoft.com/office/drawing/2014/main" id="{6DF5FF72-0DD4-4E4A-A2D5-D60EBF169554}"/>
            </a:ext>
          </a:extLst>
        </xdr:cNvPr>
        <xdr:cNvSpPr/>
      </xdr:nvSpPr>
      <xdr:spPr>
        <a:xfrm>
          <a:off x="2857500" y="97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127931</xdr:rowOff>
    </xdr:from>
    <xdr:ext cx="599010" cy="259045"/>
    <xdr:sp macro="" textlink="">
      <xdr:nvSpPr>
        <xdr:cNvPr id="128" name="テキスト ボックス 127">
          <a:extLst>
            <a:ext uri="{FF2B5EF4-FFF2-40B4-BE49-F238E27FC236}">
              <a16:creationId xmlns:a16="http://schemas.microsoft.com/office/drawing/2014/main" id="{2E8D2BF2-ED14-44D1-A0B3-40FAE02CC57A}"/>
            </a:ext>
          </a:extLst>
        </xdr:cNvPr>
        <xdr:cNvSpPr txBox="1"/>
      </xdr:nvSpPr>
      <xdr:spPr>
        <a:xfrm>
          <a:off x="2608795" y="955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94130</xdr:rowOff>
    </xdr:from>
    <xdr:to>
      <xdr:col>10</xdr:col>
      <xdr:colOff>114300</xdr:colOff>
      <xdr:row>58</xdr:row>
      <xdr:rowOff>117575</xdr:rowOff>
    </xdr:to>
    <xdr:cxnSp macro="">
      <xdr:nvCxnSpPr>
        <xdr:cNvPr id="129" name="直線コネクタ 128">
          <a:extLst>
            <a:ext uri="{FF2B5EF4-FFF2-40B4-BE49-F238E27FC236}">
              <a16:creationId xmlns:a16="http://schemas.microsoft.com/office/drawing/2014/main" id="{DE748B9C-4BAD-41E7-A0D6-5DB95E6DC367}"/>
            </a:ext>
          </a:extLst>
        </xdr:cNvPr>
        <xdr:cNvCxnSpPr/>
      </xdr:nvCxnSpPr>
      <xdr:spPr>
        <a:xfrm flipV="1">
          <a:off x="1130300" y="10038230"/>
          <a:ext cx="889000" cy="2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20082</xdr:rowOff>
    </xdr:from>
    <xdr:to>
      <xdr:col>10</xdr:col>
      <xdr:colOff>165100</xdr:colOff>
      <xdr:row>57</xdr:row>
      <xdr:rowOff>121682</xdr:rowOff>
    </xdr:to>
    <xdr:sp macro="" textlink="">
      <xdr:nvSpPr>
        <xdr:cNvPr id="130" name="フローチャート: 判断 129">
          <a:extLst>
            <a:ext uri="{FF2B5EF4-FFF2-40B4-BE49-F238E27FC236}">
              <a16:creationId xmlns:a16="http://schemas.microsoft.com/office/drawing/2014/main" id="{F79D6653-C67F-4953-B280-CCB4A00A6C69}"/>
            </a:ext>
          </a:extLst>
        </xdr:cNvPr>
        <xdr:cNvSpPr/>
      </xdr:nvSpPr>
      <xdr:spPr>
        <a:xfrm>
          <a:off x="1968500" y="979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138209</xdr:rowOff>
    </xdr:from>
    <xdr:ext cx="599010" cy="259045"/>
    <xdr:sp macro="" textlink="">
      <xdr:nvSpPr>
        <xdr:cNvPr id="131" name="テキスト ボックス 130">
          <a:extLst>
            <a:ext uri="{FF2B5EF4-FFF2-40B4-BE49-F238E27FC236}">
              <a16:creationId xmlns:a16="http://schemas.microsoft.com/office/drawing/2014/main" id="{B91AA231-7AA0-4E5F-9B97-0C0C9437608B}"/>
            </a:ext>
          </a:extLst>
        </xdr:cNvPr>
        <xdr:cNvSpPr txBox="1"/>
      </xdr:nvSpPr>
      <xdr:spPr>
        <a:xfrm>
          <a:off x="1719795" y="956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49117</xdr:rowOff>
    </xdr:from>
    <xdr:to>
      <xdr:col>6</xdr:col>
      <xdr:colOff>38100</xdr:colOff>
      <xdr:row>57</xdr:row>
      <xdr:rowOff>150717</xdr:rowOff>
    </xdr:to>
    <xdr:sp macro="" textlink="">
      <xdr:nvSpPr>
        <xdr:cNvPr id="132" name="フローチャート: 判断 131">
          <a:extLst>
            <a:ext uri="{FF2B5EF4-FFF2-40B4-BE49-F238E27FC236}">
              <a16:creationId xmlns:a16="http://schemas.microsoft.com/office/drawing/2014/main" id="{1231AA7C-A883-46A6-B9CD-08C0D95A9CD0}"/>
            </a:ext>
          </a:extLst>
        </xdr:cNvPr>
        <xdr:cNvSpPr/>
      </xdr:nvSpPr>
      <xdr:spPr>
        <a:xfrm>
          <a:off x="1079500" y="982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167244</xdr:rowOff>
    </xdr:from>
    <xdr:ext cx="599010" cy="259045"/>
    <xdr:sp macro="" textlink="">
      <xdr:nvSpPr>
        <xdr:cNvPr id="133" name="テキスト ボックス 132">
          <a:extLst>
            <a:ext uri="{FF2B5EF4-FFF2-40B4-BE49-F238E27FC236}">
              <a16:creationId xmlns:a16="http://schemas.microsoft.com/office/drawing/2014/main" id="{7C145309-B79A-483E-A435-E01C85B83CF8}"/>
            </a:ext>
          </a:extLst>
        </xdr:cNvPr>
        <xdr:cNvSpPr txBox="1"/>
      </xdr:nvSpPr>
      <xdr:spPr>
        <a:xfrm>
          <a:off x="830795" y="9596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96644FE4-C13B-4BA6-9A3A-568E9399B501}"/>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EC73A5D0-55EF-4942-B99E-8FE213DD5338}"/>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AD087256-6B4C-4E15-AC15-00CE544ABEC1}"/>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FD6D145C-F361-4129-BA93-8204EA3C132F}"/>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9FA3A925-8D9C-4223-9E20-AAB3755DA37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132980</xdr:rowOff>
    </xdr:from>
    <xdr:to>
      <xdr:col>24</xdr:col>
      <xdr:colOff>114300</xdr:colOff>
      <xdr:row>58</xdr:row>
      <xdr:rowOff>63130</xdr:rowOff>
    </xdr:to>
    <xdr:sp macro="" textlink="">
      <xdr:nvSpPr>
        <xdr:cNvPr id="139" name="楕円 138">
          <a:extLst>
            <a:ext uri="{FF2B5EF4-FFF2-40B4-BE49-F238E27FC236}">
              <a16:creationId xmlns:a16="http://schemas.microsoft.com/office/drawing/2014/main" id="{555CE3FC-9052-4FC7-9AB1-9A259A40FCD9}"/>
            </a:ext>
          </a:extLst>
        </xdr:cNvPr>
        <xdr:cNvSpPr/>
      </xdr:nvSpPr>
      <xdr:spPr>
        <a:xfrm>
          <a:off x="4584700" y="99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47907</xdr:rowOff>
    </xdr:from>
    <xdr:ext cx="534377" cy="259045"/>
    <xdr:sp macro="" textlink="">
      <xdr:nvSpPr>
        <xdr:cNvPr id="140" name="物件費該当値テキスト">
          <a:extLst>
            <a:ext uri="{FF2B5EF4-FFF2-40B4-BE49-F238E27FC236}">
              <a16:creationId xmlns:a16="http://schemas.microsoft.com/office/drawing/2014/main" id="{1CB3A213-BE38-4300-8225-3943058E1016}"/>
            </a:ext>
          </a:extLst>
        </xdr:cNvPr>
        <xdr:cNvSpPr txBox="1"/>
      </xdr:nvSpPr>
      <xdr:spPr>
        <a:xfrm>
          <a:off x="4686300" y="982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156572</xdr:rowOff>
    </xdr:from>
    <xdr:to>
      <xdr:col>20</xdr:col>
      <xdr:colOff>38100</xdr:colOff>
      <xdr:row>58</xdr:row>
      <xdr:rowOff>86722</xdr:rowOff>
    </xdr:to>
    <xdr:sp macro="" textlink="">
      <xdr:nvSpPr>
        <xdr:cNvPr id="141" name="楕円 140">
          <a:extLst>
            <a:ext uri="{FF2B5EF4-FFF2-40B4-BE49-F238E27FC236}">
              <a16:creationId xmlns:a16="http://schemas.microsoft.com/office/drawing/2014/main" id="{BD58C74F-93DE-4BF6-9804-6F48B23209BB}"/>
            </a:ext>
          </a:extLst>
        </xdr:cNvPr>
        <xdr:cNvSpPr/>
      </xdr:nvSpPr>
      <xdr:spPr>
        <a:xfrm>
          <a:off x="3746500" y="99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77849</xdr:rowOff>
    </xdr:from>
    <xdr:ext cx="534377" cy="259045"/>
    <xdr:sp macro="" textlink="">
      <xdr:nvSpPr>
        <xdr:cNvPr id="142" name="テキスト ボックス 141">
          <a:extLst>
            <a:ext uri="{FF2B5EF4-FFF2-40B4-BE49-F238E27FC236}">
              <a16:creationId xmlns:a16="http://schemas.microsoft.com/office/drawing/2014/main" id="{49CBCA71-0CE3-42FC-A247-DC8724CE8335}"/>
            </a:ext>
          </a:extLst>
        </xdr:cNvPr>
        <xdr:cNvSpPr txBox="1"/>
      </xdr:nvSpPr>
      <xdr:spPr>
        <a:xfrm>
          <a:off x="3530111" y="1002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21169</xdr:rowOff>
    </xdr:from>
    <xdr:to>
      <xdr:col>15</xdr:col>
      <xdr:colOff>101600</xdr:colOff>
      <xdr:row>58</xdr:row>
      <xdr:rowOff>122769</xdr:rowOff>
    </xdr:to>
    <xdr:sp macro="" textlink="">
      <xdr:nvSpPr>
        <xdr:cNvPr id="143" name="楕円 142">
          <a:extLst>
            <a:ext uri="{FF2B5EF4-FFF2-40B4-BE49-F238E27FC236}">
              <a16:creationId xmlns:a16="http://schemas.microsoft.com/office/drawing/2014/main" id="{085FB323-66AD-4ED9-B962-DD55B733E8E4}"/>
            </a:ext>
          </a:extLst>
        </xdr:cNvPr>
        <xdr:cNvSpPr/>
      </xdr:nvSpPr>
      <xdr:spPr>
        <a:xfrm>
          <a:off x="2857500" y="996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113896</xdr:rowOff>
    </xdr:from>
    <xdr:ext cx="534377" cy="259045"/>
    <xdr:sp macro="" textlink="">
      <xdr:nvSpPr>
        <xdr:cNvPr id="144" name="テキスト ボックス 143">
          <a:extLst>
            <a:ext uri="{FF2B5EF4-FFF2-40B4-BE49-F238E27FC236}">
              <a16:creationId xmlns:a16="http://schemas.microsoft.com/office/drawing/2014/main" id="{40F414C6-839C-43C7-9C2D-8F0668988023}"/>
            </a:ext>
          </a:extLst>
        </xdr:cNvPr>
        <xdr:cNvSpPr txBox="1"/>
      </xdr:nvSpPr>
      <xdr:spPr>
        <a:xfrm>
          <a:off x="2641111" y="1005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43330</xdr:rowOff>
    </xdr:from>
    <xdr:to>
      <xdr:col>10</xdr:col>
      <xdr:colOff>165100</xdr:colOff>
      <xdr:row>58</xdr:row>
      <xdr:rowOff>144930</xdr:rowOff>
    </xdr:to>
    <xdr:sp macro="" textlink="">
      <xdr:nvSpPr>
        <xdr:cNvPr id="145" name="楕円 144">
          <a:extLst>
            <a:ext uri="{FF2B5EF4-FFF2-40B4-BE49-F238E27FC236}">
              <a16:creationId xmlns:a16="http://schemas.microsoft.com/office/drawing/2014/main" id="{B869E355-52D2-4D9B-89FE-DEA5473B46B1}"/>
            </a:ext>
          </a:extLst>
        </xdr:cNvPr>
        <xdr:cNvSpPr/>
      </xdr:nvSpPr>
      <xdr:spPr>
        <a:xfrm>
          <a:off x="1968500" y="998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136057</xdr:rowOff>
    </xdr:from>
    <xdr:ext cx="534377" cy="259045"/>
    <xdr:sp macro="" textlink="">
      <xdr:nvSpPr>
        <xdr:cNvPr id="146" name="テキスト ボックス 145">
          <a:extLst>
            <a:ext uri="{FF2B5EF4-FFF2-40B4-BE49-F238E27FC236}">
              <a16:creationId xmlns:a16="http://schemas.microsoft.com/office/drawing/2014/main" id="{F4048F74-F619-4224-8583-B7EF205D29C0}"/>
            </a:ext>
          </a:extLst>
        </xdr:cNvPr>
        <xdr:cNvSpPr txBox="1"/>
      </xdr:nvSpPr>
      <xdr:spPr>
        <a:xfrm>
          <a:off x="1752111" y="100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66775</xdr:rowOff>
    </xdr:from>
    <xdr:to>
      <xdr:col>6</xdr:col>
      <xdr:colOff>38100</xdr:colOff>
      <xdr:row>58</xdr:row>
      <xdr:rowOff>168375</xdr:rowOff>
    </xdr:to>
    <xdr:sp macro="" textlink="">
      <xdr:nvSpPr>
        <xdr:cNvPr id="147" name="楕円 146">
          <a:extLst>
            <a:ext uri="{FF2B5EF4-FFF2-40B4-BE49-F238E27FC236}">
              <a16:creationId xmlns:a16="http://schemas.microsoft.com/office/drawing/2014/main" id="{CC4910CB-389F-440B-802A-F604F2EE2CC3}"/>
            </a:ext>
          </a:extLst>
        </xdr:cNvPr>
        <xdr:cNvSpPr/>
      </xdr:nvSpPr>
      <xdr:spPr>
        <a:xfrm>
          <a:off x="1079500" y="1001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159502</xdr:rowOff>
    </xdr:from>
    <xdr:ext cx="534377" cy="259045"/>
    <xdr:sp macro="" textlink="">
      <xdr:nvSpPr>
        <xdr:cNvPr id="148" name="テキスト ボックス 147">
          <a:extLst>
            <a:ext uri="{FF2B5EF4-FFF2-40B4-BE49-F238E27FC236}">
              <a16:creationId xmlns:a16="http://schemas.microsoft.com/office/drawing/2014/main" id="{E316BAD0-CC35-40AF-985A-1CABF9301EF3}"/>
            </a:ext>
          </a:extLst>
        </xdr:cNvPr>
        <xdr:cNvSpPr txBox="1"/>
      </xdr:nvSpPr>
      <xdr:spPr>
        <a:xfrm>
          <a:off x="863111" y="1010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4AA9DBA9-7CB4-443A-B084-63527A2A696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1F443213-740C-4FCA-AB82-D7EEB411393C}"/>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2C668830-A817-42B4-8CF5-C7374DB65A02}"/>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6292A781-CF34-4ADD-82E8-8A787F110B9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3CD4571-714F-476B-A830-7E1A32BBC07F}"/>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73CED3F6-932D-4C9F-85FF-0438E980EEED}"/>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153F4580-6A4B-4B27-BDD8-319F20537B9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EE78DBCD-236A-47BC-9006-6E8208C8E65D}"/>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40D60D2A-EA55-4B12-A60C-50C3968B59E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BC5DEC21-B1EE-4DFC-988B-4CB12ED94C7D}"/>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D261047-7D70-43D5-804B-8E989CA1A65E}"/>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7DE01B3E-B268-4C1A-8FAE-94ED0FCF1BEB}"/>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67E7E1D9-520A-4B54-951B-94A9E9F79649}"/>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FF35D7C3-B8A5-4BC7-B9F7-05EF9D6C66E5}"/>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CBE752DB-A318-4822-821B-F830C9F6E847}"/>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7BD3F006-E264-464F-B27E-E5F49D9C8F65}"/>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8050E5F-35F0-4B4F-8BFD-67DC7CA5BDE8}"/>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CB31FD07-03D6-4623-92C6-C3C84F9B3802}"/>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F0874609-DAD9-4E79-BA80-E8F282B913CB}"/>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262F44D5-8CF7-428A-887C-0B11CC915E6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AE0C80DD-707B-48EB-9814-6CBD35952DE9}"/>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D7444C73-B16C-4745-A7C7-874B548AEBB7}"/>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7B524C4C-4254-4111-9702-BB638FC59F4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2731</xdr:rowOff>
    </xdr:from>
    <xdr:to>
      <xdr:col>24</xdr:col>
      <xdr:colOff>62865</xdr:colOff>
      <xdr:row>78</xdr:row>
      <xdr:rowOff>160198</xdr:rowOff>
    </xdr:to>
    <xdr:cxnSp macro="">
      <xdr:nvCxnSpPr>
        <xdr:cNvPr id="172" name="直線コネクタ 171">
          <a:extLst>
            <a:ext uri="{FF2B5EF4-FFF2-40B4-BE49-F238E27FC236}">
              <a16:creationId xmlns:a16="http://schemas.microsoft.com/office/drawing/2014/main" id="{77E85937-0CF9-469D-A3C1-44B2A925ADAA}"/>
            </a:ext>
          </a:extLst>
        </xdr:cNvPr>
        <xdr:cNvCxnSpPr/>
      </xdr:nvCxnSpPr>
      <xdr:spPr>
        <a:xfrm flipV="1">
          <a:off x="4633595" y="12175681"/>
          <a:ext cx="1270" cy="13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164025</xdr:rowOff>
    </xdr:from>
    <xdr:ext cx="469744" cy="259045"/>
    <xdr:sp macro="" textlink="">
      <xdr:nvSpPr>
        <xdr:cNvPr id="173" name="維持補修費最小値テキスト">
          <a:extLst>
            <a:ext uri="{FF2B5EF4-FFF2-40B4-BE49-F238E27FC236}">
              <a16:creationId xmlns:a16="http://schemas.microsoft.com/office/drawing/2014/main" id="{CC74EA29-4D53-44C8-8487-4D8628F3D21A}"/>
            </a:ext>
          </a:extLst>
        </xdr:cNvPr>
        <xdr:cNvSpPr txBox="1"/>
      </xdr:nvSpPr>
      <xdr:spPr>
        <a:xfrm>
          <a:off x="4686300" y="13537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160198</xdr:rowOff>
    </xdr:from>
    <xdr:to>
      <xdr:col>24</xdr:col>
      <xdr:colOff>152400</xdr:colOff>
      <xdr:row>78</xdr:row>
      <xdr:rowOff>160198</xdr:rowOff>
    </xdr:to>
    <xdr:cxnSp macro="">
      <xdr:nvCxnSpPr>
        <xdr:cNvPr id="174" name="直線コネクタ 173">
          <a:extLst>
            <a:ext uri="{FF2B5EF4-FFF2-40B4-BE49-F238E27FC236}">
              <a16:creationId xmlns:a16="http://schemas.microsoft.com/office/drawing/2014/main" id="{6E6526FA-98D3-4545-BBDC-115EAB47B7CA}"/>
            </a:ext>
          </a:extLst>
        </xdr:cNvPr>
        <xdr:cNvCxnSpPr/>
      </xdr:nvCxnSpPr>
      <xdr:spPr>
        <a:xfrm>
          <a:off x="4546600" y="1353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120858</xdr:rowOff>
    </xdr:from>
    <xdr:ext cx="534377" cy="259045"/>
    <xdr:sp macro="" textlink="">
      <xdr:nvSpPr>
        <xdr:cNvPr id="175" name="維持補修費最大値テキスト">
          <a:extLst>
            <a:ext uri="{FF2B5EF4-FFF2-40B4-BE49-F238E27FC236}">
              <a16:creationId xmlns:a16="http://schemas.microsoft.com/office/drawing/2014/main" id="{28B4EC0E-BAAC-4BB8-A5A9-DCC10E1D5984}"/>
            </a:ext>
          </a:extLst>
        </xdr:cNvPr>
        <xdr:cNvSpPr txBox="1"/>
      </xdr:nvSpPr>
      <xdr:spPr>
        <a:xfrm>
          <a:off x="4686300" y="119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2731</xdr:rowOff>
    </xdr:from>
    <xdr:to>
      <xdr:col>24</xdr:col>
      <xdr:colOff>152400</xdr:colOff>
      <xdr:row>71</xdr:row>
      <xdr:rowOff>2731</xdr:rowOff>
    </xdr:to>
    <xdr:cxnSp macro="">
      <xdr:nvCxnSpPr>
        <xdr:cNvPr id="176" name="直線コネクタ 175">
          <a:extLst>
            <a:ext uri="{FF2B5EF4-FFF2-40B4-BE49-F238E27FC236}">
              <a16:creationId xmlns:a16="http://schemas.microsoft.com/office/drawing/2014/main" id="{18608A67-3EC9-45FC-B29A-10FA68B19C21}"/>
            </a:ext>
          </a:extLst>
        </xdr:cNvPr>
        <xdr:cNvCxnSpPr/>
      </xdr:nvCxnSpPr>
      <xdr:spPr>
        <a:xfrm>
          <a:off x="4546600" y="121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32334</xdr:rowOff>
    </xdr:from>
    <xdr:to>
      <xdr:col>24</xdr:col>
      <xdr:colOff>63500</xdr:colOff>
      <xdr:row>78</xdr:row>
      <xdr:rowOff>33782</xdr:rowOff>
    </xdr:to>
    <xdr:cxnSp macro="">
      <xdr:nvCxnSpPr>
        <xdr:cNvPr id="177" name="直線コネクタ 176">
          <a:extLst>
            <a:ext uri="{FF2B5EF4-FFF2-40B4-BE49-F238E27FC236}">
              <a16:creationId xmlns:a16="http://schemas.microsoft.com/office/drawing/2014/main" id="{B6CFFF02-B10E-432F-8A99-9852A8F93BBA}"/>
            </a:ext>
          </a:extLst>
        </xdr:cNvPr>
        <xdr:cNvCxnSpPr/>
      </xdr:nvCxnSpPr>
      <xdr:spPr>
        <a:xfrm>
          <a:off x="3797300" y="13405434"/>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130370</xdr:rowOff>
    </xdr:from>
    <xdr:ext cx="534377" cy="259045"/>
    <xdr:sp macro="" textlink="">
      <xdr:nvSpPr>
        <xdr:cNvPr id="178" name="維持補修費平均値テキスト">
          <a:extLst>
            <a:ext uri="{FF2B5EF4-FFF2-40B4-BE49-F238E27FC236}">
              <a16:creationId xmlns:a16="http://schemas.microsoft.com/office/drawing/2014/main" id="{540E277D-14C2-4B2F-A12D-4DA7DEBA3383}"/>
            </a:ext>
          </a:extLst>
        </xdr:cNvPr>
        <xdr:cNvSpPr txBox="1"/>
      </xdr:nvSpPr>
      <xdr:spPr>
        <a:xfrm>
          <a:off x="4686300" y="1281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107493</xdr:rowOff>
    </xdr:from>
    <xdr:to>
      <xdr:col>24</xdr:col>
      <xdr:colOff>114300</xdr:colOff>
      <xdr:row>76</xdr:row>
      <xdr:rowOff>37643</xdr:rowOff>
    </xdr:to>
    <xdr:sp macro="" textlink="">
      <xdr:nvSpPr>
        <xdr:cNvPr id="179" name="フローチャート: 判断 178">
          <a:extLst>
            <a:ext uri="{FF2B5EF4-FFF2-40B4-BE49-F238E27FC236}">
              <a16:creationId xmlns:a16="http://schemas.microsoft.com/office/drawing/2014/main" id="{791B8AD6-A243-4A1D-B3FB-AE20E2C4D1D7}"/>
            </a:ext>
          </a:extLst>
        </xdr:cNvPr>
        <xdr:cNvSpPr/>
      </xdr:nvSpPr>
      <xdr:spPr>
        <a:xfrm>
          <a:off x="45847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32334</xdr:rowOff>
    </xdr:from>
    <xdr:to>
      <xdr:col>19</xdr:col>
      <xdr:colOff>177800</xdr:colOff>
      <xdr:row>78</xdr:row>
      <xdr:rowOff>47879</xdr:rowOff>
    </xdr:to>
    <xdr:cxnSp macro="">
      <xdr:nvCxnSpPr>
        <xdr:cNvPr id="180" name="直線コネクタ 179">
          <a:extLst>
            <a:ext uri="{FF2B5EF4-FFF2-40B4-BE49-F238E27FC236}">
              <a16:creationId xmlns:a16="http://schemas.microsoft.com/office/drawing/2014/main" id="{AD497E61-AFB3-48A1-BC78-75F88C9D014A}"/>
            </a:ext>
          </a:extLst>
        </xdr:cNvPr>
        <xdr:cNvCxnSpPr/>
      </xdr:nvCxnSpPr>
      <xdr:spPr>
        <a:xfrm flipV="1">
          <a:off x="2908300" y="1340543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145402</xdr:rowOff>
    </xdr:from>
    <xdr:to>
      <xdr:col>20</xdr:col>
      <xdr:colOff>38100</xdr:colOff>
      <xdr:row>76</xdr:row>
      <xdr:rowOff>75552</xdr:rowOff>
    </xdr:to>
    <xdr:sp macro="" textlink="">
      <xdr:nvSpPr>
        <xdr:cNvPr id="181" name="フローチャート: 判断 180">
          <a:extLst>
            <a:ext uri="{FF2B5EF4-FFF2-40B4-BE49-F238E27FC236}">
              <a16:creationId xmlns:a16="http://schemas.microsoft.com/office/drawing/2014/main" id="{FC3562CF-B9F9-43F5-9ADC-54206ACAC1AB}"/>
            </a:ext>
          </a:extLst>
        </xdr:cNvPr>
        <xdr:cNvSpPr/>
      </xdr:nvSpPr>
      <xdr:spPr>
        <a:xfrm>
          <a:off x="3746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92079</xdr:rowOff>
    </xdr:from>
    <xdr:ext cx="534377" cy="259045"/>
    <xdr:sp macro="" textlink="">
      <xdr:nvSpPr>
        <xdr:cNvPr id="182" name="テキスト ボックス 181">
          <a:extLst>
            <a:ext uri="{FF2B5EF4-FFF2-40B4-BE49-F238E27FC236}">
              <a16:creationId xmlns:a16="http://schemas.microsoft.com/office/drawing/2014/main" id="{314D8FE4-7815-4FD9-AED4-6556D541574D}"/>
            </a:ext>
          </a:extLst>
        </xdr:cNvPr>
        <xdr:cNvSpPr txBox="1"/>
      </xdr:nvSpPr>
      <xdr:spPr>
        <a:xfrm>
          <a:off x="3530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29857</xdr:rowOff>
    </xdr:from>
    <xdr:to>
      <xdr:col>15</xdr:col>
      <xdr:colOff>50800</xdr:colOff>
      <xdr:row>78</xdr:row>
      <xdr:rowOff>47879</xdr:rowOff>
    </xdr:to>
    <xdr:cxnSp macro="">
      <xdr:nvCxnSpPr>
        <xdr:cNvPr id="183" name="直線コネクタ 182">
          <a:extLst>
            <a:ext uri="{FF2B5EF4-FFF2-40B4-BE49-F238E27FC236}">
              <a16:creationId xmlns:a16="http://schemas.microsoft.com/office/drawing/2014/main" id="{7E7FC0BC-D22B-4099-8CE0-972454A5C9F4}"/>
            </a:ext>
          </a:extLst>
        </xdr:cNvPr>
        <xdr:cNvCxnSpPr/>
      </xdr:nvCxnSpPr>
      <xdr:spPr>
        <a:xfrm>
          <a:off x="2019300" y="13402957"/>
          <a:ext cx="889000" cy="1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72326</xdr:rowOff>
    </xdr:from>
    <xdr:to>
      <xdr:col>15</xdr:col>
      <xdr:colOff>101600</xdr:colOff>
      <xdr:row>77</xdr:row>
      <xdr:rowOff>2476</xdr:rowOff>
    </xdr:to>
    <xdr:sp macro="" textlink="">
      <xdr:nvSpPr>
        <xdr:cNvPr id="184" name="フローチャート: 判断 183">
          <a:extLst>
            <a:ext uri="{FF2B5EF4-FFF2-40B4-BE49-F238E27FC236}">
              <a16:creationId xmlns:a16="http://schemas.microsoft.com/office/drawing/2014/main" id="{623ACBD3-A764-453A-A344-2C7AC2AF98B6}"/>
            </a:ext>
          </a:extLst>
        </xdr:cNvPr>
        <xdr:cNvSpPr/>
      </xdr:nvSpPr>
      <xdr:spPr>
        <a:xfrm>
          <a:off x="2857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19004</xdr:rowOff>
    </xdr:from>
    <xdr:ext cx="534377" cy="259045"/>
    <xdr:sp macro="" textlink="">
      <xdr:nvSpPr>
        <xdr:cNvPr id="185" name="テキスト ボックス 184">
          <a:extLst>
            <a:ext uri="{FF2B5EF4-FFF2-40B4-BE49-F238E27FC236}">
              <a16:creationId xmlns:a16="http://schemas.microsoft.com/office/drawing/2014/main" id="{D6E9D716-8A53-42F1-86A8-09542AC85646}"/>
            </a:ext>
          </a:extLst>
        </xdr:cNvPr>
        <xdr:cNvSpPr txBox="1"/>
      </xdr:nvSpPr>
      <xdr:spPr>
        <a:xfrm>
          <a:off x="2641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19989</xdr:rowOff>
    </xdr:from>
    <xdr:to>
      <xdr:col>10</xdr:col>
      <xdr:colOff>114300</xdr:colOff>
      <xdr:row>78</xdr:row>
      <xdr:rowOff>29857</xdr:rowOff>
    </xdr:to>
    <xdr:cxnSp macro="">
      <xdr:nvCxnSpPr>
        <xdr:cNvPr id="186" name="直線コネクタ 185">
          <a:extLst>
            <a:ext uri="{FF2B5EF4-FFF2-40B4-BE49-F238E27FC236}">
              <a16:creationId xmlns:a16="http://schemas.microsoft.com/office/drawing/2014/main" id="{FF083A59-96B1-4859-A16F-8B44B4738DDE}"/>
            </a:ext>
          </a:extLst>
        </xdr:cNvPr>
        <xdr:cNvCxnSpPr/>
      </xdr:nvCxnSpPr>
      <xdr:spPr>
        <a:xfrm>
          <a:off x="1130300" y="13393089"/>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133362</xdr:rowOff>
    </xdr:from>
    <xdr:to>
      <xdr:col>10</xdr:col>
      <xdr:colOff>165100</xdr:colOff>
      <xdr:row>77</xdr:row>
      <xdr:rowOff>63512</xdr:rowOff>
    </xdr:to>
    <xdr:sp macro="" textlink="">
      <xdr:nvSpPr>
        <xdr:cNvPr id="187" name="フローチャート: 判断 186">
          <a:extLst>
            <a:ext uri="{FF2B5EF4-FFF2-40B4-BE49-F238E27FC236}">
              <a16:creationId xmlns:a16="http://schemas.microsoft.com/office/drawing/2014/main" id="{92CA3CD9-65DC-4B60-B2F9-44546FA70F13}"/>
            </a:ext>
          </a:extLst>
        </xdr:cNvPr>
        <xdr:cNvSpPr/>
      </xdr:nvSpPr>
      <xdr:spPr>
        <a:xfrm>
          <a:off x="1968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C30322B5-B6D1-454E-B948-7637C8D6D506}"/>
            </a:ext>
          </a:extLst>
        </xdr:cNvPr>
        <xdr:cNvSpPr txBox="1"/>
      </xdr:nvSpPr>
      <xdr:spPr>
        <a:xfrm>
          <a:off x="1784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60592</xdr:rowOff>
    </xdr:from>
    <xdr:to>
      <xdr:col>6</xdr:col>
      <xdr:colOff>38100</xdr:colOff>
      <xdr:row>76</xdr:row>
      <xdr:rowOff>162192</xdr:rowOff>
    </xdr:to>
    <xdr:sp macro="" textlink="">
      <xdr:nvSpPr>
        <xdr:cNvPr id="189" name="フローチャート: 判断 188">
          <a:extLst>
            <a:ext uri="{FF2B5EF4-FFF2-40B4-BE49-F238E27FC236}">
              <a16:creationId xmlns:a16="http://schemas.microsoft.com/office/drawing/2014/main" id="{29286A29-1756-4762-9A1E-519795AC5A35}"/>
            </a:ext>
          </a:extLst>
        </xdr:cNvPr>
        <xdr:cNvSpPr/>
      </xdr:nvSpPr>
      <xdr:spPr>
        <a:xfrm>
          <a:off x="1079500" y="130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7269</xdr:rowOff>
    </xdr:from>
    <xdr:ext cx="534377" cy="259045"/>
    <xdr:sp macro="" textlink="">
      <xdr:nvSpPr>
        <xdr:cNvPr id="190" name="テキスト ボックス 189">
          <a:extLst>
            <a:ext uri="{FF2B5EF4-FFF2-40B4-BE49-F238E27FC236}">
              <a16:creationId xmlns:a16="http://schemas.microsoft.com/office/drawing/2014/main" id="{B9D6E20E-2EEF-4969-936E-F3FB8578F5D2}"/>
            </a:ext>
          </a:extLst>
        </xdr:cNvPr>
        <xdr:cNvSpPr txBox="1"/>
      </xdr:nvSpPr>
      <xdr:spPr>
        <a:xfrm>
          <a:off x="863111" y="128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67AF1324-889E-4B6C-8C33-380D5039FA9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8F4C3FA-235C-47C9-90D3-F1436E7154FE}"/>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9FED5741-606E-455D-AD13-86658C7E0896}"/>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D07D2B41-1459-440B-9094-37DF84568E4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89CFB026-858D-49EE-9250-C28CE3B814C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154432</xdr:rowOff>
    </xdr:from>
    <xdr:to>
      <xdr:col>24</xdr:col>
      <xdr:colOff>114300</xdr:colOff>
      <xdr:row>78</xdr:row>
      <xdr:rowOff>84582</xdr:rowOff>
    </xdr:to>
    <xdr:sp macro="" textlink="">
      <xdr:nvSpPr>
        <xdr:cNvPr id="196" name="楕円 195">
          <a:extLst>
            <a:ext uri="{FF2B5EF4-FFF2-40B4-BE49-F238E27FC236}">
              <a16:creationId xmlns:a16="http://schemas.microsoft.com/office/drawing/2014/main" id="{86345F15-47A7-43BD-A0FA-AB06CA7C71C1}"/>
            </a:ext>
          </a:extLst>
        </xdr:cNvPr>
        <xdr:cNvSpPr/>
      </xdr:nvSpPr>
      <xdr:spPr>
        <a:xfrm>
          <a:off x="4584700" y="1335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69359</xdr:rowOff>
    </xdr:from>
    <xdr:ext cx="469744" cy="259045"/>
    <xdr:sp macro="" textlink="">
      <xdr:nvSpPr>
        <xdr:cNvPr id="197" name="維持補修費該当値テキスト">
          <a:extLst>
            <a:ext uri="{FF2B5EF4-FFF2-40B4-BE49-F238E27FC236}">
              <a16:creationId xmlns:a16="http://schemas.microsoft.com/office/drawing/2014/main" id="{34A9D57F-8F3B-44A9-AB8F-60A7DDA1E734}"/>
            </a:ext>
          </a:extLst>
        </xdr:cNvPr>
        <xdr:cNvSpPr txBox="1"/>
      </xdr:nvSpPr>
      <xdr:spPr>
        <a:xfrm>
          <a:off x="4686300" y="1327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152984</xdr:rowOff>
    </xdr:from>
    <xdr:to>
      <xdr:col>20</xdr:col>
      <xdr:colOff>38100</xdr:colOff>
      <xdr:row>78</xdr:row>
      <xdr:rowOff>83134</xdr:rowOff>
    </xdr:to>
    <xdr:sp macro="" textlink="">
      <xdr:nvSpPr>
        <xdr:cNvPr id="198" name="楕円 197">
          <a:extLst>
            <a:ext uri="{FF2B5EF4-FFF2-40B4-BE49-F238E27FC236}">
              <a16:creationId xmlns:a16="http://schemas.microsoft.com/office/drawing/2014/main" id="{8E74F986-163F-4ED7-B46C-1BE5A81EF009}"/>
            </a:ext>
          </a:extLst>
        </xdr:cNvPr>
        <xdr:cNvSpPr/>
      </xdr:nvSpPr>
      <xdr:spPr>
        <a:xfrm>
          <a:off x="3746500" y="1335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74261</xdr:rowOff>
    </xdr:from>
    <xdr:ext cx="469744" cy="259045"/>
    <xdr:sp macro="" textlink="">
      <xdr:nvSpPr>
        <xdr:cNvPr id="199" name="テキスト ボックス 198">
          <a:extLst>
            <a:ext uri="{FF2B5EF4-FFF2-40B4-BE49-F238E27FC236}">
              <a16:creationId xmlns:a16="http://schemas.microsoft.com/office/drawing/2014/main" id="{68CCE202-5162-4253-A69A-17E1698DF461}"/>
            </a:ext>
          </a:extLst>
        </xdr:cNvPr>
        <xdr:cNvSpPr txBox="1"/>
      </xdr:nvSpPr>
      <xdr:spPr>
        <a:xfrm>
          <a:off x="3562428" y="1344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168529</xdr:rowOff>
    </xdr:from>
    <xdr:to>
      <xdr:col>15</xdr:col>
      <xdr:colOff>101600</xdr:colOff>
      <xdr:row>78</xdr:row>
      <xdr:rowOff>98679</xdr:rowOff>
    </xdr:to>
    <xdr:sp macro="" textlink="">
      <xdr:nvSpPr>
        <xdr:cNvPr id="200" name="楕円 199">
          <a:extLst>
            <a:ext uri="{FF2B5EF4-FFF2-40B4-BE49-F238E27FC236}">
              <a16:creationId xmlns:a16="http://schemas.microsoft.com/office/drawing/2014/main" id="{32270460-B03A-4D02-9D42-1F521161C89D}"/>
            </a:ext>
          </a:extLst>
        </xdr:cNvPr>
        <xdr:cNvSpPr/>
      </xdr:nvSpPr>
      <xdr:spPr>
        <a:xfrm>
          <a:off x="2857500" y="1337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89806</xdr:rowOff>
    </xdr:from>
    <xdr:ext cx="469744" cy="259045"/>
    <xdr:sp macro="" textlink="">
      <xdr:nvSpPr>
        <xdr:cNvPr id="201" name="テキスト ボックス 200">
          <a:extLst>
            <a:ext uri="{FF2B5EF4-FFF2-40B4-BE49-F238E27FC236}">
              <a16:creationId xmlns:a16="http://schemas.microsoft.com/office/drawing/2014/main" id="{8D48154E-C8BA-4299-9849-2D99A0AE20E7}"/>
            </a:ext>
          </a:extLst>
        </xdr:cNvPr>
        <xdr:cNvSpPr txBox="1"/>
      </xdr:nvSpPr>
      <xdr:spPr>
        <a:xfrm>
          <a:off x="2673428" y="1346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150507</xdr:rowOff>
    </xdr:from>
    <xdr:to>
      <xdr:col>10</xdr:col>
      <xdr:colOff>165100</xdr:colOff>
      <xdr:row>78</xdr:row>
      <xdr:rowOff>80657</xdr:rowOff>
    </xdr:to>
    <xdr:sp macro="" textlink="">
      <xdr:nvSpPr>
        <xdr:cNvPr id="202" name="楕円 201">
          <a:extLst>
            <a:ext uri="{FF2B5EF4-FFF2-40B4-BE49-F238E27FC236}">
              <a16:creationId xmlns:a16="http://schemas.microsoft.com/office/drawing/2014/main" id="{21B7E340-B5FF-4161-BE98-D1EAF1426B74}"/>
            </a:ext>
          </a:extLst>
        </xdr:cNvPr>
        <xdr:cNvSpPr/>
      </xdr:nvSpPr>
      <xdr:spPr>
        <a:xfrm>
          <a:off x="1968500" y="133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71784</xdr:rowOff>
    </xdr:from>
    <xdr:ext cx="469744" cy="259045"/>
    <xdr:sp macro="" textlink="">
      <xdr:nvSpPr>
        <xdr:cNvPr id="203" name="テキスト ボックス 202">
          <a:extLst>
            <a:ext uri="{FF2B5EF4-FFF2-40B4-BE49-F238E27FC236}">
              <a16:creationId xmlns:a16="http://schemas.microsoft.com/office/drawing/2014/main" id="{AD6003AF-FA6D-4709-A075-C137949A370D}"/>
            </a:ext>
          </a:extLst>
        </xdr:cNvPr>
        <xdr:cNvSpPr txBox="1"/>
      </xdr:nvSpPr>
      <xdr:spPr>
        <a:xfrm>
          <a:off x="1784428" y="13444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140639</xdr:rowOff>
    </xdr:from>
    <xdr:to>
      <xdr:col>6</xdr:col>
      <xdr:colOff>38100</xdr:colOff>
      <xdr:row>78</xdr:row>
      <xdr:rowOff>70789</xdr:rowOff>
    </xdr:to>
    <xdr:sp macro="" textlink="">
      <xdr:nvSpPr>
        <xdr:cNvPr id="204" name="楕円 203">
          <a:extLst>
            <a:ext uri="{FF2B5EF4-FFF2-40B4-BE49-F238E27FC236}">
              <a16:creationId xmlns:a16="http://schemas.microsoft.com/office/drawing/2014/main" id="{6B9FDCA0-1A33-4BF8-99EB-26DD7630BC23}"/>
            </a:ext>
          </a:extLst>
        </xdr:cNvPr>
        <xdr:cNvSpPr/>
      </xdr:nvSpPr>
      <xdr:spPr>
        <a:xfrm>
          <a:off x="1079500" y="133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61916</xdr:rowOff>
    </xdr:from>
    <xdr:ext cx="469744" cy="259045"/>
    <xdr:sp macro="" textlink="">
      <xdr:nvSpPr>
        <xdr:cNvPr id="205" name="テキスト ボックス 204">
          <a:extLst>
            <a:ext uri="{FF2B5EF4-FFF2-40B4-BE49-F238E27FC236}">
              <a16:creationId xmlns:a16="http://schemas.microsoft.com/office/drawing/2014/main" id="{12C5566B-8C49-4E56-AF07-F6C4E7AFAA38}"/>
            </a:ext>
          </a:extLst>
        </xdr:cNvPr>
        <xdr:cNvSpPr txBox="1"/>
      </xdr:nvSpPr>
      <xdr:spPr>
        <a:xfrm>
          <a:off x="895428" y="134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E7C0D2E2-73F4-49EF-91AC-515524932D85}"/>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9D7B57C8-A5E9-428E-A8A3-F6F9CEB71EA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F4E62ED1-44AF-4F59-8A94-DF7F1A9B86C7}"/>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C3D7D46E-CB8B-4947-833E-3121CA33D251}"/>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F565AD4-281C-4323-9771-FDD4A0685F24}"/>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9B2B718-5731-4432-8176-6FD7D10D14A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D8E0490A-9CF1-4F44-AE54-DD6B6F265342}"/>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960BF56D-3ADA-4341-B29B-166AC2D762B1}"/>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D0F98DD-B36C-4EC7-AFD1-699877BD06C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4C6EF148-C694-4D16-BFDA-8DC3D424AE22}"/>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68470F07-048E-4C05-A8A2-BDCE2ECBD1CD}"/>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B538F621-0B9C-4CCE-A945-75FB39DD7D05}"/>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4075AA02-75E5-489A-99B4-AE5E31AB61F6}"/>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52AF80AB-6C19-4265-9C20-159E1C92F721}"/>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5C4DD0AB-6B70-4389-AAD9-CCF2374302B6}"/>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5FABCAF4-846F-43DC-A0FF-2E8161DBCB92}"/>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904358A8-7080-44F7-AE7E-7E479A8D0422}"/>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CC9CFBE4-C7EC-41B4-BF87-5CD7F8B75C44}"/>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CFEB9916-A8FB-4613-98C7-F4A909EEF2DD}"/>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A2097612-8912-4AC4-B377-F22681248E8C}"/>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8C491799-093C-4EAD-9442-4CED8A93A257}"/>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DE72C12-5375-4BE5-B2DA-96EBD11C705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338265C4-2A78-4AAC-8D4F-72C0F6B1B902}"/>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475521F4-26E4-44BE-BCE4-EB082C6FB203}"/>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152997</xdr:rowOff>
    </xdr:from>
    <xdr:to>
      <xdr:col>24</xdr:col>
      <xdr:colOff>62865</xdr:colOff>
      <xdr:row>98</xdr:row>
      <xdr:rowOff>1727</xdr:rowOff>
    </xdr:to>
    <xdr:cxnSp macro="">
      <xdr:nvCxnSpPr>
        <xdr:cNvPr id="230" name="直線コネクタ 229">
          <a:extLst>
            <a:ext uri="{FF2B5EF4-FFF2-40B4-BE49-F238E27FC236}">
              <a16:creationId xmlns:a16="http://schemas.microsoft.com/office/drawing/2014/main" id="{6B351DA3-516B-4385-A64E-7E8DA01838D8}"/>
            </a:ext>
          </a:extLst>
        </xdr:cNvPr>
        <xdr:cNvCxnSpPr/>
      </xdr:nvCxnSpPr>
      <xdr:spPr>
        <a:xfrm flipV="1">
          <a:off x="4633595" y="15412047"/>
          <a:ext cx="1270" cy="1391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5554</xdr:rowOff>
    </xdr:from>
    <xdr:ext cx="534377" cy="259045"/>
    <xdr:sp macro="" textlink="">
      <xdr:nvSpPr>
        <xdr:cNvPr id="231" name="扶助費最小値テキスト">
          <a:extLst>
            <a:ext uri="{FF2B5EF4-FFF2-40B4-BE49-F238E27FC236}">
              <a16:creationId xmlns:a16="http://schemas.microsoft.com/office/drawing/2014/main" id="{24FD7651-12FF-4E62-A8AC-07AEE3F88AE4}"/>
            </a:ext>
          </a:extLst>
        </xdr:cNvPr>
        <xdr:cNvSpPr txBox="1"/>
      </xdr:nvSpPr>
      <xdr:spPr>
        <a:xfrm>
          <a:off x="4686300" y="168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1727</xdr:rowOff>
    </xdr:from>
    <xdr:to>
      <xdr:col>24</xdr:col>
      <xdr:colOff>152400</xdr:colOff>
      <xdr:row>98</xdr:row>
      <xdr:rowOff>1727</xdr:rowOff>
    </xdr:to>
    <xdr:cxnSp macro="">
      <xdr:nvCxnSpPr>
        <xdr:cNvPr id="232" name="直線コネクタ 231">
          <a:extLst>
            <a:ext uri="{FF2B5EF4-FFF2-40B4-BE49-F238E27FC236}">
              <a16:creationId xmlns:a16="http://schemas.microsoft.com/office/drawing/2014/main" id="{0B237296-E383-4363-9E96-D05EA2909376}"/>
            </a:ext>
          </a:extLst>
        </xdr:cNvPr>
        <xdr:cNvCxnSpPr/>
      </xdr:nvCxnSpPr>
      <xdr:spPr>
        <a:xfrm>
          <a:off x="4546600" y="1680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99674</xdr:rowOff>
    </xdr:from>
    <xdr:ext cx="599010" cy="259045"/>
    <xdr:sp macro="" textlink="">
      <xdr:nvSpPr>
        <xdr:cNvPr id="233" name="扶助費最大値テキスト">
          <a:extLst>
            <a:ext uri="{FF2B5EF4-FFF2-40B4-BE49-F238E27FC236}">
              <a16:creationId xmlns:a16="http://schemas.microsoft.com/office/drawing/2014/main" id="{D925FF13-3F81-4B46-A0F2-2DD83EC76D98}"/>
            </a:ext>
          </a:extLst>
        </xdr:cNvPr>
        <xdr:cNvSpPr txBox="1"/>
      </xdr:nvSpPr>
      <xdr:spPr>
        <a:xfrm>
          <a:off x="4686300" y="15187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152997</xdr:rowOff>
    </xdr:from>
    <xdr:to>
      <xdr:col>24</xdr:col>
      <xdr:colOff>152400</xdr:colOff>
      <xdr:row>89</xdr:row>
      <xdr:rowOff>152997</xdr:rowOff>
    </xdr:to>
    <xdr:cxnSp macro="">
      <xdr:nvCxnSpPr>
        <xdr:cNvPr id="234" name="直線コネクタ 233">
          <a:extLst>
            <a:ext uri="{FF2B5EF4-FFF2-40B4-BE49-F238E27FC236}">
              <a16:creationId xmlns:a16="http://schemas.microsoft.com/office/drawing/2014/main" id="{713CC457-5346-46CA-A420-6DDE38BCBC02}"/>
            </a:ext>
          </a:extLst>
        </xdr:cNvPr>
        <xdr:cNvCxnSpPr/>
      </xdr:nvCxnSpPr>
      <xdr:spPr>
        <a:xfrm>
          <a:off x="4546600" y="1541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98844</xdr:rowOff>
    </xdr:from>
    <xdr:to>
      <xdr:col>24</xdr:col>
      <xdr:colOff>63500</xdr:colOff>
      <xdr:row>94</xdr:row>
      <xdr:rowOff>50254</xdr:rowOff>
    </xdr:to>
    <xdr:cxnSp macro="">
      <xdr:nvCxnSpPr>
        <xdr:cNvPr id="235" name="直線コネクタ 234">
          <a:extLst>
            <a:ext uri="{FF2B5EF4-FFF2-40B4-BE49-F238E27FC236}">
              <a16:creationId xmlns:a16="http://schemas.microsoft.com/office/drawing/2014/main" id="{CABB8BFA-86E9-4D82-9D8F-E76D62388F6D}"/>
            </a:ext>
          </a:extLst>
        </xdr:cNvPr>
        <xdr:cNvCxnSpPr/>
      </xdr:nvCxnSpPr>
      <xdr:spPr>
        <a:xfrm>
          <a:off x="3797300" y="16043694"/>
          <a:ext cx="838200" cy="1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14343</xdr:rowOff>
    </xdr:from>
    <xdr:ext cx="534377" cy="259045"/>
    <xdr:sp macro="" textlink="">
      <xdr:nvSpPr>
        <xdr:cNvPr id="236" name="扶助費平均値テキスト">
          <a:extLst>
            <a:ext uri="{FF2B5EF4-FFF2-40B4-BE49-F238E27FC236}">
              <a16:creationId xmlns:a16="http://schemas.microsoft.com/office/drawing/2014/main" id="{3A16FB64-9126-4CBB-8FA4-B39264EB215F}"/>
            </a:ext>
          </a:extLst>
        </xdr:cNvPr>
        <xdr:cNvSpPr txBox="1"/>
      </xdr:nvSpPr>
      <xdr:spPr>
        <a:xfrm>
          <a:off x="4686300" y="16130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35916</xdr:rowOff>
    </xdr:from>
    <xdr:to>
      <xdr:col>24</xdr:col>
      <xdr:colOff>114300</xdr:colOff>
      <xdr:row>94</xdr:row>
      <xdr:rowOff>137516</xdr:rowOff>
    </xdr:to>
    <xdr:sp macro="" textlink="">
      <xdr:nvSpPr>
        <xdr:cNvPr id="237" name="フローチャート: 判断 236">
          <a:extLst>
            <a:ext uri="{FF2B5EF4-FFF2-40B4-BE49-F238E27FC236}">
              <a16:creationId xmlns:a16="http://schemas.microsoft.com/office/drawing/2014/main" id="{348E28FB-5D48-471B-B098-FD0622549B21}"/>
            </a:ext>
          </a:extLst>
        </xdr:cNvPr>
        <xdr:cNvSpPr/>
      </xdr:nvSpPr>
      <xdr:spPr>
        <a:xfrm>
          <a:off x="4584700" y="1615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98844</xdr:rowOff>
    </xdr:from>
    <xdr:to>
      <xdr:col>19</xdr:col>
      <xdr:colOff>177800</xdr:colOff>
      <xdr:row>95</xdr:row>
      <xdr:rowOff>55969</xdr:rowOff>
    </xdr:to>
    <xdr:cxnSp macro="">
      <xdr:nvCxnSpPr>
        <xdr:cNvPr id="238" name="直線コネクタ 237">
          <a:extLst>
            <a:ext uri="{FF2B5EF4-FFF2-40B4-BE49-F238E27FC236}">
              <a16:creationId xmlns:a16="http://schemas.microsoft.com/office/drawing/2014/main" id="{A8B4D7C6-70A3-43E9-9FA5-BFD5EE63ABE0}"/>
            </a:ext>
          </a:extLst>
        </xdr:cNvPr>
        <xdr:cNvCxnSpPr/>
      </xdr:nvCxnSpPr>
      <xdr:spPr>
        <a:xfrm flipV="1">
          <a:off x="2908300" y="16043694"/>
          <a:ext cx="889000" cy="3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77699</xdr:rowOff>
    </xdr:from>
    <xdr:to>
      <xdr:col>20</xdr:col>
      <xdr:colOff>38100</xdr:colOff>
      <xdr:row>94</xdr:row>
      <xdr:rowOff>7849</xdr:rowOff>
    </xdr:to>
    <xdr:sp macro="" textlink="">
      <xdr:nvSpPr>
        <xdr:cNvPr id="239" name="フローチャート: 判断 238">
          <a:extLst>
            <a:ext uri="{FF2B5EF4-FFF2-40B4-BE49-F238E27FC236}">
              <a16:creationId xmlns:a16="http://schemas.microsoft.com/office/drawing/2014/main" id="{101A14C5-2660-4A41-8F81-319F2771E2EE}"/>
            </a:ext>
          </a:extLst>
        </xdr:cNvPr>
        <xdr:cNvSpPr/>
      </xdr:nvSpPr>
      <xdr:spPr>
        <a:xfrm>
          <a:off x="3746500" y="160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170426</xdr:rowOff>
    </xdr:from>
    <xdr:ext cx="599010" cy="259045"/>
    <xdr:sp macro="" textlink="">
      <xdr:nvSpPr>
        <xdr:cNvPr id="240" name="テキスト ボックス 239">
          <a:extLst>
            <a:ext uri="{FF2B5EF4-FFF2-40B4-BE49-F238E27FC236}">
              <a16:creationId xmlns:a16="http://schemas.microsoft.com/office/drawing/2014/main" id="{57C62C3D-909D-43B4-BB1C-AF5FFE5F42E1}"/>
            </a:ext>
          </a:extLst>
        </xdr:cNvPr>
        <xdr:cNvSpPr txBox="1"/>
      </xdr:nvSpPr>
      <xdr:spPr>
        <a:xfrm>
          <a:off x="3497795" y="1611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55969</xdr:rowOff>
    </xdr:from>
    <xdr:to>
      <xdr:col>15</xdr:col>
      <xdr:colOff>50800</xdr:colOff>
      <xdr:row>95</xdr:row>
      <xdr:rowOff>83795</xdr:rowOff>
    </xdr:to>
    <xdr:cxnSp macro="">
      <xdr:nvCxnSpPr>
        <xdr:cNvPr id="241" name="直線コネクタ 240">
          <a:extLst>
            <a:ext uri="{FF2B5EF4-FFF2-40B4-BE49-F238E27FC236}">
              <a16:creationId xmlns:a16="http://schemas.microsoft.com/office/drawing/2014/main" id="{8F7F37F5-B3FF-4808-A4DF-B33AB76FC0DC}"/>
            </a:ext>
          </a:extLst>
        </xdr:cNvPr>
        <xdr:cNvCxnSpPr/>
      </xdr:nvCxnSpPr>
      <xdr:spPr>
        <a:xfrm flipV="1">
          <a:off x="2019300" y="16343719"/>
          <a:ext cx="889000" cy="2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29845</xdr:rowOff>
    </xdr:from>
    <xdr:to>
      <xdr:col>15</xdr:col>
      <xdr:colOff>101600</xdr:colOff>
      <xdr:row>95</xdr:row>
      <xdr:rowOff>131445</xdr:rowOff>
    </xdr:to>
    <xdr:sp macro="" textlink="">
      <xdr:nvSpPr>
        <xdr:cNvPr id="242" name="フローチャート: 判断 241">
          <a:extLst>
            <a:ext uri="{FF2B5EF4-FFF2-40B4-BE49-F238E27FC236}">
              <a16:creationId xmlns:a16="http://schemas.microsoft.com/office/drawing/2014/main" id="{4637240F-18BF-4180-ACCE-B6C668FFA133}"/>
            </a:ext>
          </a:extLst>
        </xdr:cNvPr>
        <xdr:cNvSpPr/>
      </xdr:nvSpPr>
      <xdr:spPr>
        <a:xfrm>
          <a:off x="2857500" y="1631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122572</xdr:rowOff>
    </xdr:from>
    <xdr:ext cx="534377" cy="259045"/>
    <xdr:sp macro="" textlink="">
      <xdr:nvSpPr>
        <xdr:cNvPr id="243" name="テキスト ボックス 242">
          <a:extLst>
            <a:ext uri="{FF2B5EF4-FFF2-40B4-BE49-F238E27FC236}">
              <a16:creationId xmlns:a16="http://schemas.microsoft.com/office/drawing/2014/main" id="{2C7C3E97-0EE2-45F0-B38D-7B8099ED8DB9}"/>
            </a:ext>
          </a:extLst>
        </xdr:cNvPr>
        <xdr:cNvSpPr txBox="1"/>
      </xdr:nvSpPr>
      <xdr:spPr>
        <a:xfrm>
          <a:off x="2641111" y="164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83795</xdr:rowOff>
    </xdr:from>
    <xdr:to>
      <xdr:col>10</xdr:col>
      <xdr:colOff>114300</xdr:colOff>
      <xdr:row>95</xdr:row>
      <xdr:rowOff>120231</xdr:rowOff>
    </xdr:to>
    <xdr:cxnSp macro="">
      <xdr:nvCxnSpPr>
        <xdr:cNvPr id="244" name="直線コネクタ 243">
          <a:extLst>
            <a:ext uri="{FF2B5EF4-FFF2-40B4-BE49-F238E27FC236}">
              <a16:creationId xmlns:a16="http://schemas.microsoft.com/office/drawing/2014/main" id="{4CF20A7F-EEAB-4452-843C-9213939A96DC}"/>
            </a:ext>
          </a:extLst>
        </xdr:cNvPr>
        <xdr:cNvCxnSpPr/>
      </xdr:nvCxnSpPr>
      <xdr:spPr>
        <a:xfrm flipV="1">
          <a:off x="1130300" y="16371545"/>
          <a:ext cx="889000" cy="3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52197</xdr:rowOff>
    </xdr:from>
    <xdr:to>
      <xdr:col>10</xdr:col>
      <xdr:colOff>165100</xdr:colOff>
      <xdr:row>95</xdr:row>
      <xdr:rowOff>153797</xdr:rowOff>
    </xdr:to>
    <xdr:sp macro="" textlink="">
      <xdr:nvSpPr>
        <xdr:cNvPr id="245" name="フローチャート: 判断 244">
          <a:extLst>
            <a:ext uri="{FF2B5EF4-FFF2-40B4-BE49-F238E27FC236}">
              <a16:creationId xmlns:a16="http://schemas.microsoft.com/office/drawing/2014/main" id="{2A53DDE5-D644-4029-ABAC-0EB3A9380E92}"/>
            </a:ext>
          </a:extLst>
        </xdr:cNvPr>
        <xdr:cNvSpPr/>
      </xdr:nvSpPr>
      <xdr:spPr>
        <a:xfrm>
          <a:off x="1968500" y="163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144924</xdr:rowOff>
    </xdr:from>
    <xdr:ext cx="534377" cy="259045"/>
    <xdr:sp macro="" textlink="">
      <xdr:nvSpPr>
        <xdr:cNvPr id="246" name="テキスト ボックス 245">
          <a:extLst>
            <a:ext uri="{FF2B5EF4-FFF2-40B4-BE49-F238E27FC236}">
              <a16:creationId xmlns:a16="http://schemas.microsoft.com/office/drawing/2014/main" id="{0FE68E5E-FC59-4012-8036-548302D92F1D}"/>
            </a:ext>
          </a:extLst>
        </xdr:cNvPr>
        <xdr:cNvSpPr txBox="1"/>
      </xdr:nvSpPr>
      <xdr:spPr>
        <a:xfrm>
          <a:off x="1752111" y="164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63615</xdr:rowOff>
    </xdr:from>
    <xdr:to>
      <xdr:col>6</xdr:col>
      <xdr:colOff>38100</xdr:colOff>
      <xdr:row>95</xdr:row>
      <xdr:rowOff>165215</xdr:rowOff>
    </xdr:to>
    <xdr:sp macro="" textlink="">
      <xdr:nvSpPr>
        <xdr:cNvPr id="247" name="フローチャート: 判断 246">
          <a:extLst>
            <a:ext uri="{FF2B5EF4-FFF2-40B4-BE49-F238E27FC236}">
              <a16:creationId xmlns:a16="http://schemas.microsoft.com/office/drawing/2014/main" id="{EB36B6C6-AF9C-414A-ABE0-44D9A0FCD644}"/>
            </a:ext>
          </a:extLst>
        </xdr:cNvPr>
        <xdr:cNvSpPr/>
      </xdr:nvSpPr>
      <xdr:spPr>
        <a:xfrm>
          <a:off x="1079500" y="1635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10292</xdr:rowOff>
    </xdr:from>
    <xdr:ext cx="534377" cy="259045"/>
    <xdr:sp macro="" textlink="">
      <xdr:nvSpPr>
        <xdr:cNvPr id="248" name="テキスト ボックス 247">
          <a:extLst>
            <a:ext uri="{FF2B5EF4-FFF2-40B4-BE49-F238E27FC236}">
              <a16:creationId xmlns:a16="http://schemas.microsoft.com/office/drawing/2014/main" id="{FF73AF20-C0C9-4511-A826-B10F3E746AA5}"/>
            </a:ext>
          </a:extLst>
        </xdr:cNvPr>
        <xdr:cNvSpPr txBox="1"/>
      </xdr:nvSpPr>
      <xdr:spPr>
        <a:xfrm>
          <a:off x="863111" y="161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703292AF-B9FF-4BE0-890D-B1F2460213A2}"/>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FC33A662-1467-4629-B5ED-579C5CCD6E9E}"/>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B61F82AD-4E54-4692-9419-3AC4263696C7}"/>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6AC35F70-B1A7-42BE-9A18-81F7BCC89C09}"/>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8AB9E898-A6C8-4A5F-84E9-8AB128333883}"/>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170904</xdr:rowOff>
    </xdr:from>
    <xdr:to>
      <xdr:col>24</xdr:col>
      <xdr:colOff>114300</xdr:colOff>
      <xdr:row>94</xdr:row>
      <xdr:rowOff>101054</xdr:rowOff>
    </xdr:to>
    <xdr:sp macro="" textlink="">
      <xdr:nvSpPr>
        <xdr:cNvPr id="254" name="楕円 253">
          <a:extLst>
            <a:ext uri="{FF2B5EF4-FFF2-40B4-BE49-F238E27FC236}">
              <a16:creationId xmlns:a16="http://schemas.microsoft.com/office/drawing/2014/main" id="{36A3BEFF-D099-46A7-84CF-E6B028772700}"/>
            </a:ext>
          </a:extLst>
        </xdr:cNvPr>
        <xdr:cNvSpPr/>
      </xdr:nvSpPr>
      <xdr:spPr>
        <a:xfrm>
          <a:off x="4584700" y="1611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22331</xdr:rowOff>
    </xdr:from>
    <xdr:ext cx="534377" cy="259045"/>
    <xdr:sp macro="" textlink="">
      <xdr:nvSpPr>
        <xdr:cNvPr id="255" name="扶助費該当値テキスト">
          <a:extLst>
            <a:ext uri="{FF2B5EF4-FFF2-40B4-BE49-F238E27FC236}">
              <a16:creationId xmlns:a16="http://schemas.microsoft.com/office/drawing/2014/main" id="{883D7C8B-A293-4FC7-A0EA-9109E2BD3676}"/>
            </a:ext>
          </a:extLst>
        </xdr:cNvPr>
        <xdr:cNvSpPr txBox="1"/>
      </xdr:nvSpPr>
      <xdr:spPr>
        <a:xfrm>
          <a:off x="4686300" y="1596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48044</xdr:rowOff>
    </xdr:from>
    <xdr:to>
      <xdr:col>20</xdr:col>
      <xdr:colOff>38100</xdr:colOff>
      <xdr:row>93</xdr:row>
      <xdr:rowOff>149644</xdr:rowOff>
    </xdr:to>
    <xdr:sp macro="" textlink="">
      <xdr:nvSpPr>
        <xdr:cNvPr id="256" name="楕円 255">
          <a:extLst>
            <a:ext uri="{FF2B5EF4-FFF2-40B4-BE49-F238E27FC236}">
              <a16:creationId xmlns:a16="http://schemas.microsoft.com/office/drawing/2014/main" id="{03AB3044-C5F0-449B-A2CE-E3118A8DFF04}"/>
            </a:ext>
          </a:extLst>
        </xdr:cNvPr>
        <xdr:cNvSpPr/>
      </xdr:nvSpPr>
      <xdr:spPr>
        <a:xfrm>
          <a:off x="3746500" y="1599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166171</xdr:rowOff>
    </xdr:from>
    <xdr:ext cx="599010" cy="259045"/>
    <xdr:sp macro="" textlink="">
      <xdr:nvSpPr>
        <xdr:cNvPr id="257" name="テキスト ボックス 256">
          <a:extLst>
            <a:ext uri="{FF2B5EF4-FFF2-40B4-BE49-F238E27FC236}">
              <a16:creationId xmlns:a16="http://schemas.microsoft.com/office/drawing/2014/main" id="{278BA12D-9743-4387-B597-DD4F5BA0D8A1}"/>
            </a:ext>
          </a:extLst>
        </xdr:cNvPr>
        <xdr:cNvSpPr txBox="1"/>
      </xdr:nvSpPr>
      <xdr:spPr>
        <a:xfrm>
          <a:off x="3497795" y="1576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5169</xdr:rowOff>
    </xdr:from>
    <xdr:to>
      <xdr:col>15</xdr:col>
      <xdr:colOff>101600</xdr:colOff>
      <xdr:row>95</xdr:row>
      <xdr:rowOff>106769</xdr:rowOff>
    </xdr:to>
    <xdr:sp macro="" textlink="">
      <xdr:nvSpPr>
        <xdr:cNvPr id="258" name="楕円 257">
          <a:extLst>
            <a:ext uri="{FF2B5EF4-FFF2-40B4-BE49-F238E27FC236}">
              <a16:creationId xmlns:a16="http://schemas.microsoft.com/office/drawing/2014/main" id="{F7381B37-0733-4015-9D5A-72218D6E9236}"/>
            </a:ext>
          </a:extLst>
        </xdr:cNvPr>
        <xdr:cNvSpPr/>
      </xdr:nvSpPr>
      <xdr:spPr>
        <a:xfrm>
          <a:off x="2857500" y="162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123296</xdr:rowOff>
    </xdr:from>
    <xdr:ext cx="534377" cy="259045"/>
    <xdr:sp macro="" textlink="">
      <xdr:nvSpPr>
        <xdr:cNvPr id="259" name="テキスト ボックス 258">
          <a:extLst>
            <a:ext uri="{FF2B5EF4-FFF2-40B4-BE49-F238E27FC236}">
              <a16:creationId xmlns:a16="http://schemas.microsoft.com/office/drawing/2014/main" id="{1F33D5C2-B868-4357-9993-6BE7987396F1}"/>
            </a:ext>
          </a:extLst>
        </xdr:cNvPr>
        <xdr:cNvSpPr txBox="1"/>
      </xdr:nvSpPr>
      <xdr:spPr>
        <a:xfrm>
          <a:off x="2641111" y="1606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32995</xdr:rowOff>
    </xdr:from>
    <xdr:to>
      <xdr:col>10</xdr:col>
      <xdr:colOff>165100</xdr:colOff>
      <xdr:row>95</xdr:row>
      <xdr:rowOff>134595</xdr:rowOff>
    </xdr:to>
    <xdr:sp macro="" textlink="">
      <xdr:nvSpPr>
        <xdr:cNvPr id="260" name="楕円 259">
          <a:extLst>
            <a:ext uri="{FF2B5EF4-FFF2-40B4-BE49-F238E27FC236}">
              <a16:creationId xmlns:a16="http://schemas.microsoft.com/office/drawing/2014/main" id="{C13F79CF-E511-4A88-9FC8-9808F88E876A}"/>
            </a:ext>
          </a:extLst>
        </xdr:cNvPr>
        <xdr:cNvSpPr/>
      </xdr:nvSpPr>
      <xdr:spPr>
        <a:xfrm>
          <a:off x="1968500" y="1632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151122</xdr:rowOff>
    </xdr:from>
    <xdr:ext cx="534377" cy="259045"/>
    <xdr:sp macro="" textlink="">
      <xdr:nvSpPr>
        <xdr:cNvPr id="261" name="テキスト ボックス 260">
          <a:extLst>
            <a:ext uri="{FF2B5EF4-FFF2-40B4-BE49-F238E27FC236}">
              <a16:creationId xmlns:a16="http://schemas.microsoft.com/office/drawing/2014/main" id="{E53E7812-682A-4605-A45E-331B5165CB88}"/>
            </a:ext>
          </a:extLst>
        </xdr:cNvPr>
        <xdr:cNvSpPr txBox="1"/>
      </xdr:nvSpPr>
      <xdr:spPr>
        <a:xfrm>
          <a:off x="1752111" y="160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69431</xdr:rowOff>
    </xdr:from>
    <xdr:to>
      <xdr:col>6</xdr:col>
      <xdr:colOff>38100</xdr:colOff>
      <xdr:row>95</xdr:row>
      <xdr:rowOff>171031</xdr:rowOff>
    </xdr:to>
    <xdr:sp macro="" textlink="">
      <xdr:nvSpPr>
        <xdr:cNvPr id="262" name="楕円 261">
          <a:extLst>
            <a:ext uri="{FF2B5EF4-FFF2-40B4-BE49-F238E27FC236}">
              <a16:creationId xmlns:a16="http://schemas.microsoft.com/office/drawing/2014/main" id="{0DD9868F-3D7B-4994-BB1C-A1C0D7BDEA66}"/>
            </a:ext>
          </a:extLst>
        </xdr:cNvPr>
        <xdr:cNvSpPr/>
      </xdr:nvSpPr>
      <xdr:spPr>
        <a:xfrm>
          <a:off x="1079500" y="163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162158</xdr:rowOff>
    </xdr:from>
    <xdr:ext cx="534377" cy="259045"/>
    <xdr:sp macro="" textlink="">
      <xdr:nvSpPr>
        <xdr:cNvPr id="263" name="テキスト ボックス 262">
          <a:extLst>
            <a:ext uri="{FF2B5EF4-FFF2-40B4-BE49-F238E27FC236}">
              <a16:creationId xmlns:a16="http://schemas.microsoft.com/office/drawing/2014/main" id="{BDB9871C-4F05-433A-A780-355355C90ADF}"/>
            </a:ext>
          </a:extLst>
        </xdr:cNvPr>
        <xdr:cNvSpPr txBox="1"/>
      </xdr:nvSpPr>
      <xdr:spPr>
        <a:xfrm>
          <a:off x="863111" y="164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6D5AA363-DD8A-4B4A-9DC8-A16420FD88C1}"/>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275AED62-9B61-46C2-90F2-86BACAC0AEAA}"/>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67D6BFA6-072F-4E67-BE53-FBB7C348429A}"/>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505F66C4-7989-46ED-920B-AD644EBD253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2C940B27-8BED-4EE3-9A37-AF02EEDBF22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67601F06-9E41-4C5B-A130-63551A9ED6DE}"/>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DD2DB91B-B5F1-4F90-966F-A8EB6406516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4F610E2E-B6F1-446B-AA84-968B1FE8034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2B16DFB4-4B80-4DEB-BE8A-08DDDE143089}"/>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B4B146B2-7BEA-49ED-8A92-ED40AB5B86FC}"/>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BD9D85DB-30DD-4B16-BBCC-B4074C3272C8}"/>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5A565F20-C1D1-4A37-B8A9-4684793B475E}"/>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DE2A0F0A-9797-48CF-8A4C-86EF378FB7C9}"/>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B4B7D304-F4B4-4CEC-9D48-38BBD464CC44}"/>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68844600-41B3-4CA4-BD99-70FCE1207B65}"/>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7CF95D5A-8251-4AE3-AA20-39E4900C2D33}"/>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C86BE802-84C5-4F6C-BD9F-83FE037C00F6}"/>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9A426E0E-302C-476E-801F-DF2BF0CCB1B3}"/>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177D14B7-2A6C-4CDF-AEF0-0F2FBD405006}"/>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6FE89969-B096-479F-8FDB-5F5AFDA779D5}"/>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8843CE29-4FF5-4A35-9B39-608277C9EF3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166944</xdr:rowOff>
    </xdr:from>
    <xdr:to>
      <xdr:col>54</xdr:col>
      <xdr:colOff>189865</xdr:colOff>
      <xdr:row>36</xdr:row>
      <xdr:rowOff>142942</xdr:rowOff>
    </xdr:to>
    <xdr:cxnSp macro="">
      <xdr:nvCxnSpPr>
        <xdr:cNvPr id="285" name="直線コネクタ 284">
          <a:extLst>
            <a:ext uri="{FF2B5EF4-FFF2-40B4-BE49-F238E27FC236}">
              <a16:creationId xmlns:a16="http://schemas.microsoft.com/office/drawing/2014/main" id="{06A29001-4BDC-45B3-9857-A70AB5F5BDEC}"/>
            </a:ext>
          </a:extLst>
        </xdr:cNvPr>
        <xdr:cNvCxnSpPr/>
      </xdr:nvCxnSpPr>
      <xdr:spPr>
        <a:xfrm flipV="1">
          <a:off x="10475595" y="5310444"/>
          <a:ext cx="1270" cy="1004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146769</xdr:rowOff>
    </xdr:from>
    <xdr:ext cx="534377" cy="259045"/>
    <xdr:sp macro="" textlink="">
      <xdr:nvSpPr>
        <xdr:cNvPr id="286" name="補助費等最小値テキスト">
          <a:extLst>
            <a:ext uri="{FF2B5EF4-FFF2-40B4-BE49-F238E27FC236}">
              <a16:creationId xmlns:a16="http://schemas.microsoft.com/office/drawing/2014/main" id="{72E33AE1-9FA8-415F-965F-FC43BC9B2305}"/>
            </a:ext>
          </a:extLst>
        </xdr:cNvPr>
        <xdr:cNvSpPr txBox="1"/>
      </xdr:nvSpPr>
      <xdr:spPr>
        <a:xfrm>
          <a:off x="10528300" y="631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142942</xdr:rowOff>
    </xdr:from>
    <xdr:to>
      <xdr:col>55</xdr:col>
      <xdr:colOff>88900</xdr:colOff>
      <xdr:row>36</xdr:row>
      <xdr:rowOff>142942</xdr:rowOff>
    </xdr:to>
    <xdr:cxnSp macro="">
      <xdr:nvCxnSpPr>
        <xdr:cNvPr id="287" name="直線コネクタ 286">
          <a:extLst>
            <a:ext uri="{FF2B5EF4-FFF2-40B4-BE49-F238E27FC236}">
              <a16:creationId xmlns:a16="http://schemas.microsoft.com/office/drawing/2014/main" id="{78DAA1A1-4928-4ED7-84CE-E37C3C60FC2B}"/>
            </a:ext>
          </a:extLst>
        </xdr:cNvPr>
        <xdr:cNvCxnSpPr/>
      </xdr:nvCxnSpPr>
      <xdr:spPr>
        <a:xfrm>
          <a:off x="10388600" y="631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113621</xdr:rowOff>
    </xdr:from>
    <xdr:ext cx="599010" cy="259045"/>
    <xdr:sp macro="" textlink="">
      <xdr:nvSpPr>
        <xdr:cNvPr id="288" name="補助費等最大値テキスト">
          <a:extLst>
            <a:ext uri="{FF2B5EF4-FFF2-40B4-BE49-F238E27FC236}">
              <a16:creationId xmlns:a16="http://schemas.microsoft.com/office/drawing/2014/main" id="{D5F0023F-8331-4B0A-ADAE-4CAD4B351ED7}"/>
            </a:ext>
          </a:extLst>
        </xdr:cNvPr>
        <xdr:cNvSpPr txBox="1"/>
      </xdr:nvSpPr>
      <xdr:spPr>
        <a:xfrm>
          <a:off x="10528300" y="508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166944</xdr:rowOff>
    </xdr:from>
    <xdr:to>
      <xdr:col>55</xdr:col>
      <xdr:colOff>88900</xdr:colOff>
      <xdr:row>30</xdr:row>
      <xdr:rowOff>166944</xdr:rowOff>
    </xdr:to>
    <xdr:cxnSp macro="">
      <xdr:nvCxnSpPr>
        <xdr:cNvPr id="289" name="直線コネクタ 288">
          <a:extLst>
            <a:ext uri="{FF2B5EF4-FFF2-40B4-BE49-F238E27FC236}">
              <a16:creationId xmlns:a16="http://schemas.microsoft.com/office/drawing/2014/main" id="{82A86EE8-8606-4201-AC98-ABFB3C3F4701}"/>
            </a:ext>
          </a:extLst>
        </xdr:cNvPr>
        <xdr:cNvCxnSpPr/>
      </xdr:nvCxnSpPr>
      <xdr:spPr>
        <a:xfrm>
          <a:off x="10388600" y="531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37018</xdr:rowOff>
    </xdr:from>
    <xdr:to>
      <xdr:col>55</xdr:col>
      <xdr:colOff>0</xdr:colOff>
      <xdr:row>35</xdr:row>
      <xdr:rowOff>130350</xdr:rowOff>
    </xdr:to>
    <xdr:cxnSp macro="">
      <xdr:nvCxnSpPr>
        <xdr:cNvPr id="290" name="直線コネクタ 289">
          <a:extLst>
            <a:ext uri="{FF2B5EF4-FFF2-40B4-BE49-F238E27FC236}">
              <a16:creationId xmlns:a16="http://schemas.microsoft.com/office/drawing/2014/main" id="{CDD5FBEC-1A1C-450B-977D-9FDB6DC20F92}"/>
            </a:ext>
          </a:extLst>
        </xdr:cNvPr>
        <xdr:cNvCxnSpPr/>
      </xdr:nvCxnSpPr>
      <xdr:spPr>
        <a:xfrm flipV="1">
          <a:off x="9639300" y="6037768"/>
          <a:ext cx="838200" cy="9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43142</xdr:rowOff>
    </xdr:from>
    <xdr:ext cx="599010" cy="259045"/>
    <xdr:sp macro="" textlink="">
      <xdr:nvSpPr>
        <xdr:cNvPr id="291" name="補助費等平均値テキスト">
          <a:extLst>
            <a:ext uri="{FF2B5EF4-FFF2-40B4-BE49-F238E27FC236}">
              <a16:creationId xmlns:a16="http://schemas.microsoft.com/office/drawing/2014/main" id="{290CDEC9-D969-43D6-951D-8BC00FA4FD9D}"/>
            </a:ext>
          </a:extLst>
        </xdr:cNvPr>
        <xdr:cNvSpPr txBox="1"/>
      </xdr:nvSpPr>
      <xdr:spPr>
        <a:xfrm>
          <a:off x="10528300" y="5700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20265</xdr:rowOff>
    </xdr:from>
    <xdr:to>
      <xdr:col>55</xdr:col>
      <xdr:colOff>50800</xdr:colOff>
      <xdr:row>34</xdr:row>
      <xdr:rowOff>121865</xdr:rowOff>
    </xdr:to>
    <xdr:sp macro="" textlink="">
      <xdr:nvSpPr>
        <xdr:cNvPr id="292" name="フローチャート: 判断 291">
          <a:extLst>
            <a:ext uri="{FF2B5EF4-FFF2-40B4-BE49-F238E27FC236}">
              <a16:creationId xmlns:a16="http://schemas.microsoft.com/office/drawing/2014/main" id="{7B65F60F-FC00-4965-B97B-2B61D0DB4D81}"/>
            </a:ext>
          </a:extLst>
        </xdr:cNvPr>
        <xdr:cNvSpPr/>
      </xdr:nvSpPr>
      <xdr:spPr>
        <a:xfrm>
          <a:off x="10426700" y="584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159533</xdr:rowOff>
    </xdr:from>
    <xdr:to>
      <xdr:col>50</xdr:col>
      <xdr:colOff>114300</xdr:colOff>
      <xdr:row>35</xdr:row>
      <xdr:rowOff>130350</xdr:rowOff>
    </xdr:to>
    <xdr:cxnSp macro="">
      <xdr:nvCxnSpPr>
        <xdr:cNvPr id="293" name="直線コネクタ 292">
          <a:extLst>
            <a:ext uri="{FF2B5EF4-FFF2-40B4-BE49-F238E27FC236}">
              <a16:creationId xmlns:a16="http://schemas.microsoft.com/office/drawing/2014/main" id="{8F8D2ADB-CE8B-40D3-8B64-E862D046C173}"/>
            </a:ext>
          </a:extLst>
        </xdr:cNvPr>
        <xdr:cNvCxnSpPr/>
      </xdr:nvCxnSpPr>
      <xdr:spPr>
        <a:xfrm>
          <a:off x="8750300" y="5645933"/>
          <a:ext cx="889000" cy="48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77173</xdr:rowOff>
    </xdr:from>
    <xdr:to>
      <xdr:col>50</xdr:col>
      <xdr:colOff>165100</xdr:colOff>
      <xdr:row>35</xdr:row>
      <xdr:rowOff>7323</xdr:rowOff>
    </xdr:to>
    <xdr:sp macro="" textlink="">
      <xdr:nvSpPr>
        <xdr:cNvPr id="294" name="フローチャート: 判断 293">
          <a:extLst>
            <a:ext uri="{FF2B5EF4-FFF2-40B4-BE49-F238E27FC236}">
              <a16:creationId xmlns:a16="http://schemas.microsoft.com/office/drawing/2014/main" id="{D328D652-BCA3-4AE2-BDFF-AE1FECC909E4}"/>
            </a:ext>
          </a:extLst>
        </xdr:cNvPr>
        <xdr:cNvSpPr/>
      </xdr:nvSpPr>
      <xdr:spPr>
        <a:xfrm>
          <a:off x="9588500" y="590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23850</xdr:rowOff>
    </xdr:from>
    <xdr:ext cx="599010" cy="259045"/>
    <xdr:sp macro="" textlink="">
      <xdr:nvSpPr>
        <xdr:cNvPr id="295" name="テキスト ボックス 294">
          <a:extLst>
            <a:ext uri="{FF2B5EF4-FFF2-40B4-BE49-F238E27FC236}">
              <a16:creationId xmlns:a16="http://schemas.microsoft.com/office/drawing/2014/main" id="{971624D6-AF93-4E0D-B0E8-D6FD807F51B2}"/>
            </a:ext>
          </a:extLst>
        </xdr:cNvPr>
        <xdr:cNvSpPr txBox="1"/>
      </xdr:nvSpPr>
      <xdr:spPr>
        <a:xfrm>
          <a:off x="9339795" y="568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159533</xdr:rowOff>
    </xdr:from>
    <xdr:to>
      <xdr:col>45</xdr:col>
      <xdr:colOff>177800</xdr:colOff>
      <xdr:row>36</xdr:row>
      <xdr:rowOff>79409</xdr:rowOff>
    </xdr:to>
    <xdr:cxnSp macro="">
      <xdr:nvCxnSpPr>
        <xdr:cNvPr id="296" name="直線コネクタ 295">
          <a:extLst>
            <a:ext uri="{FF2B5EF4-FFF2-40B4-BE49-F238E27FC236}">
              <a16:creationId xmlns:a16="http://schemas.microsoft.com/office/drawing/2014/main" id="{A3E28A0B-6D21-4E7E-9F2E-37109BDA4FA2}"/>
            </a:ext>
          </a:extLst>
        </xdr:cNvPr>
        <xdr:cNvCxnSpPr/>
      </xdr:nvCxnSpPr>
      <xdr:spPr>
        <a:xfrm flipV="1">
          <a:off x="7861300" y="5645933"/>
          <a:ext cx="889000" cy="60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162244</xdr:rowOff>
    </xdr:from>
    <xdr:to>
      <xdr:col>46</xdr:col>
      <xdr:colOff>38100</xdr:colOff>
      <xdr:row>32</xdr:row>
      <xdr:rowOff>92394</xdr:rowOff>
    </xdr:to>
    <xdr:sp macro="" textlink="">
      <xdr:nvSpPr>
        <xdr:cNvPr id="297" name="フローチャート: 判断 296">
          <a:extLst>
            <a:ext uri="{FF2B5EF4-FFF2-40B4-BE49-F238E27FC236}">
              <a16:creationId xmlns:a16="http://schemas.microsoft.com/office/drawing/2014/main" id="{C5716E42-4F5F-48BE-96E9-2640A17DF9CF}"/>
            </a:ext>
          </a:extLst>
        </xdr:cNvPr>
        <xdr:cNvSpPr/>
      </xdr:nvSpPr>
      <xdr:spPr>
        <a:xfrm>
          <a:off x="8699500" y="547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108921</xdr:rowOff>
    </xdr:from>
    <xdr:ext cx="599010" cy="259045"/>
    <xdr:sp macro="" textlink="">
      <xdr:nvSpPr>
        <xdr:cNvPr id="298" name="テキスト ボックス 297">
          <a:extLst>
            <a:ext uri="{FF2B5EF4-FFF2-40B4-BE49-F238E27FC236}">
              <a16:creationId xmlns:a16="http://schemas.microsoft.com/office/drawing/2014/main" id="{8BB18042-2452-46D9-B8FC-C8D276175D6A}"/>
            </a:ext>
          </a:extLst>
        </xdr:cNvPr>
        <xdr:cNvSpPr txBox="1"/>
      </xdr:nvSpPr>
      <xdr:spPr>
        <a:xfrm>
          <a:off x="8450795" y="525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79409</xdr:rowOff>
    </xdr:from>
    <xdr:to>
      <xdr:col>41</xdr:col>
      <xdr:colOff>50800</xdr:colOff>
      <xdr:row>36</xdr:row>
      <xdr:rowOff>104893</xdr:rowOff>
    </xdr:to>
    <xdr:cxnSp macro="">
      <xdr:nvCxnSpPr>
        <xdr:cNvPr id="299" name="直線コネクタ 298">
          <a:extLst>
            <a:ext uri="{FF2B5EF4-FFF2-40B4-BE49-F238E27FC236}">
              <a16:creationId xmlns:a16="http://schemas.microsoft.com/office/drawing/2014/main" id="{3951D1DF-5492-40CC-9094-5E9114B27B4B}"/>
            </a:ext>
          </a:extLst>
        </xdr:cNvPr>
        <xdr:cNvCxnSpPr/>
      </xdr:nvCxnSpPr>
      <xdr:spPr>
        <a:xfrm flipV="1">
          <a:off x="6972300" y="6251609"/>
          <a:ext cx="889000" cy="2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21957</xdr:rowOff>
    </xdr:from>
    <xdr:to>
      <xdr:col>41</xdr:col>
      <xdr:colOff>101600</xdr:colOff>
      <xdr:row>35</xdr:row>
      <xdr:rowOff>123557</xdr:rowOff>
    </xdr:to>
    <xdr:sp macro="" textlink="">
      <xdr:nvSpPr>
        <xdr:cNvPr id="300" name="フローチャート: 判断 299">
          <a:extLst>
            <a:ext uri="{FF2B5EF4-FFF2-40B4-BE49-F238E27FC236}">
              <a16:creationId xmlns:a16="http://schemas.microsoft.com/office/drawing/2014/main" id="{55ADDD12-148B-419C-ABA6-55B4E8F0B7FE}"/>
            </a:ext>
          </a:extLst>
        </xdr:cNvPr>
        <xdr:cNvSpPr/>
      </xdr:nvSpPr>
      <xdr:spPr>
        <a:xfrm>
          <a:off x="7810500" y="602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140084</xdr:rowOff>
    </xdr:from>
    <xdr:ext cx="599010" cy="259045"/>
    <xdr:sp macro="" textlink="">
      <xdr:nvSpPr>
        <xdr:cNvPr id="301" name="テキスト ボックス 300">
          <a:extLst>
            <a:ext uri="{FF2B5EF4-FFF2-40B4-BE49-F238E27FC236}">
              <a16:creationId xmlns:a16="http://schemas.microsoft.com/office/drawing/2014/main" id="{1BF34C08-38C0-4C38-8BEF-50D9405F12DB}"/>
            </a:ext>
          </a:extLst>
        </xdr:cNvPr>
        <xdr:cNvSpPr txBox="1"/>
      </xdr:nvSpPr>
      <xdr:spPr>
        <a:xfrm>
          <a:off x="7561795" y="579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165028</xdr:rowOff>
    </xdr:from>
    <xdr:to>
      <xdr:col>36</xdr:col>
      <xdr:colOff>165100</xdr:colOff>
      <xdr:row>35</xdr:row>
      <xdr:rowOff>95178</xdr:rowOff>
    </xdr:to>
    <xdr:sp macro="" textlink="">
      <xdr:nvSpPr>
        <xdr:cNvPr id="302" name="フローチャート: 判断 301">
          <a:extLst>
            <a:ext uri="{FF2B5EF4-FFF2-40B4-BE49-F238E27FC236}">
              <a16:creationId xmlns:a16="http://schemas.microsoft.com/office/drawing/2014/main" id="{1E555ADF-9373-4E28-8368-310921F45136}"/>
            </a:ext>
          </a:extLst>
        </xdr:cNvPr>
        <xdr:cNvSpPr/>
      </xdr:nvSpPr>
      <xdr:spPr>
        <a:xfrm>
          <a:off x="6921500" y="599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111705</xdr:rowOff>
    </xdr:from>
    <xdr:ext cx="599010" cy="259045"/>
    <xdr:sp macro="" textlink="">
      <xdr:nvSpPr>
        <xdr:cNvPr id="303" name="テキスト ボックス 302">
          <a:extLst>
            <a:ext uri="{FF2B5EF4-FFF2-40B4-BE49-F238E27FC236}">
              <a16:creationId xmlns:a16="http://schemas.microsoft.com/office/drawing/2014/main" id="{19B084F0-D763-4ECE-A1F7-0C10BE9E139B}"/>
            </a:ext>
          </a:extLst>
        </xdr:cNvPr>
        <xdr:cNvSpPr txBox="1"/>
      </xdr:nvSpPr>
      <xdr:spPr>
        <a:xfrm>
          <a:off x="6672795" y="5769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7C6D6893-514A-493A-BACC-7788CA9DB2F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3CBA17C7-611A-4C6B-9B3A-5D4DD6E08CB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A80E02FD-BD45-457E-98CA-E2F21D91453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EC242812-06BF-41C1-811E-8AA4199E7F8B}"/>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2B8F2E75-CC26-4CA8-BBA0-EACACB4842B7}"/>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157668</xdr:rowOff>
    </xdr:from>
    <xdr:to>
      <xdr:col>55</xdr:col>
      <xdr:colOff>50800</xdr:colOff>
      <xdr:row>35</xdr:row>
      <xdr:rowOff>87818</xdr:rowOff>
    </xdr:to>
    <xdr:sp macro="" textlink="">
      <xdr:nvSpPr>
        <xdr:cNvPr id="309" name="楕円 308">
          <a:extLst>
            <a:ext uri="{FF2B5EF4-FFF2-40B4-BE49-F238E27FC236}">
              <a16:creationId xmlns:a16="http://schemas.microsoft.com/office/drawing/2014/main" id="{460AFF84-FF9C-4A10-9501-ECEAD7BB3E87}"/>
            </a:ext>
          </a:extLst>
        </xdr:cNvPr>
        <xdr:cNvSpPr/>
      </xdr:nvSpPr>
      <xdr:spPr>
        <a:xfrm>
          <a:off x="10426700" y="59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136095</xdr:rowOff>
    </xdr:from>
    <xdr:ext cx="599010" cy="259045"/>
    <xdr:sp macro="" textlink="">
      <xdr:nvSpPr>
        <xdr:cNvPr id="310" name="補助費等該当値テキスト">
          <a:extLst>
            <a:ext uri="{FF2B5EF4-FFF2-40B4-BE49-F238E27FC236}">
              <a16:creationId xmlns:a16="http://schemas.microsoft.com/office/drawing/2014/main" id="{74F7E360-24A0-4616-9D9E-B86A6DA1BB3C}"/>
            </a:ext>
          </a:extLst>
        </xdr:cNvPr>
        <xdr:cNvSpPr txBox="1"/>
      </xdr:nvSpPr>
      <xdr:spPr>
        <a:xfrm>
          <a:off x="10528300" y="5965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79550</xdr:rowOff>
    </xdr:from>
    <xdr:to>
      <xdr:col>50</xdr:col>
      <xdr:colOff>165100</xdr:colOff>
      <xdr:row>36</xdr:row>
      <xdr:rowOff>9700</xdr:rowOff>
    </xdr:to>
    <xdr:sp macro="" textlink="">
      <xdr:nvSpPr>
        <xdr:cNvPr id="311" name="楕円 310">
          <a:extLst>
            <a:ext uri="{FF2B5EF4-FFF2-40B4-BE49-F238E27FC236}">
              <a16:creationId xmlns:a16="http://schemas.microsoft.com/office/drawing/2014/main" id="{F1399084-F75A-4E85-9093-9CF2B0FA492D}"/>
            </a:ext>
          </a:extLst>
        </xdr:cNvPr>
        <xdr:cNvSpPr/>
      </xdr:nvSpPr>
      <xdr:spPr>
        <a:xfrm>
          <a:off x="9588500" y="608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827</xdr:rowOff>
    </xdr:from>
    <xdr:ext cx="599010" cy="259045"/>
    <xdr:sp macro="" textlink="">
      <xdr:nvSpPr>
        <xdr:cNvPr id="312" name="テキスト ボックス 311">
          <a:extLst>
            <a:ext uri="{FF2B5EF4-FFF2-40B4-BE49-F238E27FC236}">
              <a16:creationId xmlns:a16="http://schemas.microsoft.com/office/drawing/2014/main" id="{47B98082-25E6-4842-AA9F-AAAEEE9F9C8C}"/>
            </a:ext>
          </a:extLst>
        </xdr:cNvPr>
        <xdr:cNvSpPr txBox="1"/>
      </xdr:nvSpPr>
      <xdr:spPr>
        <a:xfrm>
          <a:off x="9339795" y="617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108733</xdr:rowOff>
    </xdr:from>
    <xdr:to>
      <xdr:col>46</xdr:col>
      <xdr:colOff>38100</xdr:colOff>
      <xdr:row>33</xdr:row>
      <xdr:rowOff>38883</xdr:rowOff>
    </xdr:to>
    <xdr:sp macro="" textlink="">
      <xdr:nvSpPr>
        <xdr:cNvPr id="313" name="楕円 312">
          <a:extLst>
            <a:ext uri="{FF2B5EF4-FFF2-40B4-BE49-F238E27FC236}">
              <a16:creationId xmlns:a16="http://schemas.microsoft.com/office/drawing/2014/main" id="{27029B91-037B-4F13-B642-272308122709}"/>
            </a:ext>
          </a:extLst>
        </xdr:cNvPr>
        <xdr:cNvSpPr/>
      </xdr:nvSpPr>
      <xdr:spPr>
        <a:xfrm>
          <a:off x="8699500" y="559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30010</xdr:rowOff>
    </xdr:from>
    <xdr:ext cx="599010" cy="259045"/>
    <xdr:sp macro="" textlink="">
      <xdr:nvSpPr>
        <xdr:cNvPr id="314" name="テキスト ボックス 313">
          <a:extLst>
            <a:ext uri="{FF2B5EF4-FFF2-40B4-BE49-F238E27FC236}">
              <a16:creationId xmlns:a16="http://schemas.microsoft.com/office/drawing/2014/main" id="{621765D6-3079-4D7D-8E15-E8DC203CCDC2}"/>
            </a:ext>
          </a:extLst>
        </xdr:cNvPr>
        <xdr:cNvSpPr txBox="1"/>
      </xdr:nvSpPr>
      <xdr:spPr>
        <a:xfrm>
          <a:off x="8450795" y="568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28609</xdr:rowOff>
    </xdr:from>
    <xdr:to>
      <xdr:col>41</xdr:col>
      <xdr:colOff>101600</xdr:colOff>
      <xdr:row>36</xdr:row>
      <xdr:rowOff>130209</xdr:rowOff>
    </xdr:to>
    <xdr:sp macro="" textlink="">
      <xdr:nvSpPr>
        <xdr:cNvPr id="315" name="楕円 314">
          <a:extLst>
            <a:ext uri="{FF2B5EF4-FFF2-40B4-BE49-F238E27FC236}">
              <a16:creationId xmlns:a16="http://schemas.microsoft.com/office/drawing/2014/main" id="{66FCCB8A-5869-4449-828C-C3AD774FFE35}"/>
            </a:ext>
          </a:extLst>
        </xdr:cNvPr>
        <xdr:cNvSpPr/>
      </xdr:nvSpPr>
      <xdr:spPr>
        <a:xfrm>
          <a:off x="7810500" y="620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121336</xdr:rowOff>
    </xdr:from>
    <xdr:ext cx="534377" cy="259045"/>
    <xdr:sp macro="" textlink="">
      <xdr:nvSpPr>
        <xdr:cNvPr id="316" name="テキスト ボックス 315">
          <a:extLst>
            <a:ext uri="{FF2B5EF4-FFF2-40B4-BE49-F238E27FC236}">
              <a16:creationId xmlns:a16="http://schemas.microsoft.com/office/drawing/2014/main" id="{8C387BDD-CA04-43AA-8B0E-7729537AE234}"/>
            </a:ext>
          </a:extLst>
        </xdr:cNvPr>
        <xdr:cNvSpPr txBox="1"/>
      </xdr:nvSpPr>
      <xdr:spPr>
        <a:xfrm>
          <a:off x="7594111" y="629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54093</xdr:rowOff>
    </xdr:from>
    <xdr:to>
      <xdr:col>36</xdr:col>
      <xdr:colOff>165100</xdr:colOff>
      <xdr:row>36</xdr:row>
      <xdr:rowOff>155693</xdr:rowOff>
    </xdr:to>
    <xdr:sp macro="" textlink="">
      <xdr:nvSpPr>
        <xdr:cNvPr id="317" name="楕円 316">
          <a:extLst>
            <a:ext uri="{FF2B5EF4-FFF2-40B4-BE49-F238E27FC236}">
              <a16:creationId xmlns:a16="http://schemas.microsoft.com/office/drawing/2014/main" id="{6EF2CB1A-BD6A-4E34-8667-32C1350FD25C}"/>
            </a:ext>
          </a:extLst>
        </xdr:cNvPr>
        <xdr:cNvSpPr/>
      </xdr:nvSpPr>
      <xdr:spPr>
        <a:xfrm>
          <a:off x="6921500" y="622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146820</xdr:rowOff>
    </xdr:from>
    <xdr:ext cx="534377" cy="259045"/>
    <xdr:sp macro="" textlink="">
      <xdr:nvSpPr>
        <xdr:cNvPr id="318" name="テキスト ボックス 317">
          <a:extLst>
            <a:ext uri="{FF2B5EF4-FFF2-40B4-BE49-F238E27FC236}">
              <a16:creationId xmlns:a16="http://schemas.microsoft.com/office/drawing/2014/main" id="{ED528BDF-A13A-4717-AD02-4A31F4A89BA9}"/>
            </a:ext>
          </a:extLst>
        </xdr:cNvPr>
        <xdr:cNvSpPr txBox="1"/>
      </xdr:nvSpPr>
      <xdr:spPr>
        <a:xfrm>
          <a:off x="6705111" y="631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C29D0F46-3099-4FBD-AA7C-9D2D4814279D}"/>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3E16C717-EFFC-4FA3-9F99-916E7C2A43DE}"/>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DCCEF82D-CE9D-45B4-A8A4-EB9EE5D5DAE9}"/>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E3B9AD65-0DAA-4355-8D87-61D65613E20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C0D95EE0-9908-47A7-97C7-22999A3CB51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7319E5DC-4D27-4E3B-A514-235553B25E93}"/>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5D2F39DD-9D1E-436E-9E4E-5219B08297C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56B64E4F-1898-4316-92CA-E134F43EB47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B523281-115D-4D68-AE0E-8136CBC3EA35}"/>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B48124DF-5FDC-4FBE-9620-D1126F119D27}"/>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B4361E93-7B2D-49B0-9810-0B0819E4834E}"/>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C900CFF6-5CD4-47E5-8683-BAD4C7A86DED}"/>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712B7561-F604-428C-82BC-2BD41529C9BB}"/>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F9E29E4A-C8EE-4480-A59B-36F022C2D72B}"/>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E2604603-608C-4D7D-962B-D0B3544F884C}"/>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4420D3EF-696E-403D-A869-9F9FDE446091}"/>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5F7C2B6-2588-4B39-808C-584D331D505D}"/>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13EE72F2-1D1A-4CB0-968F-EC5E622A2FFF}"/>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99AC7981-37AE-4CF0-ACD1-80F6F3AFB6FF}"/>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7D4334AD-35A3-46AD-A606-53F991A46666}"/>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C01DE18-3F91-428B-A425-115285D88FF2}"/>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5346A50B-FEDE-4F90-9CE4-06E6CEB47E4B}"/>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889A2A81-6222-48DD-BA7E-AF009D6F6A6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1EA95119-AABC-42A1-85A5-3D83A0AFDDF2}"/>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37A2C797-6EB7-466B-B216-B2BC5D1A0CF9}"/>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128606</xdr:rowOff>
    </xdr:from>
    <xdr:to>
      <xdr:col>54</xdr:col>
      <xdr:colOff>189865</xdr:colOff>
      <xdr:row>59</xdr:row>
      <xdr:rowOff>11077</xdr:rowOff>
    </xdr:to>
    <xdr:cxnSp macro="">
      <xdr:nvCxnSpPr>
        <xdr:cNvPr id="344" name="直線コネクタ 343">
          <a:extLst>
            <a:ext uri="{FF2B5EF4-FFF2-40B4-BE49-F238E27FC236}">
              <a16:creationId xmlns:a16="http://schemas.microsoft.com/office/drawing/2014/main" id="{C12DB8E5-C63E-4D97-B1E9-3B2BC64AE7D2}"/>
            </a:ext>
          </a:extLst>
        </xdr:cNvPr>
        <xdr:cNvCxnSpPr/>
      </xdr:nvCxnSpPr>
      <xdr:spPr>
        <a:xfrm flipV="1">
          <a:off x="10475595" y="8529656"/>
          <a:ext cx="1270" cy="1596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14904</xdr:rowOff>
    </xdr:from>
    <xdr:ext cx="534377" cy="259045"/>
    <xdr:sp macro="" textlink="">
      <xdr:nvSpPr>
        <xdr:cNvPr id="345" name="普通建設事業費最小値テキスト">
          <a:extLst>
            <a:ext uri="{FF2B5EF4-FFF2-40B4-BE49-F238E27FC236}">
              <a16:creationId xmlns:a16="http://schemas.microsoft.com/office/drawing/2014/main" id="{C8D629CD-58AE-4988-A414-BDA20CA26649}"/>
            </a:ext>
          </a:extLst>
        </xdr:cNvPr>
        <xdr:cNvSpPr txBox="1"/>
      </xdr:nvSpPr>
      <xdr:spPr>
        <a:xfrm>
          <a:off x="10528300" y="1013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11077</xdr:rowOff>
    </xdr:from>
    <xdr:to>
      <xdr:col>55</xdr:col>
      <xdr:colOff>88900</xdr:colOff>
      <xdr:row>59</xdr:row>
      <xdr:rowOff>11077</xdr:rowOff>
    </xdr:to>
    <xdr:cxnSp macro="">
      <xdr:nvCxnSpPr>
        <xdr:cNvPr id="346" name="直線コネクタ 345">
          <a:extLst>
            <a:ext uri="{FF2B5EF4-FFF2-40B4-BE49-F238E27FC236}">
              <a16:creationId xmlns:a16="http://schemas.microsoft.com/office/drawing/2014/main" id="{7E4C7B51-0E59-446F-8375-9B21F944DF65}"/>
            </a:ext>
          </a:extLst>
        </xdr:cNvPr>
        <xdr:cNvCxnSpPr/>
      </xdr:nvCxnSpPr>
      <xdr:spPr>
        <a:xfrm>
          <a:off x="10388600" y="10126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75283</xdr:rowOff>
    </xdr:from>
    <xdr:ext cx="599010" cy="259045"/>
    <xdr:sp macro="" textlink="">
      <xdr:nvSpPr>
        <xdr:cNvPr id="347" name="普通建設事業費最大値テキスト">
          <a:extLst>
            <a:ext uri="{FF2B5EF4-FFF2-40B4-BE49-F238E27FC236}">
              <a16:creationId xmlns:a16="http://schemas.microsoft.com/office/drawing/2014/main" id="{B3BE939E-BB08-4348-B74C-2DE728A8946C}"/>
            </a:ext>
          </a:extLst>
        </xdr:cNvPr>
        <xdr:cNvSpPr txBox="1"/>
      </xdr:nvSpPr>
      <xdr:spPr>
        <a:xfrm>
          <a:off x="10528300" y="830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128606</xdr:rowOff>
    </xdr:from>
    <xdr:to>
      <xdr:col>55</xdr:col>
      <xdr:colOff>88900</xdr:colOff>
      <xdr:row>49</xdr:row>
      <xdr:rowOff>128606</xdr:rowOff>
    </xdr:to>
    <xdr:cxnSp macro="">
      <xdr:nvCxnSpPr>
        <xdr:cNvPr id="348" name="直線コネクタ 347">
          <a:extLst>
            <a:ext uri="{FF2B5EF4-FFF2-40B4-BE49-F238E27FC236}">
              <a16:creationId xmlns:a16="http://schemas.microsoft.com/office/drawing/2014/main" id="{B2C34DB1-DF07-4421-AAD7-FFDE314DFD84}"/>
            </a:ext>
          </a:extLst>
        </xdr:cNvPr>
        <xdr:cNvCxnSpPr/>
      </xdr:nvCxnSpPr>
      <xdr:spPr>
        <a:xfrm>
          <a:off x="10388600" y="852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163671</xdr:rowOff>
    </xdr:from>
    <xdr:to>
      <xdr:col>55</xdr:col>
      <xdr:colOff>0</xdr:colOff>
      <xdr:row>59</xdr:row>
      <xdr:rowOff>5910</xdr:rowOff>
    </xdr:to>
    <xdr:cxnSp macro="">
      <xdr:nvCxnSpPr>
        <xdr:cNvPr id="349" name="直線コネクタ 348">
          <a:extLst>
            <a:ext uri="{FF2B5EF4-FFF2-40B4-BE49-F238E27FC236}">
              <a16:creationId xmlns:a16="http://schemas.microsoft.com/office/drawing/2014/main" id="{FC872245-449B-42DF-B699-F6C408E67F28}"/>
            </a:ext>
          </a:extLst>
        </xdr:cNvPr>
        <xdr:cNvCxnSpPr/>
      </xdr:nvCxnSpPr>
      <xdr:spPr>
        <a:xfrm flipV="1">
          <a:off x="9639300" y="10107771"/>
          <a:ext cx="838200" cy="1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8434</xdr:rowOff>
    </xdr:from>
    <xdr:ext cx="599010" cy="259045"/>
    <xdr:sp macro="" textlink="">
      <xdr:nvSpPr>
        <xdr:cNvPr id="350" name="普通建設事業費平均値テキスト">
          <a:extLst>
            <a:ext uri="{FF2B5EF4-FFF2-40B4-BE49-F238E27FC236}">
              <a16:creationId xmlns:a16="http://schemas.microsoft.com/office/drawing/2014/main" id="{7971291F-7B3C-4ADB-A5E5-27BBDF0C5238}"/>
            </a:ext>
          </a:extLst>
        </xdr:cNvPr>
        <xdr:cNvSpPr txBox="1"/>
      </xdr:nvSpPr>
      <xdr:spPr>
        <a:xfrm>
          <a:off x="10528300" y="96096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157007</xdr:rowOff>
    </xdr:from>
    <xdr:to>
      <xdr:col>55</xdr:col>
      <xdr:colOff>50800</xdr:colOff>
      <xdr:row>57</xdr:row>
      <xdr:rowOff>87157</xdr:rowOff>
    </xdr:to>
    <xdr:sp macro="" textlink="">
      <xdr:nvSpPr>
        <xdr:cNvPr id="351" name="フローチャート: 判断 350">
          <a:extLst>
            <a:ext uri="{FF2B5EF4-FFF2-40B4-BE49-F238E27FC236}">
              <a16:creationId xmlns:a16="http://schemas.microsoft.com/office/drawing/2014/main" id="{0DEA0B93-0207-483E-8B57-7501EBED4305}"/>
            </a:ext>
          </a:extLst>
        </xdr:cNvPr>
        <xdr:cNvSpPr/>
      </xdr:nvSpPr>
      <xdr:spPr>
        <a:xfrm>
          <a:off x="104267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30893</xdr:rowOff>
    </xdr:from>
    <xdr:to>
      <xdr:col>50</xdr:col>
      <xdr:colOff>114300</xdr:colOff>
      <xdr:row>59</xdr:row>
      <xdr:rowOff>5910</xdr:rowOff>
    </xdr:to>
    <xdr:cxnSp macro="">
      <xdr:nvCxnSpPr>
        <xdr:cNvPr id="352" name="直線コネクタ 351">
          <a:extLst>
            <a:ext uri="{FF2B5EF4-FFF2-40B4-BE49-F238E27FC236}">
              <a16:creationId xmlns:a16="http://schemas.microsoft.com/office/drawing/2014/main" id="{14638B38-B99D-4E9F-8A49-D9458BC68866}"/>
            </a:ext>
          </a:extLst>
        </xdr:cNvPr>
        <xdr:cNvCxnSpPr/>
      </xdr:nvCxnSpPr>
      <xdr:spPr>
        <a:xfrm>
          <a:off x="8750300" y="9974993"/>
          <a:ext cx="889000" cy="14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15941</xdr:rowOff>
    </xdr:from>
    <xdr:to>
      <xdr:col>50</xdr:col>
      <xdr:colOff>165100</xdr:colOff>
      <xdr:row>57</xdr:row>
      <xdr:rowOff>117541</xdr:rowOff>
    </xdr:to>
    <xdr:sp macro="" textlink="">
      <xdr:nvSpPr>
        <xdr:cNvPr id="353" name="フローチャート: 判断 352">
          <a:extLst>
            <a:ext uri="{FF2B5EF4-FFF2-40B4-BE49-F238E27FC236}">
              <a16:creationId xmlns:a16="http://schemas.microsoft.com/office/drawing/2014/main" id="{BA6CC645-55DC-4CAF-8CEE-17036B36C3D5}"/>
            </a:ext>
          </a:extLst>
        </xdr:cNvPr>
        <xdr:cNvSpPr/>
      </xdr:nvSpPr>
      <xdr:spPr>
        <a:xfrm>
          <a:off x="9588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134068</xdr:rowOff>
    </xdr:from>
    <xdr:ext cx="599010" cy="259045"/>
    <xdr:sp macro="" textlink="">
      <xdr:nvSpPr>
        <xdr:cNvPr id="354" name="テキスト ボックス 353">
          <a:extLst>
            <a:ext uri="{FF2B5EF4-FFF2-40B4-BE49-F238E27FC236}">
              <a16:creationId xmlns:a16="http://schemas.microsoft.com/office/drawing/2014/main" id="{808DF6FD-D3CE-4400-BD3F-AFAE8AF396F3}"/>
            </a:ext>
          </a:extLst>
        </xdr:cNvPr>
        <xdr:cNvSpPr txBox="1"/>
      </xdr:nvSpPr>
      <xdr:spPr>
        <a:xfrm>
          <a:off x="9339795" y="95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9882</xdr:rowOff>
    </xdr:from>
    <xdr:to>
      <xdr:col>45</xdr:col>
      <xdr:colOff>177800</xdr:colOff>
      <xdr:row>58</xdr:row>
      <xdr:rowOff>30893</xdr:rowOff>
    </xdr:to>
    <xdr:cxnSp macro="">
      <xdr:nvCxnSpPr>
        <xdr:cNvPr id="355" name="直線コネクタ 354">
          <a:extLst>
            <a:ext uri="{FF2B5EF4-FFF2-40B4-BE49-F238E27FC236}">
              <a16:creationId xmlns:a16="http://schemas.microsoft.com/office/drawing/2014/main" id="{F7ABD1AB-3BDE-4930-97DF-2308D406DFA6}"/>
            </a:ext>
          </a:extLst>
        </xdr:cNvPr>
        <xdr:cNvCxnSpPr/>
      </xdr:nvCxnSpPr>
      <xdr:spPr>
        <a:xfrm>
          <a:off x="7861300" y="9611082"/>
          <a:ext cx="889000" cy="36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169556</xdr:rowOff>
    </xdr:from>
    <xdr:to>
      <xdr:col>46</xdr:col>
      <xdr:colOff>38100</xdr:colOff>
      <xdr:row>57</xdr:row>
      <xdr:rowOff>99706</xdr:rowOff>
    </xdr:to>
    <xdr:sp macro="" textlink="">
      <xdr:nvSpPr>
        <xdr:cNvPr id="356" name="フローチャート: 判断 355">
          <a:extLst>
            <a:ext uri="{FF2B5EF4-FFF2-40B4-BE49-F238E27FC236}">
              <a16:creationId xmlns:a16="http://schemas.microsoft.com/office/drawing/2014/main" id="{67930F4E-AFCF-476C-B1CB-E5BBFE381A32}"/>
            </a:ext>
          </a:extLst>
        </xdr:cNvPr>
        <xdr:cNvSpPr/>
      </xdr:nvSpPr>
      <xdr:spPr>
        <a:xfrm>
          <a:off x="8699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116233</xdr:rowOff>
    </xdr:from>
    <xdr:ext cx="599010" cy="259045"/>
    <xdr:sp macro="" textlink="">
      <xdr:nvSpPr>
        <xdr:cNvPr id="357" name="テキスト ボックス 356">
          <a:extLst>
            <a:ext uri="{FF2B5EF4-FFF2-40B4-BE49-F238E27FC236}">
              <a16:creationId xmlns:a16="http://schemas.microsoft.com/office/drawing/2014/main" id="{5D73FB7F-AE32-4349-8FA8-348639822DF4}"/>
            </a:ext>
          </a:extLst>
        </xdr:cNvPr>
        <xdr:cNvSpPr txBox="1"/>
      </xdr:nvSpPr>
      <xdr:spPr>
        <a:xfrm>
          <a:off x="8450795" y="9545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9882</xdr:rowOff>
    </xdr:from>
    <xdr:to>
      <xdr:col>41</xdr:col>
      <xdr:colOff>50800</xdr:colOff>
      <xdr:row>57</xdr:row>
      <xdr:rowOff>123946</xdr:rowOff>
    </xdr:to>
    <xdr:cxnSp macro="">
      <xdr:nvCxnSpPr>
        <xdr:cNvPr id="358" name="直線コネクタ 357">
          <a:extLst>
            <a:ext uri="{FF2B5EF4-FFF2-40B4-BE49-F238E27FC236}">
              <a16:creationId xmlns:a16="http://schemas.microsoft.com/office/drawing/2014/main" id="{DADA3434-75FE-40AE-8758-022A1EEA5C56}"/>
            </a:ext>
          </a:extLst>
        </xdr:cNvPr>
        <xdr:cNvCxnSpPr/>
      </xdr:nvCxnSpPr>
      <xdr:spPr>
        <a:xfrm flipV="1">
          <a:off x="6972300" y="9611082"/>
          <a:ext cx="889000" cy="28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4801</xdr:rowOff>
    </xdr:from>
    <xdr:to>
      <xdr:col>41</xdr:col>
      <xdr:colOff>101600</xdr:colOff>
      <xdr:row>57</xdr:row>
      <xdr:rowOff>106401</xdr:rowOff>
    </xdr:to>
    <xdr:sp macro="" textlink="">
      <xdr:nvSpPr>
        <xdr:cNvPr id="359" name="フローチャート: 判断 358">
          <a:extLst>
            <a:ext uri="{FF2B5EF4-FFF2-40B4-BE49-F238E27FC236}">
              <a16:creationId xmlns:a16="http://schemas.microsoft.com/office/drawing/2014/main" id="{0BD33DA9-2F8B-47C4-ABCE-D7426293139C}"/>
            </a:ext>
          </a:extLst>
        </xdr:cNvPr>
        <xdr:cNvSpPr/>
      </xdr:nvSpPr>
      <xdr:spPr>
        <a:xfrm>
          <a:off x="7810500" y="977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97528</xdr:rowOff>
    </xdr:from>
    <xdr:ext cx="599010" cy="259045"/>
    <xdr:sp macro="" textlink="">
      <xdr:nvSpPr>
        <xdr:cNvPr id="360" name="テキスト ボックス 359">
          <a:extLst>
            <a:ext uri="{FF2B5EF4-FFF2-40B4-BE49-F238E27FC236}">
              <a16:creationId xmlns:a16="http://schemas.microsoft.com/office/drawing/2014/main" id="{D2551491-BF8B-4BEA-8460-9A6F2384810A}"/>
            </a:ext>
          </a:extLst>
        </xdr:cNvPr>
        <xdr:cNvSpPr txBox="1"/>
      </xdr:nvSpPr>
      <xdr:spPr>
        <a:xfrm>
          <a:off x="7561795" y="9870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15258</xdr:rowOff>
    </xdr:from>
    <xdr:to>
      <xdr:col>36</xdr:col>
      <xdr:colOff>165100</xdr:colOff>
      <xdr:row>57</xdr:row>
      <xdr:rowOff>116858</xdr:rowOff>
    </xdr:to>
    <xdr:sp macro="" textlink="">
      <xdr:nvSpPr>
        <xdr:cNvPr id="361" name="フローチャート: 判断 360">
          <a:extLst>
            <a:ext uri="{FF2B5EF4-FFF2-40B4-BE49-F238E27FC236}">
              <a16:creationId xmlns:a16="http://schemas.microsoft.com/office/drawing/2014/main" id="{F1B901B0-27FC-4EB9-A82F-E3319774886B}"/>
            </a:ext>
          </a:extLst>
        </xdr:cNvPr>
        <xdr:cNvSpPr/>
      </xdr:nvSpPr>
      <xdr:spPr>
        <a:xfrm>
          <a:off x="6921500" y="978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133385</xdr:rowOff>
    </xdr:from>
    <xdr:ext cx="599010" cy="259045"/>
    <xdr:sp macro="" textlink="">
      <xdr:nvSpPr>
        <xdr:cNvPr id="362" name="テキスト ボックス 361">
          <a:extLst>
            <a:ext uri="{FF2B5EF4-FFF2-40B4-BE49-F238E27FC236}">
              <a16:creationId xmlns:a16="http://schemas.microsoft.com/office/drawing/2014/main" id="{D884279C-887D-4741-8F1C-4B86674DEE16}"/>
            </a:ext>
          </a:extLst>
        </xdr:cNvPr>
        <xdr:cNvSpPr txBox="1"/>
      </xdr:nvSpPr>
      <xdr:spPr>
        <a:xfrm>
          <a:off x="6672795" y="956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1EBD7584-3AD8-4C1C-8CF3-77740756E4C2}"/>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4C63D6D4-DE2A-48EA-B868-34766FB13EC8}"/>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243977C5-B755-471C-9C00-9AAF27255C96}"/>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E0CA07C0-3AE7-4A42-9425-C019871291C8}"/>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D710FBF-2320-4655-8A9E-DF7403D212B7}"/>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112871</xdr:rowOff>
    </xdr:from>
    <xdr:to>
      <xdr:col>55</xdr:col>
      <xdr:colOff>50800</xdr:colOff>
      <xdr:row>59</xdr:row>
      <xdr:rowOff>43021</xdr:rowOff>
    </xdr:to>
    <xdr:sp macro="" textlink="">
      <xdr:nvSpPr>
        <xdr:cNvPr id="368" name="楕円 367">
          <a:extLst>
            <a:ext uri="{FF2B5EF4-FFF2-40B4-BE49-F238E27FC236}">
              <a16:creationId xmlns:a16="http://schemas.microsoft.com/office/drawing/2014/main" id="{C7C37E37-FFC0-4CB1-B6A6-18985249F3A8}"/>
            </a:ext>
          </a:extLst>
        </xdr:cNvPr>
        <xdr:cNvSpPr/>
      </xdr:nvSpPr>
      <xdr:spPr>
        <a:xfrm>
          <a:off x="10426700" y="1005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27798</xdr:rowOff>
    </xdr:from>
    <xdr:ext cx="534377" cy="259045"/>
    <xdr:sp macro="" textlink="">
      <xdr:nvSpPr>
        <xdr:cNvPr id="369" name="普通建設事業費該当値テキスト">
          <a:extLst>
            <a:ext uri="{FF2B5EF4-FFF2-40B4-BE49-F238E27FC236}">
              <a16:creationId xmlns:a16="http://schemas.microsoft.com/office/drawing/2014/main" id="{C7690233-24D1-40C7-9823-37EBD9FA9CA4}"/>
            </a:ext>
          </a:extLst>
        </xdr:cNvPr>
        <xdr:cNvSpPr txBox="1"/>
      </xdr:nvSpPr>
      <xdr:spPr>
        <a:xfrm>
          <a:off x="10528300" y="99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126560</xdr:rowOff>
    </xdr:from>
    <xdr:to>
      <xdr:col>50</xdr:col>
      <xdr:colOff>165100</xdr:colOff>
      <xdr:row>59</xdr:row>
      <xdr:rowOff>56710</xdr:rowOff>
    </xdr:to>
    <xdr:sp macro="" textlink="">
      <xdr:nvSpPr>
        <xdr:cNvPr id="370" name="楕円 369">
          <a:extLst>
            <a:ext uri="{FF2B5EF4-FFF2-40B4-BE49-F238E27FC236}">
              <a16:creationId xmlns:a16="http://schemas.microsoft.com/office/drawing/2014/main" id="{C4DE6AAD-43C8-41AC-9BCF-45A34062F8E2}"/>
            </a:ext>
          </a:extLst>
        </xdr:cNvPr>
        <xdr:cNvSpPr/>
      </xdr:nvSpPr>
      <xdr:spPr>
        <a:xfrm>
          <a:off x="9588500" y="1007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47837</xdr:rowOff>
    </xdr:from>
    <xdr:ext cx="534377" cy="259045"/>
    <xdr:sp macro="" textlink="">
      <xdr:nvSpPr>
        <xdr:cNvPr id="371" name="テキスト ボックス 370">
          <a:extLst>
            <a:ext uri="{FF2B5EF4-FFF2-40B4-BE49-F238E27FC236}">
              <a16:creationId xmlns:a16="http://schemas.microsoft.com/office/drawing/2014/main" id="{7AE3375C-C80F-4A70-BFE1-D2392AC5BD16}"/>
            </a:ext>
          </a:extLst>
        </xdr:cNvPr>
        <xdr:cNvSpPr txBox="1"/>
      </xdr:nvSpPr>
      <xdr:spPr>
        <a:xfrm>
          <a:off x="9372111" y="1016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151543</xdr:rowOff>
    </xdr:from>
    <xdr:to>
      <xdr:col>46</xdr:col>
      <xdr:colOff>38100</xdr:colOff>
      <xdr:row>58</xdr:row>
      <xdr:rowOff>81693</xdr:rowOff>
    </xdr:to>
    <xdr:sp macro="" textlink="">
      <xdr:nvSpPr>
        <xdr:cNvPr id="372" name="楕円 371">
          <a:extLst>
            <a:ext uri="{FF2B5EF4-FFF2-40B4-BE49-F238E27FC236}">
              <a16:creationId xmlns:a16="http://schemas.microsoft.com/office/drawing/2014/main" id="{7B6EC04E-D1FD-4184-9CFB-97DDA3E93845}"/>
            </a:ext>
          </a:extLst>
        </xdr:cNvPr>
        <xdr:cNvSpPr/>
      </xdr:nvSpPr>
      <xdr:spPr>
        <a:xfrm>
          <a:off x="8699500" y="99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72820</xdr:rowOff>
    </xdr:from>
    <xdr:ext cx="534377" cy="259045"/>
    <xdr:sp macro="" textlink="">
      <xdr:nvSpPr>
        <xdr:cNvPr id="373" name="テキスト ボックス 372">
          <a:extLst>
            <a:ext uri="{FF2B5EF4-FFF2-40B4-BE49-F238E27FC236}">
              <a16:creationId xmlns:a16="http://schemas.microsoft.com/office/drawing/2014/main" id="{ED504980-B8D5-4F6D-BDD2-C69F87AA7D9C}"/>
            </a:ext>
          </a:extLst>
        </xdr:cNvPr>
        <xdr:cNvSpPr txBox="1"/>
      </xdr:nvSpPr>
      <xdr:spPr>
        <a:xfrm>
          <a:off x="8483111" y="100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130532</xdr:rowOff>
    </xdr:from>
    <xdr:to>
      <xdr:col>41</xdr:col>
      <xdr:colOff>101600</xdr:colOff>
      <xdr:row>56</xdr:row>
      <xdr:rowOff>60682</xdr:rowOff>
    </xdr:to>
    <xdr:sp macro="" textlink="">
      <xdr:nvSpPr>
        <xdr:cNvPr id="374" name="楕円 373">
          <a:extLst>
            <a:ext uri="{FF2B5EF4-FFF2-40B4-BE49-F238E27FC236}">
              <a16:creationId xmlns:a16="http://schemas.microsoft.com/office/drawing/2014/main" id="{A57D189D-1EF2-4EDA-80BC-48152610EE09}"/>
            </a:ext>
          </a:extLst>
        </xdr:cNvPr>
        <xdr:cNvSpPr/>
      </xdr:nvSpPr>
      <xdr:spPr>
        <a:xfrm>
          <a:off x="7810500" y="956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77209</xdr:rowOff>
    </xdr:from>
    <xdr:ext cx="599010" cy="259045"/>
    <xdr:sp macro="" textlink="">
      <xdr:nvSpPr>
        <xdr:cNvPr id="375" name="テキスト ボックス 374">
          <a:extLst>
            <a:ext uri="{FF2B5EF4-FFF2-40B4-BE49-F238E27FC236}">
              <a16:creationId xmlns:a16="http://schemas.microsoft.com/office/drawing/2014/main" id="{8555B0A8-00F9-4BD8-812C-324B56482F6E}"/>
            </a:ext>
          </a:extLst>
        </xdr:cNvPr>
        <xdr:cNvSpPr txBox="1"/>
      </xdr:nvSpPr>
      <xdr:spPr>
        <a:xfrm>
          <a:off x="7561795" y="9335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73146</xdr:rowOff>
    </xdr:from>
    <xdr:to>
      <xdr:col>36</xdr:col>
      <xdr:colOff>165100</xdr:colOff>
      <xdr:row>58</xdr:row>
      <xdr:rowOff>3296</xdr:rowOff>
    </xdr:to>
    <xdr:sp macro="" textlink="">
      <xdr:nvSpPr>
        <xdr:cNvPr id="376" name="楕円 375">
          <a:extLst>
            <a:ext uri="{FF2B5EF4-FFF2-40B4-BE49-F238E27FC236}">
              <a16:creationId xmlns:a16="http://schemas.microsoft.com/office/drawing/2014/main" id="{C8ED19A1-E823-46ED-80B0-91E8F572E28C}"/>
            </a:ext>
          </a:extLst>
        </xdr:cNvPr>
        <xdr:cNvSpPr/>
      </xdr:nvSpPr>
      <xdr:spPr>
        <a:xfrm>
          <a:off x="6921500" y="9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165873</xdr:rowOff>
    </xdr:from>
    <xdr:ext cx="534377" cy="259045"/>
    <xdr:sp macro="" textlink="">
      <xdr:nvSpPr>
        <xdr:cNvPr id="377" name="テキスト ボックス 376">
          <a:extLst>
            <a:ext uri="{FF2B5EF4-FFF2-40B4-BE49-F238E27FC236}">
              <a16:creationId xmlns:a16="http://schemas.microsoft.com/office/drawing/2014/main" id="{5AE009A0-0202-4016-BAFB-30C830C4E148}"/>
            </a:ext>
          </a:extLst>
        </xdr:cNvPr>
        <xdr:cNvSpPr txBox="1"/>
      </xdr:nvSpPr>
      <xdr:spPr>
        <a:xfrm>
          <a:off x="6705111" y="99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7F512D23-D981-4835-AC0D-7CC90930F06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AFEA248C-F962-4D06-BA09-5C558CB9DF0C}"/>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FE67C2EA-2B96-41F4-ADBD-70CC44419B36}"/>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E2EBA3B5-7DC1-479D-BF62-E64A76450359}"/>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24CD3AF3-C178-450A-B77B-F7676150EEAD}"/>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3FE19532-5A5A-4D2F-BDB1-5961C0537CD4}"/>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52155D2E-70D1-46E3-9A81-D5AB422FD021}"/>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8902BF98-EE25-41D0-A7D5-1F0DC11FED23}"/>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8A151AA1-EB50-4079-A45D-E0D33B01D289}"/>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E52C1CE2-F944-432A-9522-3744FC002C24}"/>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C46BF827-2A33-4A3D-BE15-B92235EC3F4C}"/>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31DA3C8C-AEDF-435B-B62D-837461CF4B54}"/>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E7C06B83-58B1-4352-8651-7C155BCA3A28}"/>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D28F6795-C280-40A9-B23A-94A0E6178D6E}"/>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DF67840E-100B-4FD9-922E-E50ED1835AD7}"/>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4A45B18-A06E-4A9A-944B-966EF2EC6BA2}"/>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E8F9369A-8742-4127-B1B5-5A341B7062A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46F1FA5B-ACFE-4379-9537-62D246BEEEA6}"/>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FED2824-B464-46CA-B854-CE929989505D}"/>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122007</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EEB32600-E840-4066-B2C4-DFCD80C801EC}"/>
            </a:ext>
          </a:extLst>
        </xdr:cNvPr>
        <xdr:cNvCxnSpPr/>
      </xdr:nvCxnSpPr>
      <xdr:spPr>
        <a:xfrm flipV="1">
          <a:off x="10475595" y="12123507"/>
          <a:ext cx="1270" cy="127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CA12D96E-B60C-476C-A105-D4AFA14DD5EF}"/>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D96882F1-72F5-49C4-AC8C-8B49DF353474}"/>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68684</xdr:rowOff>
    </xdr:from>
    <xdr:ext cx="599010" cy="259045"/>
    <xdr:sp macro="" textlink="">
      <xdr:nvSpPr>
        <xdr:cNvPr id="400" name="普通建設事業費 （ うち新規整備　）最大値テキスト">
          <a:extLst>
            <a:ext uri="{FF2B5EF4-FFF2-40B4-BE49-F238E27FC236}">
              <a16:creationId xmlns:a16="http://schemas.microsoft.com/office/drawing/2014/main" id="{946E081B-F9E3-46EC-AF98-7C43289B111B}"/>
            </a:ext>
          </a:extLst>
        </xdr:cNvPr>
        <xdr:cNvSpPr txBox="1"/>
      </xdr:nvSpPr>
      <xdr:spPr>
        <a:xfrm>
          <a:off x="10528300" y="1189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122007</xdr:rowOff>
    </xdr:from>
    <xdr:to>
      <xdr:col>55</xdr:col>
      <xdr:colOff>88900</xdr:colOff>
      <xdr:row>70</xdr:row>
      <xdr:rowOff>122007</xdr:rowOff>
    </xdr:to>
    <xdr:cxnSp macro="">
      <xdr:nvCxnSpPr>
        <xdr:cNvPr id="401" name="直線コネクタ 400">
          <a:extLst>
            <a:ext uri="{FF2B5EF4-FFF2-40B4-BE49-F238E27FC236}">
              <a16:creationId xmlns:a16="http://schemas.microsoft.com/office/drawing/2014/main" id="{A43A5884-59AE-4FAF-A821-53B847202F0C}"/>
            </a:ext>
          </a:extLst>
        </xdr:cNvPr>
        <xdr:cNvCxnSpPr/>
      </xdr:nvCxnSpPr>
      <xdr:spPr>
        <a:xfrm>
          <a:off x="10388600" y="1212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2935</xdr:rowOff>
    </xdr:from>
    <xdr:to>
      <xdr:col>55</xdr:col>
      <xdr:colOff>0</xdr:colOff>
      <xdr:row>78</xdr:row>
      <xdr:rowOff>16131</xdr:rowOff>
    </xdr:to>
    <xdr:cxnSp macro="">
      <xdr:nvCxnSpPr>
        <xdr:cNvPr id="402" name="直線コネクタ 401">
          <a:extLst>
            <a:ext uri="{FF2B5EF4-FFF2-40B4-BE49-F238E27FC236}">
              <a16:creationId xmlns:a16="http://schemas.microsoft.com/office/drawing/2014/main" id="{5678DD8A-483C-4613-8DE6-3040A6FCC63A}"/>
            </a:ext>
          </a:extLst>
        </xdr:cNvPr>
        <xdr:cNvCxnSpPr/>
      </xdr:nvCxnSpPr>
      <xdr:spPr>
        <a:xfrm>
          <a:off x="9639300" y="13376035"/>
          <a:ext cx="838200" cy="1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138106</xdr:rowOff>
    </xdr:from>
    <xdr:ext cx="534377" cy="259045"/>
    <xdr:sp macro="" textlink="">
      <xdr:nvSpPr>
        <xdr:cNvPr id="403" name="普通建設事業費 （ うち新規整備　）平均値テキスト">
          <a:extLst>
            <a:ext uri="{FF2B5EF4-FFF2-40B4-BE49-F238E27FC236}">
              <a16:creationId xmlns:a16="http://schemas.microsoft.com/office/drawing/2014/main" id="{AB61F946-EA36-4555-A9DD-7954B55CD240}"/>
            </a:ext>
          </a:extLst>
        </xdr:cNvPr>
        <xdr:cNvSpPr txBox="1"/>
      </xdr:nvSpPr>
      <xdr:spPr>
        <a:xfrm>
          <a:off x="10528300" y="12996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115229</xdr:rowOff>
    </xdr:from>
    <xdr:to>
      <xdr:col>55</xdr:col>
      <xdr:colOff>50800</xdr:colOff>
      <xdr:row>77</xdr:row>
      <xdr:rowOff>45379</xdr:rowOff>
    </xdr:to>
    <xdr:sp macro="" textlink="">
      <xdr:nvSpPr>
        <xdr:cNvPr id="404" name="フローチャート: 判断 403">
          <a:extLst>
            <a:ext uri="{FF2B5EF4-FFF2-40B4-BE49-F238E27FC236}">
              <a16:creationId xmlns:a16="http://schemas.microsoft.com/office/drawing/2014/main" id="{B8B73782-E4A2-4322-BF14-4A29C2A314C5}"/>
            </a:ext>
          </a:extLst>
        </xdr:cNvPr>
        <xdr:cNvSpPr/>
      </xdr:nvSpPr>
      <xdr:spPr>
        <a:xfrm>
          <a:off x="104267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151988</xdr:rowOff>
    </xdr:from>
    <xdr:to>
      <xdr:col>50</xdr:col>
      <xdr:colOff>114300</xdr:colOff>
      <xdr:row>78</xdr:row>
      <xdr:rowOff>2935</xdr:rowOff>
    </xdr:to>
    <xdr:cxnSp macro="">
      <xdr:nvCxnSpPr>
        <xdr:cNvPr id="405" name="直線コネクタ 404">
          <a:extLst>
            <a:ext uri="{FF2B5EF4-FFF2-40B4-BE49-F238E27FC236}">
              <a16:creationId xmlns:a16="http://schemas.microsoft.com/office/drawing/2014/main" id="{3A364F0F-9F5D-4622-BCB1-21F34B833F67}"/>
            </a:ext>
          </a:extLst>
        </xdr:cNvPr>
        <xdr:cNvCxnSpPr/>
      </xdr:nvCxnSpPr>
      <xdr:spPr>
        <a:xfrm>
          <a:off x="8750300" y="13182188"/>
          <a:ext cx="889000" cy="19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151668</xdr:rowOff>
    </xdr:from>
    <xdr:to>
      <xdr:col>50</xdr:col>
      <xdr:colOff>165100</xdr:colOff>
      <xdr:row>77</xdr:row>
      <xdr:rowOff>81818</xdr:rowOff>
    </xdr:to>
    <xdr:sp macro="" textlink="">
      <xdr:nvSpPr>
        <xdr:cNvPr id="406" name="フローチャート: 判断 405">
          <a:extLst>
            <a:ext uri="{FF2B5EF4-FFF2-40B4-BE49-F238E27FC236}">
              <a16:creationId xmlns:a16="http://schemas.microsoft.com/office/drawing/2014/main" id="{39C80F1D-68DB-4AD7-B438-767C8F54308E}"/>
            </a:ext>
          </a:extLst>
        </xdr:cNvPr>
        <xdr:cNvSpPr/>
      </xdr:nvSpPr>
      <xdr:spPr>
        <a:xfrm>
          <a:off x="9588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98344</xdr:rowOff>
    </xdr:from>
    <xdr:ext cx="534377" cy="259045"/>
    <xdr:sp macro="" textlink="">
      <xdr:nvSpPr>
        <xdr:cNvPr id="407" name="テキスト ボックス 406">
          <a:extLst>
            <a:ext uri="{FF2B5EF4-FFF2-40B4-BE49-F238E27FC236}">
              <a16:creationId xmlns:a16="http://schemas.microsoft.com/office/drawing/2014/main" id="{5678F8FF-CFF2-4068-BA83-D74E5936A3E0}"/>
            </a:ext>
          </a:extLst>
        </xdr:cNvPr>
        <xdr:cNvSpPr txBox="1"/>
      </xdr:nvSpPr>
      <xdr:spPr>
        <a:xfrm>
          <a:off x="9372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151988</xdr:rowOff>
    </xdr:from>
    <xdr:to>
      <xdr:col>45</xdr:col>
      <xdr:colOff>177800</xdr:colOff>
      <xdr:row>78</xdr:row>
      <xdr:rowOff>14610</xdr:rowOff>
    </xdr:to>
    <xdr:cxnSp macro="">
      <xdr:nvCxnSpPr>
        <xdr:cNvPr id="408" name="直線コネクタ 407">
          <a:extLst>
            <a:ext uri="{FF2B5EF4-FFF2-40B4-BE49-F238E27FC236}">
              <a16:creationId xmlns:a16="http://schemas.microsoft.com/office/drawing/2014/main" id="{6AC95B6E-6482-42DA-8C4D-DABE2ACC6291}"/>
            </a:ext>
          </a:extLst>
        </xdr:cNvPr>
        <xdr:cNvCxnSpPr/>
      </xdr:nvCxnSpPr>
      <xdr:spPr>
        <a:xfrm flipV="1">
          <a:off x="7861300" y="13182188"/>
          <a:ext cx="889000" cy="20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167145</xdr:rowOff>
    </xdr:from>
    <xdr:to>
      <xdr:col>46</xdr:col>
      <xdr:colOff>38100</xdr:colOff>
      <xdr:row>77</xdr:row>
      <xdr:rowOff>97295</xdr:rowOff>
    </xdr:to>
    <xdr:sp macro="" textlink="">
      <xdr:nvSpPr>
        <xdr:cNvPr id="409" name="フローチャート: 判断 408">
          <a:extLst>
            <a:ext uri="{FF2B5EF4-FFF2-40B4-BE49-F238E27FC236}">
              <a16:creationId xmlns:a16="http://schemas.microsoft.com/office/drawing/2014/main" id="{F4106934-219D-40C1-829D-D9EFA0A00912}"/>
            </a:ext>
          </a:extLst>
        </xdr:cNvPr>
        <xdr:cNvSpPr/>
      </xdr:nvSpPr>
      <xdr:spPr>
        <a:xfrm>
          <a:off x="8699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88422</xdr:rowOff>
    </xdr:from>
    <xdr:ext cx="534377" cy="259045"/>
    <xdr:sp macro="" textlink="">
      <xdr:nvSpPr>
        <xdr:cNvPr id="410" name="テキスト ボックス 409">
          <a:extLst>
            <a:ext uri="{FF2B5EF4-FFF2-40B4-BE49-F238E27FC236}">
              <a16:creationId xmlns:a16="http://schemas.microsoft.com/office/drawing/2014/main" id="{46943CDC-9D8C-4154-B94A-E04D616C0B0B}"/>
            </a:ext>
          </a:extLst>
        </xdr:cNvPr>
        <xdr:cNvSpPr txBox="1"/>
      </xdr:nvSpPr>
      <xdr:spPr>
        <a:xfrm>
          <a:off x="8483111" y="1329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14610</xdr:rowOff>
    </xdr:from>
    <xdr:to>
      <xdr:col>41</xdr:col>
      <xdr:colOff>50800</xdr:colOff>
      <xdr:row>78</xdr:row>
      <xdr:rowOff>22543</xdr:rowOff>
    </xdr:to>
    <xdr:cxnSp macro="">
      <xdr:nvCxnSpPr>
        <xdr:cNvPr id="411" name="直線コネクタ 410">
          <a:extLst>
            <a:ext uri="{FF2B5EF4-FFF2-40B4-BE49-F238E27FC236}">
              <a16:creationId xmlns:a16="http://schemas.microsoft.com/office/drawing/2014/main" id="{6135E241-DDF1-4E84-AB7E-EAC80D76C786}"/>
            </a:ext>
          </a:extLst>
        </xdr:cNvPr>
        <xdr:cNvCxnSpPr/>
      </xdr:nvCxnSpPr>
      <xdr:spPr>
        <a:xfrm flipV="1">
          <a:off x="6972300" y="13387710"/>
          <a:ext cx="889000" cy="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14616</xdr:rowOff>
    </xdr:from>
    <xdr:to>
      <xdr:col>41</xdr:col>
      <xdr:colOff>101600</xdr:colOff>
      <xdr:row>77</xdr:row>
      <xdr:rowOff>116216</xdr:rowOff>
    </xdr:to>
    <xdr:sp macro="" textlink="">
      <xdr:nvSpPr>
        <xdr:cNvPr id="412" name="フローチャート: 判断 411">
          <a:extLst>
            <a:ext uri="{FF2B5EF4-FFF2-40B4-BE49-F238E27FC236}">
              <a16:creationId xmlns:a16="http://schemas.microsoft.com/office/drawing/2014/main" id="{8CCD6D55-0B2B-4D05-BCC8-5749226C0BA0}"/>
            </a:ext>
          </a:extLst>
        </xdr:cNvPr>
        <xdr:cNvSpPr/>
      </xdr:nvSpPr>
      <xdr:spPr>
        <a:xfrm>
          <a:off x="7810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132743</xdr:rowOff>
    </xdr:from>
    <xdr:ext cx="534377" cy="259045"/>
    <xdr:sp macro="" textlink="">
      <xdr:nvSpPr>
        <xdr:cNvPr id="413" name="テキスト ボックス 412">
          <a:extLst>
            <a:ext uri="{FF2B5EF4-FFF2-40B4-BE49-F238E27FC236}">
              <a16:creationId xmlns:a16="http://schemas.microsoft.com/office/drawing/2014/main" id="{5847DEDF-E645-4527-A235-6562575FF04D}"/>
            </a:ext>
          </a:extLst>
        </xdr:cNvPr>
        <xdr:cNvSpPr txBox="1"/>
      </xdr:nvSpPr>
      <xdr:spPr>
        <a:xfrm>
          <a:off x="7594111" y="129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137585</xdr:rowOff>
    </xdr:from>
    <xdr:to>
      <xdr:col>36</xdr:col>
      <xdr:colOff>165100</xdr:colOff>
      <xdr:row>77</xdr:row>
      <xdr:rowOff>67735</xdr:rowOff>
    </xdr:to>
    <xdr:sp macro="" textlink="">
      <xdr:nvSpPr>
        <xdr:cNvPr id="414" name="フローチャート: 判断 413">
          <a:extLst>
            <a:ext uri="{FF2B5EF4-FFF2-40B4-BE49-F238E27FC236}">
              <a16:creationId xmlns:a16="http://schemas.microsoft.com/office/drawing/2014/main" id="{490A6C2E-82B9-4798-9144-0E8841D3C660}"/>
            </a:ext>
          </a:extLst>
        </xdr:cNvPr>
        <xdr:cNvSpPr/>
      </xdr:nvSpPr>
      <xdr:spPr>
        <a:xfrm>
          <a:off x="6921500" y="1316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84263</xdr:rowOff>
    </xdr:from>
    <xdr:ext cx="534377" cy="259045"/>
    <xdr:sp macro="" textlink="">
      <xdr:nvSpPr>
        <xdr:cNvPr id="415" name="テキスト ボックス 414">
          <a:extLst>
            <a:ext uri="{FF2B5EF4-FFF2-40B4-BE49-F238E27FC236}">
              <a16:creationId xmlns:a16="http://schemas.microsoft.com/office/drawing/2014/main" id="{0F2ADBAB-7294-45D7-95AF-CF5B58175A9E}"/>
            </a:ext>
          </a:extLst>
        </xdr:cNvPr>
        <xdr:cNvSpPr txBox="1"/>
      </xdr:nvSpPr>
      <xdr:spPr>
        <a:xfrm>
          <a:off x="6705111" y="1294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647A2B31-6603-4FA2-8FAE-DC7F5AFA4FDA}"/>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6B2C77C-8344-45E5-9C45-285A42F820D3}"/>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F83467EF-A3F9-4FBC-AFEF-FBF3A407C233}"/>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928C29F7-B770-4C83-A58C-5F8C4831B2D5}"/>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9C0076D9-1782-454D-9B35-F111370104C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136781</xdr:rowOff>
    </xdr:from>
    <xdr:to>
      <xdr:col>55</xdr:col>
      <xdr:colOff>50800</xdr:colOff>
      <xdr:row>78</xdr:row>
      <xdr:rowOff>66931</xdr:rowOff>
    </xdr:to>
    <xdr:sp macro="" textlink="">
      <xdr:nvSpPr>
        <xdr:cNvPr id="421" name="楕円 420">
          <a:extLst>
            <a:ext uri="{FF2B5EF4-FFF2-40B4-BE49-F238E27FC236}">
              <a16:creationId xmlns:a16="http://schemas.microsoft.com/office/drawing/2014/main" id="{E5ECC126-BF42-4C0A-8FC9-674283966C0F}"/>
            </a:ext>
          </a:extLst>
        </xdr:cNvPr>
        <xdr:cNvSpPr/>
      </xdr:nvSpPr>
      <xdr:spPr>
        <a:xfrm>
          <a:off x="10426700" y="133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51708</xdr:rowOff>
    </xdr:from>
    <xdr:ext cx="469744" cy="259045"/>
    <xdr:sp macro="" textlink="">
      <xdr:nvSpPr>
        <xdr:cNvPr id="422" name="普通建設事業費 （ うち新規整備　）該当値テキスト">
          <a:extLst>
            <a:ext uri="{FF2B5EF4-FFF2-40B4-BE49-F238E27FC236}">
              <a16:creationId xmlns:a16="http://schemas.microsoft.com/office/drawing/2014/main" id="{870B02F8-E06D-4C18-9E9C-620E01E78BC1}"/>
            </a:ext>
          </a:extLst>
        </xdr:cNvPr>
        <xdr:cNvSpPr txBox="1"/>
      </xdr:nvSpPr>
      <xdr:spPr>
        <a:xfrm>
          <a:off x="10528300" y="1325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123585</xdr:rowOff>
    </xdr:from>
    <xdr:to>
      <xdr:col>50</xdr:col>
      <xdr:colOff>165100</xdr:colOff>
      <xdr:row>78</xdr:row>
      <xdr:rowOff>53735</xdr:rowOff>
    </xdr:to>
    <xdr:sp macro="" textlink="">
      <xdr:nvSpPr>
        <xdr:cNvPr id="423" name="楕円 422">
          <a:extLst>
            <a:ext uri="{FF2B5EF4-FFF2-40B4-BE49-F238E27FC236}">
              <a16:creationId xmlns:a16="http://schemas.microsoft.com/office/drawing/2014/main" id="{9046FC47-A2EC-4CD9-9960-9E822D7C10DF}"/>
            </a:ext>
          </a:extLst>
        </xdr:cNvPr>
        <xdr:cNvSpPr/>
      </xdr:nvSpPr>
      <xdr:spPr>
        <a:xfrm>
          <a:off x="9588500" y="13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44862</xdr:rowOff>
    </xdr:from>
    <xdr:ext cx="469744" cy="259045"/>
    <xdr:sp macro="" textlink="">
      <xdr:nvSpPr>
        <xdr:cNvPr id="424" name="テキスト ボックス 423">
          <a:extLst>
            <a:ext uri="{FF2B5EF4-FFF2-40B4-BE49-F238E27FC236}">
              <a16:creationId xmlns:a16="http://schemas.microsoft.com/office/drawing/2014/main" id="{0A03DE4D-A92E-4F92-A281-CCED0C00E181}"/>
            </a:ext>
          </a:extLst>
        </xdr:cNvPr>
        <xdr:cNvSpPr txBox="1"/>
      </xdr:nvSpPr>
      <xdr:spPr>
        <a:xfrm>
          <a:off x="9404428" y="134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101188</xdr:rowOff>
    </xdr:from>
    <xdr:to>
      <xdr:col>46</xdr:col>
      <xdr:colOff>38100</xdr:colOff>
      <xdr:row>77</xdr:row>
      <xdr:rowOff>31338</xdr:rowOff>
    </xdr:to>
    <xdr:sp macro="" textlink="">
      <xdr:nvSpPr>
        <xdr:cNvPr id="425" name="楕円 424">
          <a:extLst>
            <a:ext uri="{FF2B5EF4-FFF2-40B4-BE49-F238E27FC236}">
              <a16:creationId xmlns:a16="http://schemas.microsoft.com/office/drawing/2014/main" id="{57B3663D-239C-497B-9096-DAF564455E1C}"/>
            </a:ext>
          </a:extLst>
        </xdr:cNvPr>
        <xdr:cNvSpPr/>
      </xdr:nvSpPr>
      <xdr:spPr>
        <a:xfrm>
          <a:off x="8699500" y="131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47865</xdr:rowOff>
    </xdr:from>
    <xdr:ext cx="534377" cy="259045"/>
    <xdr:sp macro="" textlink="">
      <xdr:nvSpPr>
        <xdr:cNvPr id="426" name="テキスト ボックス 425">
          <a:extLst>
            <a:ext uri="{FF2B5EF4-FFF2-40B4-BE49-F238E27FC236}">
              <a16:creationId xmlns:a16="http://schemas.microsoft.com/office/drawing/2014/main" id="{3328E576-5035-4357-A2E4-E3F7E5A39819}"/>
            </a:ext>
          </a:extLst>
        </xdr:cNvPr>
        <xdr:cNvSpPr txBox="1"/>
      </xdr:nvSpPr>
      <xdr:spPr>
        <a:xfrm>
          <a:off x="8483111" y="1290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135260</xdr:rowOff>
    </xdr:from>
    <xdr:to>
      <xdr:col>41</xdr:col>
      <xdr:colOff>101600</xdr:colOff>
      <xdr:row>78</xdr:row>
      <xdr:rowOff>65410</xdr:rowOff>
    </xdr:to>
    <xdr:sp macro="" textlink="">
      <xdr:nvSpPr>
        <xdr:cNvPr id="427" name="楕円 426">
          <a:extLst>
            <a:ext uri="{FF2B5EF4-FFF2-40B4-BE49-F238E27FC236}">
              <a16:creationId xmlns:a16="http://schemas.microsoft.com/office/drawing/2014/main" id="{A2569419-B0F5-4967-B819-B16A7614F1EC}"/>
            </a:ext>
          </a:extLst>
        </xdr:cNvPr>
        <xdr:cNvSpPr/>
      </xdr:nvSpPr>
      <xdr:spPr>
        <a:xfrm>
          <a:off x="7810500" y="1333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56537</xdr:rowOff>
    </xdr:from>
    <xdr:ext cx="469744" cy="259045"/>
    <xdr:sp macro="" textlink="">
      <xdr:nvSpPr>
        <xdr:cNvPr id="428" name="テキスト ボックス 427">
          <a:extLst>
            <a:ext uri="{FF2B5EF4-FFF2-40B4-BE49-F238E27FC236}">
              <a16:creationId xmlns:a16="http://schemas.microsoft.com/office/drawing/2014/main" id="{F6694426-DEA4-4CCD-B16B-548F8C33E045}"/>
            </a:ext>
          </a:extLst>
        </xdr:cNvPr>
        <xdr:cNvSpPr txBox="1"/>
      </xdr:nvSpPr>
      <xdr:spPr>
        <a:xfrm>
          <a:off x="7626428" y="134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143193</xdr:rowOff>
    </xdr:from>
    <xdr:to>
      <xdr:col>36</xdr:col>
      <xdr:colOff>165100</xdr:colOff>
      <xdr:row>78</xdr:row>
      <xdr:rowOff>73343</xdr:rowOff>
    </xdr:to>
    <xdr:sp macro="" textlink="">
      <xdr:nvSpPr>
        <xdr:cNvPr id="429" name="楕円 428">
          <a:extLst>
            <a:ext uri="{FF2B5EF4-FFF2-40B4-BE49-F238E27FC236}">
              <a16:creationId xmlns:a16="http://schemas.microsoft.com/office/drawing/2014/main" id="{8DAD7EBC-54E0-4972-9204-8F7F3D2173F1}"/>
            </a:ext>
          </a:extLst>
        </xdr:cNvPr>
        <xdr:cNvSpPr/>
      </xdr:nvSpPr>
      <xdr:spPr>
        <a:xfrm>
          <a:off x="6921500" y="133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78</xdr:row>
      <xdr:rowOff>64470</xdr:rowOff>
    </xdr:from>
    <xdr:ext cx="378565" cy="259045"/>
    <xdr:sp macro="" textlink="">
      <xdr:nvSpPr>
        <xdr:cNvPr id="430" name="テキスト ボックス 429">
          <a:extLst>
            <a:ext uri="{FF2B5EF4-FFF2-40B4-BE49-F238E27FC236}">
              <a16:creationId xmlns:a16="http://schemas.microsoft.com/office/drawing/2014/main" id="{E5DFCDCF-F2EB-4A16-AF5A-D71267150A09}"/>
            </a:ext>
          </a:extLst>
        </xdr:cNvPr>
        <xdr:cNvSpPr txBox="1"/>
      </xdr:nvSpPr>
      <xdr:spPr>
        <a:xfrm>
          <a:off x="6783017" y="13437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E5E42E75-2245-4192-A1D4-9D94B0F17DA6}"/>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11AA2E42-757B-4A61-BAC9-2C82AB70706F}"/>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59254E43-9CAE-4D2F-AEB1-3BED2A697B7F}"/>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3A385EF8-12B2-467D-8106-9E9E4C5B4623}"/>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9AEEB2AD-B2BA-454B-8776-A4C49484CC67}"/>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2DCDE1B3-F84A-488E-A547-906162870698}"/>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1B8E9562-A3DB-4835-BDA4-F27D69B1B512}"/>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F9CAD716-11BB-4DB7-9C76-0965E2C3CFB2}"/>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E13BBA95-62FD-4E8A-B01A-D9A3AAD36586}"/>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210BDEA2-E75A-4DB7-A786-8982799E7A13}"/>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C9D43064-7E0E-4776-A035-3C488C146CC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D0C352C9-E72D-4A95-BB9D-450AB98BA607}"/>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646772B0-B9AD-435E-A12F-8592F65B56E2}"/>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A21D71CF-A6C9-4CF8-85DC-C8B327B89487}"/>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876C59B0-E199-4673-B5D1-74AF31300082}"/>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D01A55F4-D854-4397-A8CD-7944CD4B299E}"/>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33F41D48-5575-4260-9406-2171F41A360F}"/>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DD66D5F4-EF70-441B-9637-834FF9D93326}"/>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F61B4242-107A-4F49-A717-068D599A28D5}"/>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1E993BD4-D977-4715-A728-B2F8005D54C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794A008A-8C42-4A69-9D81-69A9CE40784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7A3CD2F9-B02E-419C-8EF8-0EDA97EF5E6B}"/>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FB4F2532-A717-412C-8437-408AEB4BB57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171270</xdr:rowOff>
    </xdr:from>
    <xdr:to>
      <xdr:col>54</xdr:col>
      <xdr:colOff>189865</xdr:colOff>
      <xdr:row>98</xdr:row>
      <xdr:rowOff>162789</xdr:rowOff>
    </xdr:to>
    <xdr:cxnSp macro="">
      <xdr:nvCxnSpPr>
        <xdr:cNvPr id="454" name="直線コネクタ 453">
          <a:extLst>
            <a:ext uri="{FF2B5EF4-FFF2-40B4-BE49-F238E27FC236}">
              <a16:creationId xmlns:a16="http://schemas.microsoft.com/office/drawing/2014/main" id="{103ED8B4-74B9-4873-A4F2-46A30376B965}"/>
            </a:ext>
          </a:extLst>
        </xdr:cNvPr>
        <xdr:cNvCxnSpPr/>
      </xdr:nvCxnSpPr>
      <xdr:spPr>
        <a:xfrm flipV="1">
          <a:off x="10475595" y="15773220"/>
          <a:ext cx="1270" cy="119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166616</xdr:rowOff>
    </xdr:from>
    <xdr:ext cx="469744" cy="259045"/>
    <xdr:sp macro="" textlink="">
      <xdr:nvSpPr>
        <xdr:cNvPr id="455" name="普通建設事業費 （ うち更新整備　）最小値テキスト">
          <a:extLst>
            <a:ext uri="{FF2B5EF4-FFF2-40B4-BE49-F238E27FC236}">
              <a16:creationId xmlns:a16="http://schemas.microsoft.com/office/drawing/2014/main" id="{0721151A-43E3-40E0-963E-F39C3F6D173B}"/>
            </a:ext>
          </a:extLst>
        </xdr:cNvPr>
        <xdr:cNvSpPr txBox="1"/>
      </xdr:nvSpPr>
      <xdr:spPr>
        <a:xfrm>
          <a:off x="10528300" y="1696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162789</xdr:rowOff>
    </xdr:from>
    <xdr:to>
      <xdr:col>55</xdr:col>
      <xdr:colOff>88900</xdr:colOff>
      <xdr:row>98</xdr:row>
      <xdr:rowOff>162789</xdr:rowOff>
    </xdr:to>
    <xdr:cxnSp macro="">
      <xdr:nvCxnSpPr>
        <xdr:cNvPr id="456" name="直線コネクタ 455">
          <a:extLst>
            <a:ext uri="{FF2B5EF4-FFF2-40B4-BE49-F238E27FC236}">
              <a16:creationId xmlns:a16="http://schemas.microsoft.com/office/drawing/2014/main" id="{2A4971CC-41CA-46B8-9D9D-CB5711155755}"/>
            </a:ext>
          </a:extLst>
        </xdr:cNvPr>
        <xdr:cNvCxnSpPr/>
      </xdr:nvCxnSpPr>
      <xdr:spPr>
        <a:xfrm>
          <a:off x="10388600" y="1696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117947</xdr:rowOff>
    </xdr:from>
    <xdr:ext cx="599010" cy="259045"/>
    <xdr:sp macro="" textlink="">
      <xdr:nvSpPr>
        <xdr:cNvPr id="457" name="普通建設事業費 （ うち更新整備　）最大値テキスト">
          <a:extLst>
            <a:ext uri="{FF2B5EF4-FFF2-40B4-BE49-F238E27FC236}">
              <a16:creationId xmlns:a16="http://schemas.microsoft.com/office/drawing/2014/main" id="{8CF39050-7C8B-480D-84DF-EF0656FD37EB}"/>
            </a:ext>
          </a:extLst>
        </xdr:cNvPr>
        <xdr:cNvSpPr txBox="1"/>
      </xdr:nvSpPr>
      <xdr:spPr>
        <a:xfrm>
          <a:off x="10528300" y="15548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171270</xdr:rowOff>
    </xdr:from>
    <xdr:to>
      <xdr:col>55</xdr:col>
      <xdr:colOff>88900</xdr:colOff>
      <xdr:row>91</xdr:row>
      <xdr:rowOff>171270</xdr:rowOff>
    </xdr:to>
    <xdr:cxnSp macro="">
      <xdr:nvCxnSpPr>
        <xdr:cNvPr id="458" name="直線コネクタ 457">
          <a:extLst>
            <a:ext uri="{FF2B5EF4-FFF2-40B4-BE49-F238E27FC236}">
              <a16:creationId xmlns:a16="http://schemas.microsoft.com/office/drawing/2014/main" id="{6EB3A96F-DB8A-483F-9832-77501EFB9D52}"/>
            </a:ext>
          </a:extLst>
        </xdr:cNvPr>
        <xdr:cNvCxnSpPr/>
      </xdr:nvCxnSpPr>
      <xdr:spPr>
        <a:xfrm>
          <a:off x="10388600" y="1577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38666</xdr:rowOff>
    </xdr:from>
    <xdr:to>
      <xdr:col>55</xdr:col>
      <xdr:colOff>0</xdr:colOff>
      <xdr:row>98</xdr:row>
      <xdr:rowOff>74701</xdr:rowOff>
    </xdr:to>
    <xdr:cxnSp macro="">
      <xdr:nvCxnSpPr>
        <xdr:cNvPr id="459" name="直線コネクタ 458">
          <a:extLst>
            <a:ext uri="{FF2B5EF4-FFF2-40B4-BE49-F238E27FC236}">
              <a16:creationId xmlns:a16="http://schemas.microsoft.com/office/drawing/2014/main" id="{9342C43C-9F2B-4E6B-8459-779C2B541CE9}"/>
            </a:ext>
          </a:extLst>
        </xdr:cNvPr>
        <xdr:cNvCxnSpPr/>
      </xdr:nvCxnSpPr>
      <xdr:spPr>
        <a:xfrm flipV="1">
          <a:off x="9639300" y="16840766"/>
          <a:ext cx="838200" cy="3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16770</xdr:rowOff>
    </xdr:from>
    <xdr:ext cx="534377" cy="259045"/>
    <xdr:sp macro="" textlink="">
      <xdr:nvSpPr>
        <xdr:cNvPr id="460" name="普通建設事業費 （ うち更新整備　）平均値テキスト">
          <a:extLst>
            <a:ext uri="{FF2B5EF4-FFF2-40B4-BE49-F238E27FC236}">
              <a16:creationId xmlns:a16="http://schemas.microsoft.com/office/drawing/2014/main" id="{DF12EE89-37E6-4B57-9930-F8D920DF6DA3}"/>
            </a:ext>
          </a:extLst>
        </xdr:cNvPr>
        <xdr:cNvSpPr txBox="1"/>
      </xdr:nvSpPr>
      <xdr:spPr>
        <a:xfrm>
          <a:off x="10528300" y="16304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165343</xdr:rowOff>
    </xdr:from>
    <xdr:to>
      <xdr:col>55</xdr:col>
      <xdr:colOff>50800</xdr:colOff>
      <xdr:row>96</xdr:row>
      <xdr:rowOff>95493</xdr:rowOff>
    </xdr:to>
    <xdr:sp macro="" textlink="">
      <xdr:nvSpPr>
        <xdr:cNvPr id="461" name="フローチャート: 判断 460">
          <a:extLst>
            <a:ext uri="{FF2B5EF4-FFF2-40B4-BE49-F238E27FC236}">
              <a16:creationId xmlns:a16="http://schemas.microsoft.com/office/drawing/2014/main" id="{276470BB-2C4F-4E13-B637-8DC13FFB4682}"/>
            </a:ext>
          </a:extLst>
        </xdr:cNvPr>
        <xdr:cNvSpPr/>
      </xdr:nvSpPr>
      <xdr:spPr>
        <a:xfrm>
          <a:off x="10426700" y="1645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144585</xdr:rowOff>
    </xdr:from>
    <xdr:to>
      <xdr:col>50</xdr:col>
      <xdr:colOff>114300</xdr:colOff>
      <xdr:row>98</xdr:row>
      <xdr:rowOff>74701</xdr:rowOff>
    </xdr:to>
    <xdr:cxnSp macro="">
      <xdr:nvCxnSpPr>
        <xdr:cNvPr id="462" name="直線コネクタ 461">
          <a:extLst>
            <a:ext uri="{FF2B5EF4-FFF2-40B4-BE49-F238E27FC236}">
              <a16:creationId xmlns:a16="http://schemas.microsoft.com/office/drawing/2014/main" id="{4E4B27B8-A216-4200-A936-C5B599DE5CF2}"/>
            </a:ext>
          </a:extLst>
        </xdr:cNvPr>
        <xdr:cNvCxnSpPr/>
      </xdr:nvCxnSpPr>
      <xdr:spPr>
        <a:xfrm>
          <a:off x="8750300" y="16775235"/>
          <a:ext cx="889000" cy="10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15207</xdr:rowOff>
    </xdr:from>
    <xdr:to>
      <xdr:col>50</xdr:col>
      <xdr:colOff>165100</xdr:colOff>
      <xdr:row>96</xdr:row>
      <xdr:rowOff>116807</xdr:rowOff>
    </xdr:to>
    <xdr:sp macro="" textlink="">
      <xdr:nvSpPr>
        <xdr:cNvPr id="463" name="フローチャート: 判断 462">
          <a:extLst>
            <a:ext uri="{FF2B5EF4-FFF2-40B4-BE49-F238E27FC236}">
              <a16:creationId xmlns:a16="http://schemas.microsoft.com/office/drawing/2014/main" id="{44E33AA2-9753-470F-8EAE-ECDF16E00184}"/>
            </a:ext>
          </a:extLst>
        </xdr:cNvPr>
        <xdr:cNvSpPr/>
      </xdr:nvSpPr>
      <xdr:spPr>
        <a:xfrm>
          <a:off x="9588500" y="1647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133334</xdr:rowOff>
    </xdr:from>
    <xdr:ext cx="534377" cy="259045"/>
    <xdr:sp macro="" textlink="">
      <xdr:nvSpPr>
        <xdr:cNvPr id="464" name="テキスト ボックス 463">
          <a:extLst>
            <a:ext uri="{FF2B5EF4-FFF2-40B4-BE49-F238E27FC236}">
              <a16:creationId xmlns:a16="http://schemas.microsoft.com/office/drawing/2014/main" id="{B0D59A99-A931-4270-9CB6-52C0F8273DB4}"/>
            </a:ext>
          </a:extLst>
        </xdr:cNvPr>
        <xdr:cNvSpPr txBox="1"/>
      </xdr:nvSpPr>
      <xdr:spPr>
        <a:xfrm>
          <a:off x="9372111" y="162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27967</xdr:rowOff>
    </xdr:from>
    <xdr:to>
      <xdr:col>45</xdr:col>
      <xdr:colOff>177800</xdr:colOff>
      <xdr:row>97</xdr:row>
      <xdr:rowOff>144585</xdr:rowOff>
    </xdr:to>
    <xdr:cxnSp macro="">
      <xdr:nvCxnSpPr>
        <xdr:cNvPr id="465" name="直線コネクタ 464">
          <a:extLst>
            <a:ext uri="{FF2B5EF4-FFF2-40B4-BE49-F238E27FC236}">
              <a16:creationId xmlns:a16="http://schemas.microsoft.com/office/drawing/2014/main" id="{60909CD0-93D5-40F6-9291-F4CD20938DFD}"/>
            </a:ext>
          </a:extLst>
        </xdr:cNvPr>
        <xdr:cNvCxnSpPr/>
      </xdr:nvCxnSpPr>
      <xdr:spPr>
        <a:xfrm>
          <a:off x="7861300" y="15629917"/>
          <a:ext cx="889000" cy="114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127876</xdr:rowOff>
    </xdr:from>
    <xdr:to>
      <xdr:col>46</xdr:col>
      <xdr:colOff>38100</xdr:colOff>
      <xdr:row>96</xdr:row>
      <xdr:rowOff>58026</xdr:rowOff>
    </xdr:to>
    <xdr:sp macro="" textlink="">
      <xdr:nvSpPr>
        <xdr:cNvPr id="466" name="フローチャート: 判断 465">
          <a:extLst>
            <a:ext uri="{FF2B5EF4-FFF2-40B4-BE49-F238E27FC236}">
              <a16:creationId xmlns:a16="http://schemas.microsoft.com/office/drawing/2014/main" id="{C345A808-E3A6-408A-A424-A518A3FE824C}"/>
            </a:ext>
          </a:extLst>
        </xdr:cNvPr>
        <xdr:cNvSpPr/>
      </xdr:nvSpPr>
      <xdr:spPr>
        <a:xfrm>
          <a:off x="8699500" y="1641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74553</xdr:rowOff>
    </xdr:from>
    <xdr:ext cx="534377" cy="259045"/>
    <xdr:sp macro="" textlink="">
      <xdr:nvSpPr>
        <xdr:cNvPr id="467" name="テキスト ボックス 466">
          <a:extLst>
            <a:ext uri="{FF2B5EF4-FFF2-40B4-BE49-F238E27FC236}">
              <a16:creationId xmlns:a16="http://schemas.microsoft.com/office/drawing/2014/main" id="{60FD8274-5DCC-425D-B9F9-CDCCD547FEE1}"/>
            </a:ext>
          </a:extLst>
        </xdr:cNvPr>
        <xdr:cNvSpPr txBox="1"/>
      </xdr:nvSpPr>
      <xdr:spPr>
        <a:xfrm>
          <a:off x="8483111" y="1619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27967</xdr:rowOff>
    </xdr:from>
    <xdr:to>
      <xdr:col>41</xdr:col>
      <xdr:colOff>50800</xdr:colOff>
      <xdr:row>95</xdr:row>
      <xdr:rowOff>5328</xdr:rowOff>
    </xdr:to>
    <xdr:cxnSp macro="">
      <xdr:nvCxnSpPr>
        <xdr:cNvPr id="468" name="直線コネクタ 467">
          <a:extLst>
            <a:ext uri="{FF2B5EF4-FFF2-40B4-BE49-F238E27FC236}">
              <a16:creationId xmlns:a16="http://schemas.microsoft.com/office/drawing/2014/main" id="{164D0A4A-8FD6-46FA-814B-D40FFAEBC103}"/>
            </a:ext>
          </a:extLst>
        </xdr:cNvPr>
        <xdr:cNvCxnSpPr/>
      </xdr:nvCxnSpPr>
      <xdr:spPr>
        <a:xfrm flipV="1">
          <a:off x="6972300" y="15629917"/>
          <a:ext cx="889000" cy="663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131969</xdr:rowOff>
    </xdr:from>
    <xdr:to>
      <xdr:col>41</xdr:col>
      <xdr:colOff>101600</xdr:colOff>
      <xdr:row>96</xdr:row>
      <xdr:rowOff>62119</xdr:rowOff>
    </xdr:to>
    <xdr:sp macro="" textlink="">
      <xdr:nvSpPr>
        <xdr:cNvPr id="469" name="フローチャート: 判断 468">
          <a:extLst>
            <a:ext uri="{FF2B5EF4-FFF2-40B4-BE49-F238E27FC236}">
              <a16:creationId xmlns:a16="http://schemas.microsoft.com/office/drawing/2014/main" id="{17D0A380-0051-482D-9FEC-374A623BB31A}"/>
            </a:ext>
          </a:extLst>
        </xdr:cNvPr>
        <xdr:cNvSpPr/>
      </xdr:nvSpPr>
      <xdr:spPr>
        <a:xfrm>
          <a:off x="7810500" y="1641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53246</xdr:rowOff>
    </xdr:from>
    <xdr:ext cx="534377" cy="259045"/>
    <xdr:sp macro="" textlink="">
      <xdr:nvSpPr>
        <xdr:cNvPr id="470" name="テキスト ボックス 469">
          <a:extLst>
            <a:ext uri="{FF2B5EF4-FFF2-40B4-BE49-F238E27FC236}">
              <a16:creationId xmlns:a16="http://schemas.microsoft.com/office/drawing/2014/main" id="{71487B65-28BE-4020-9F0B-8BCF5E92F399}"/>
            </a:ext>
          </a:extLst>
        </xdr:cNvPr>
        <xdr:cNvSpPr txBox="1"/>
      </xdr:nvSpPr>
      <xdr:spPr>
        <a:xfrm>
          <a:off x="7594111" y="165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15413</xdr:rowOff>
    </xdr:from>
    <xdr:to>
      <xdr:col>36</xdr:col>
      <xdr:colOff>165100</xdr:colOff>
      <xdr:row>96</xdr:row>
      <xdr:rowOff>117013</xdr:rowOff>
    </xdr:to>
    <xdr:sp macro="" textlink="">
      <xdr:nvSpPr>
        <xdr:cNvPr id="471" name="フローチャート: 判断 470">
          <a:extLst>
            <a:ext uri="{FF2B5EF4-FFF2-40B4-BE49-F238E27FC236}">
              <a16:creationId xmlns:a16="http://schemas.microsoft.com/office/drawing/2014/main" id="{B6518A0F-9136-4255-9B7F-785D9CB1DF8B}"/>
            </a:ext>
          </a:extLst>
        </xdr:cNvPr>
        <xdr:cNvSpPr/>
      </xdr:nvSpPr>
      <xdr:spPr>
        <a:xfrm>
          <a:off x="6921500" y="164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108140</xdr:rowOff>
    </xdr:from>
    <xdr:ext cx="534377" cy="259045"/>
    <xdr:sp macro="" textlink="">
      <xdr:nvSpPr>
        <xdr:cNvPr id="472" name="テキスト ボックス 471">
          <a:extLst>
            <a:ext uri="{FF2B5EF4-FFF2-40B4-BE49-F238E27FC236}">
              <a16:creationId xmlns:a16="http://schemas.microsoft.com/office/drawing/2014/main" id="{17615C4A-A43B-4751-8F1D-89E95FCEAE15}"/>
            </a:ext>
          </a:extLst>
        </xdr:cNvPr>
        <xdr:cNvSpPr txBox="1"/>
      </xdr:nvSpPr>
      <xdr:spPr>
        <a:xfrm>
          <a:off x="6705111" y="1656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C138278D-6FBC-4BE2-812A-F20FFCFAF7F9}"/>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C15F164E-94BF-4CE2-94B7-FD26A59AFE87}"/>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55DFE1D-69D7-44C1-94F1-F4B63152935F}"/>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B1AAC788-0001-4B57-A341-5A3C5E10235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9F231E69-A385-4E24-B271-583C25606776}"/>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159316</xdr:rowOff>
    </xdr:from>
    <xdr:to>
      <xdr:col>55</xdr:col>
      <xdr:colOff>50800</xdr:colOff>
      <xdr:row>98</xdr:row>
      <xdr:rowOff>89466</xdr:rowOff>
    </xdr:to>
    <xdr:sp macro="" textlink="">
      <xdr:nvSpPr>
        <xdr:cNvPr id="478" name="楕円 477">
          <a:extLst>
            <a:ext uri="{FF2B5EF4-FFF2-40B4-BE49-F238E27FC236}">
              <a16:creationId xmlns:a16="http://schemas.microsoft.com/office/drawing/2014/main" id="{EF00964E-5B5B-42BC-8074-5122B725082B}"/>
            </a:ext>
          </a:extLst>
        </xdr:cNvPr>
        <xdr:cNvSpPr/>
      </xdr:nvSpPr>
      <xdr:spPr>
        <a:xfrm>
          <a:off x="10426700" y="1678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74243</xdr:rowOff>
    </xdr:from>
    <xdr:ext cx="534377" cy="259045"/>
    <xdr:sp macro="" textlink="">
      <xdr:nvSpPr>
        <xdr:cNvPr id="479" name="普通建設事業費 （ うち更新整備　）該当値テキスト">
          <a:extLst>
            <a:ext uri="{FF2B5EF4-FFF2-40B4-BE49-F238E27FC236}">
              <a16:creationId xmlns:a16="http://schemas.microsoft.com/office/drawing/2014/main" id="{7E277A93-0E5A-4636-88AC-0C19648FC3AA}"/>
            </a:ext>
          </a:extLst>
        </xdr:cNvPr>
        <xdr:cNvSpPr txBox="1"/>
      </xdr:nvSpPr>
      <xdr:spPr>
        <a:xfrm>
          <a:off x="10528300" y="1670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23901</xdr:rowOff>
    </xdr:from>
    <xdr:to>
      <xdr:col>50</xdr:col>
      <xdr:colOff>165100</xdr:colOff>
      <xdr:row>98</xdr:row>
      <xdr:rowOff>125501</xdr:rowOff>
    </xdr:to>
    <xdr:sp macro="" textlink="">
      <xdr:nvSpPr>
        <xdr:cNvPr id="480" name="楕円 479">
          <a:extLst>
            <a:ext uri="{FF2B5EF4-FFF2-40B4-BE49-F238E27FC236}">
              <a16:creationId xmlns:a16="http://schemas.microsoft.com/office/drawing/2014/main" id="{E81678A8-6DBE-4BC3-9F53-5E2F8628BE70}"/>
            </a:ext>
          </a:extLst>
        </xdr:cNvPr>
        <xdr:cNvSpPr/>
      </xdr:nvSpPr>
      <xdr:spPr>
        <a:xfrm>
          <a:off x="9588500" y="168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116628</xdr:rowOff>
    </xdr:from>
    <xdr:ext cx="534377" cy="259045"/>
    <xdr:sp macro="" textlink="">
      <xdr:nvSpPr>
        <xdr:cNvPr id="481" name="テキスト ボックス 480">
          <a:extLst>
            <a:ext uri="{FF2B5EF4-FFF2-40B4-BE49-F238E27FC236}">
              <a16:creationId xmlns:a16="http://schemas.microsoft.com/office/drawing/2014/main" id="{20648D12-6209-4C1D-BC81-A6A9C26C62AA}"/>
            </a:ext>
          </a:extLst>
        </xdr:cNvPr>
        <xdr:cNvSpPr txBox="1"/>
      </xdr:nvSpPr>
      <xdr:spPr>
        <a:xfrm>
          <a:off x="9372111" y="1691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93785</xdr:rowOff>
    </xdr:from>
    <xdr:to>
      <xdr:col>46</xdr:col>
      <xdr:colOff>38100</xdr:colOff>
      <xdr:row>98</xdr:row>
      <xdr:rowOff>23935</xdr:rowOff>
    </xdr:to>
    <xdr:sp macro="" textlink="">
      <xdr:nvSpPr>
        <xdr:cNvPr id="482" name="楕円 481">
          <a:extLst>
            <a:ext uri="{FF2B5EF4-FFF2-40B4-BE49-F238E27FC236}">
              <a16:creationId xmlns:a16="http://schemas.microsoft.com/office/drawing/2014/main" id="{9026DA77-2B51-401F-883C-7080B5BFA466}"/>
            </a:ext>
          </a:extLst>
        </xdr:cNvPr>
        <xdr:cNvSpPr/>
      </xdr:nvSpPr>
      <xdr:spPr>
        <a:xfrm>
          <a:off x="8699500" y="1672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15062</xdr:rowOff>
    </xdr:from>
    <xdr:ext cx="534377" cy="259045"/>
    <xdr:sp macro="" textlink="">
      <xdr:nvSpPr>
        <xdr:cNvPr id="483" name="テキスト ボックス 482">
          <a:extLst>
            <a:ext uri="{FF2B5EF4-FFF2-40B4-BE49-F238E27FC236}">
              <a16:creationId xmlns:a16="http://schemas.microsoft.com/office/drawing/2014/main" id="{3C3F97F2-9113-4AB3-8432-E7A343511D68}"/>
            </a:ext>
          </a:extLst>
        </xdr:cNvPr>
        <xdr:cNvSpPr txBox="1"/>
      </xdr:nvSpPr>
      <xdr:spPr>
        <a:xfrm>
          <a:off x="8483111" y="1681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90</xdr:row>
      <xdr:rowOff>148617</xdr:rowOff>
    </xdr:from>
    <xdr:to>
      <xdr:col>41</xdr:col>
      <xdr:colOff>101600</xdr:colOff>
      <xdr:row>91</xdr:row>
      <xdr:rowOff>78767</xdr:rowOff>
    </xdr:to>
    <xdr:sp macro="" textlink="">
      <xdr:nvSpPr>
        <xdr:cNvPr id="484" name="楕円 483">
          <a:extLst>
            <a:ext uri="{FF2B5EF4-FFF2-40B4-BE49-F238E27FC236}">
              <a16:creationId xmlns:a16="http://schemas.microsoft.com/office/drawing/2014/main" id="{56D76DB1-B0B7-4234-A88B-57BD2D02CD39}"/>
            </a:ext>
          </a:extLst>
        </xdr:cNvPr>
        <xdr:cNvSpPr/>
      </xdr:nvSpPr>
      <xdr:spPr>
        <a:xfrm>
          <a:off x="7810500" y="1557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89</xdr:row>
      <xdr:rowOff>95294</xdr:rowOff>
    </xdr:from>
    <xdr:ext cx="599010" cy="259045"/>
    <xdr:sp macro="" textlink="">
      <xdr:nvSpPr>
        <xdr:cNvPr id="485" name="テキスト ボックス 484">
          <a:extLst>
            <a:ext uri="{FF2B5EF4-FFF2-40B4-BE49-F238E27FC236}">
              <a16:creationId xmlns:a16="http://schemas.microsoft.com/office/drawing/2014/main" id="{20EABE64-875F-47B4-98FE-55176CEDBD49}"/>
            </a:ext>
          </a:extLst>
        </xdr:cNvPr>
        <xdr:cNvSpPr txBox="1"/>
      </xdr:nvSpPr>
      <xdr:spPr>
        <a:xfrm>
          <a:off x="7561795" y="1535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125978</xdr:rowOff>
    </xdr:from>
    <xdr:to>
      <xdr:col>36</xdr:col>
      <xdr:colOff>165100</xdr:colOff>
      <xdr:row>95</xdr:row>
      <xdr:rowOff>56128</xdr:rowOff>
    </xdr:to>
    <xdr:sp macro="" textlink="">
      <xdr:nvSpPr>
        <xdr:cNvPr id="486" name="楕円 485">
          <a:extLst>
            <a:ext uri="{FF2B5EF4-FFF2-40B4-BE49-F238E27FC236}">
              <a16:creationId xmlns:a16="http://schemas.microsoft.com/office/drawing/2014/main" id="{0239FB19-5694-4493-A665-572F7B5D0FA5}"/>
            </a:ext>
          </a:extLst>
        </xdr:cNvPr>
        <xdr:cNvSpPr/>
      </xdr:nvSpPr>
      <xdr:spPr>
        <a:xfrm>
          <a:off x="6921500" y="162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72655</xdr:rowOff>
    </xdr:from>
    <xdr:ext cx="534377" cy="259045"/>
    <xdr:sp macro="" textlink="">
      <xdr:nvSpPr>
        <xdr:cNvPr id="487" name="テキスト ボックス 486">
          <a:extLst>
            <a:ext uri="{FF2B5EF4-FFF2-40B4-BE49-F238E27FC236}">
              <a16:creationId xmlns:a16="http://schemas.microsoft.com/office/drawing/2014/main" id="{B956D8BB-A315-48FB-917C-0EF0E127AA72}"/>
            </a:ext>
          </a:extLst>
        </xdr:cNvPr>
        <xdr:cNvSpPr txBox="1"/>
      </xdr:nvSpPr>
      <xdr:spPr>
        <a:xfrm>
          <a:off x="6705111" y="16017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F56F7DA3-90D0-465D-9600-CB30AB87EA3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A0E9F132-713C-4F61-80E0-CA311E7A2052}"/>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F15A17E5-90D3-4C89-B3D4-DAA005521B1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4A96FE14-00D2-4B13-B26C-56D7B45D5572}"/>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10892A5A-5D41-4D4C-B8FB-23348997E58F}"/>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2C62600C-FBEB-4D99-B908-BAA5E6F8D4AD}"/>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A5213D7C-5C6A-4440-AD96-402525A5E98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6362F048-DC79-4524-850F-7FA0D82285A7}"/>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740110A5-4218-404C-A3C6-3948DE17DDE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42070653-02A8-474C-A0B1-00F04753F159}"/>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445CFD2F-981D-4BC9-8225-5B646B0BDFF7}"/>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9FCA54AA-EEAF-4EBD-85E2-A7585FE160A1}"/>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AD2C1B2E-6442-42DF-A60B-595381951276}"/>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731566F-6FC5-4608-A575-91741C8229C1}"/>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C4E51142-0F2D-4578-A4F1-0F27FB4E1AC7}"/>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7AD679BB-B39A-4606-B3DD-6228199175C4}"/>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2DA1C61C-4A9D-4632-AA85-012602B69EB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597C2FA0-31D1-473E-8104-67A640026A8B}"/>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DF7B042C-1747-4E4A-8F6D-8097F4281E85}"/>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C64735B4-ED75-4F29-B3FC-6A278DD5964E}"/>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683EFABA-991D-428D-B284-D30E4BE3CF38}"/>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24916</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FD380483-40EE-4189-9EB0-AFF44F4231F2}"/>
            </a:ext>
          </a:extLst>
        </xdr:cNvPr>
        <xdr:cNvCxnSpPr/>
      </xdr:nvCxnSpPr>
      <xdr:spPr>
        <a:xfrm flipV="1">
          <a:off x="16317595" y="5168416"/>
          <a:ext cx="1269" cy="148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A9CDCCAF-2987-44DF-AA30-4364A4D01A43}"/>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F94B0683-3B0D-4388-9DC6-07BAD863058E}"/>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143043</xdr:rowOff>
    </xdr:from>
    <xdr:ext cx="599010" cy="259045"/>
    <xdr:sp macro="" textlink="">
      <xdr:nvSpPr>
        <xdr:cNvPr id="512" name="災害復旧事業費最大値テキスト">
          <a:extLst>
            <a:ext uri="{FF2B5EF4-FFF2-40B4-BE49-F238E27FC236}">
              <a16:creationId xmlns:a16="http://schemas.microsoft.com/office/drawing/2014/main" id="{AF23414E-4BFA-4016-9212-CEE22A7F2DE5}"/>
            </a:ext>
          </a:extLst>
        </xdr:cNvPr>
        <xdr:cNvSpPr txBox="1"/>
      </xdr:nvSpPr>
      <xdr:spPr>
        <a:xfrm>
          <a:off x="16370300" y="494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24916</xdr:rowOff>
    </xdr:from>
    <xdr:to>
      <xdr:col>86</xdr:col>
      <xdr:colOff>25400</xdr:colOff>
      <xdr:row>30</xdr:row>
      <xdr:rowOff>24916</xdr:rowOff>
    </xdr:to>
    <xdr:cxnSp macro="">
      <xdr:nvCxnSpPr>
        <xdr:cNvPr id="513" name="直線コネクタ 512">
          <a:extLst>
            <a:ext uri="{FF2B5EF4-FFF2-40B4-BE49-F238E27FC236}">
              <a16:creationId xmlns:a16="http://schemas.microsoft.com/office/drawing/2014/main" id="{1D53066A-E654-41ED-A21A-3B817B3B3284}"/>
            </a:ext>
          </a:extLst>
        </xdr:cNvPr>
        <xdr:cNvCxnSpPr/>
      </xdr:nvCxnSpPr>
      <xdr:spPr>
        <a:xfrm>
          <a:off x="16230600" y="51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121366</xdr:rowOff>
    </xdr:from>
    <xdr:to>
      <xdr:col>85</xdr:col>
      <xdr:colOff>127000</xdr:colOff>
      <xdr:row>38</xdr:row>
      <xdr:rowOff>139700</xdr:rowOff>
    </xdr:to>
    <xdr:cxnSp macro="">
      <xdr:nvCxnSpPr>
        <xdr:cNvPr id="514" name="直線コネクタ 513">
          <a:extLst>
            <a:ext uri="{FF2B5EF4-FFF2-40B4-BE49-F238E27FC236}">
              <a16:creationId xmlns:a16="http://schemas.microsoft.com/office/drawing/2014/main" id="{414FE91A-1195-4B39-B494-18DD8CAAA44F}"/>
            </a:ext>
          </a:extLst>
        </xdr:cNvPr>
        <xdr:cNvCxnSpPr/>
      </xdr:nvCxnSpPr>
      <xdr:spPr>
        <a:xfrm flipV="1">
          <a:off x="15481300" y="6636466"/>
          <a:ext cx="8382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2963</xdr:rowOff>
    </xdr:from>
    <xdr:ext cx="534377" cy="259045"/>
    <xdr:sp macro="" textlink="">
      <xdr:nvSpPr>
        <xdr:cNvPr id="515" name="災害復旧事業費平均値テキスト">
          <a:extLst>
            <a:ext uri="{FF2B5EF4-FFF2-40B4-BE49-F238E27FC236}">
              <a16:creationId xmlns:a16="http://schemas.microsoft.com/office/drawing/2014/main" id="{2DC465CC-E291-4BFB-AEF3-F645970DA070}"/>
            </a:ext>
          </a:extLst>
        </xdr:cNvPr>
        <xdr:cNvSpPr txBox="1"/>
      </xdr:nvSpPr>
      <xdr:spPr>
        <a:xfrm>
          <a:off x="16370300" y="634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151536</xdr:rowOff>
    </xdr:from>
    <xdr:to>
      <xdr:col>85</xdr:col>
      <xdr:colOff>177800</xdr:colOff>
      <xdr:row>38</xdr:row>
      <xdr:rowOff>81686</xdr:rowOff>
    </xdr:to>
    <xdr:sp macro="" textlink="">
      <xdr:nvSpPr>
        <xdr:cNvPr id="516" name="フローチャート: 判断 515">
          <a:extLst>
            <a:ext uri="{FF2B5EF4-FFF2-40B4-BE49-F238E27FC236}">
              <a16:creationId xmlns:a16="http://schemas.microsoft.com/office/drawing/2014/main" id="{1373C5C4-AE5A-441D-963B-F96820773DE5}"/>
            </a:ext>
          </a:extLst>
        </xdr:cNvPr>
        <xdr:cNvSpPr/>
      </xdr:nvSpPr>
      <xdr:spPr>
        <a:xfrm>
          <a:off x="162687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7" name="直線コネクタ 516">
          <a:extLst>
            <a:ext uri="{FF2B5EF4-FFF2-40B4-BE49-F238E27FC236}">
              <a16:creationId xmlns:a16="http://schemas.microsoft.com/office/drawing/2014/main" id="{7475A0C5-672C-4DA1-B473-CA1020045CBD}"/>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140619</xdr:rowOff>
    </xdr:from>
    <xdr:to>
      <xdr:col>81</xdr:col>
      <xdr:colOff>101600</xdr:colOff>
      <xdr:row>38</xdr:row>
      <xdr:rowOff>70769</xdr:rowOff>
    </xdr:to>
    <xdr:sp macro="" textlink="">
      <xdr:nvSpPr>
        <xdr:cNvPr id="518" name="フローチャート: 判断 517">
          <a:extLst>
            <a:ext uri="{FF2B5EF4-FFF2-40B4-BE49-F238E27FC236}">
              <a16:creationId xmlns:a16="http://schemas.microsoft.com/office/drawing/2014/main" id="{391F7470-F79F-47B5-9144-8DD25986904B}"/>
            </a:ext>
          </a:extLst>
        </xdr:cNvPr>
        <xdr:cNvSpPr/>
      </xdr:nvSpPr>
      <xdr:spPr>
        <a:xfrm>
          <a:off x="15430500" y="648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87296</xdr:rowOff>
    </xdr:from>
    <xdr:ext cx="534377" cy="259045"/>
    <xdr:sp macro="" textlink="">
      <xdr:nvSpPr>
        <xdr:cNvPr id="519" name="テキスト ボックス 518">
          <a:extLst>
            <a:ext uri="{FF2B5EF4-FFF2-40B4-BE49-F238E27FC236}">
              <a16:creationId xmlns:a16="http://schemas.microsoft.com/office/drawing/2014/main" id="{68FD46AF-9E11-4AC6-9F21-3822FF32AD5B}"/>
            </a:ext>
          </a:extLst>
        </xdr:cNvPr>
        <xdr:cNvSpPr txBox="1"/>
      </xdr:nvSpPr>
      <xdr:spPr>
        <a:xfrm>
          <a:off x="15214111" y="625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0" name="直線コネクタ 519">
          <a:extLst>
            <a:ext uri="{FF2B5EF4-FFF2-40B4-BE49-F238E27FC236}">
              <a16:creationId xmlns:a16="http://schemas.microsoft.com/office/drawing/2014/main" id="{8A3AAAD0-A9C4-483F-A54D-D14B6B71A9AC}"/>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133276</xdr:rowOff>
    </xdr:from>
    <xdr:to>
      <xdr:col>76</xdr:col>
      <xdr:colOff>165100</xdr:colOff>
      <xdr:row>38</xdr:row>
      <xdr:rowOff>63426</xdr:rowOff>
    </xdr:to>
    <xdr:sp macro="" textlink="">
      <xdr:nvSpPr>
        <xdr:cNvPr id="521" name="フローチャート: 判断 520">
          <a:extLst>
            <a:ext uri="{FF2B5EF4-FFF2-40B4-BE49-F238E27FC236}">
              <a16:creationId xmlns:a16="http://schemas.microsoft.com/office/drawing/2014/main" id="{DACAC794-5AF3-4A1F-9588-1288E104E2F7}"/>
            </a:ext>
          </a:extLst>
        </xdr:cNvPr>
        <xdr:cNvSpPr/>
      </xdr:nvSpPr>
      <xdr:spPr>
        <a:xfrm>
          <a:off x="14541500" y="6476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79953</xdr:rowOff>
    </xdr:from>
    <xdr:ext cx="534377" cy="259045"/>
    <xdr:sp macro="" textlink="">
      <xdr:nvSpPr>
        <xdr:cNvPr id="522" name="テキスト ボックス 521">
          <a:extLst>
            <a:ext uri="{FF2B5EF4-FFF2-40B4-BE49-F238E27FC236}">
              <a16:creationId xmlns:a16="http://schemas.microsoft.com/office/drawing/2014/main" id="{B24CFBAA-CB1C-4DA6-BA86-93213EF46880}"/>
            </a:ext>
          </a:extLst>
        </xdr:cNvPr>
        <xdr:cNvSpPr txBox="1"/>
      </xdr:nvSpPr>
      <xdr:spPr>
        <a:xfrm>
          <a:off x="14325111" y="625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3" name="直線コネクタ 522">
          <a:extLst>
            <a:ext uri="{FF2B5EF4-FFF2-40B4-BE49-F238E27FC236}">
              <a16:creationId xmlns:a16="http://schemas.microsoft.com/office/drawing/2014/main" id="{8DA63C92-CC88-4015-A2CD-05A25CE9AE04}"/>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110580</xdr:rowOff>
    </xdr:from>
    <xdr:to>
      <xdr:col>72</xdr:col>
      <xdr:colOff>38100</xdr:colOff>
      <xdr:row>38</xdr:row>
      <xdr:rowOff>40731</xdr:rowOff>
    </xdr:to>
    <xdr:sp macro="" textlink="">
      <xdr:nvSpPr>
        <xdr:cNvPr id="524" name="フローチャート: 判断 523">
          <a:extLst>
            <a:ext uri="{FF2B5EF4-FFF2-40B4-BE49-F238E27FC236}">
              <a16:creationId xmlns:a16="http://schemas.microsoft.com/office/drawing/2014/main" id="{42634E2F-0B68-42CA-967A-008D0093463B}"/>
            </a:ext>
          </a:extLst>
        </xdr:cNvPr>
        <xdr:cNvSpPr/>
      </xdr:nvSpPr>
      <xdr:spPr>
        <a:xfrm>
          <a:off x="13652500" y="645423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57257</xdr:rowOff>
    </xdr:from>
    <xdr:ext cx="534377" cy="259045"/>
    <xdr:sp macro="" textlink="">
      <xdr:nvSpPr>
        <xdr:cNvPr id="525" name="テキスト ボックス 524">
          <a:extLst>
            <a:ext uri="{FF2B5EF4-FFF2-40B4-BE49-F238E27FC236}">
              <a16:creationId xmlns:a16="http://schemas.microsoft.com/office/drawing/2014/main" id="{78EBE5A9-F054-4EFF-BD3F-689ED93022D2}"/>
            </a:ext>
          </a:extLst>
        </xdr:cNvPr>
        <xdr:cNvSpPr txBox="1"/>
      </xdr:nvSpPr>
      <xdr:spPr>
        <a:xfrm>
          <a:off x="13436111" y="622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168233</xdr:rowOff>
    </xdr:from>
    <xdr:to>
      <xdr:col>67</xdr:col>
      <xdr:colOff>101600</xdr:colOff>
      <xdr:row>38</xdr:row>
      <xdr:rowOff>98383</xdr:rowOff>
    </xdr:to>
    <xdr:sp macro="" textlink="">
      <xdr:nvSpPr>
        <xdr:cNvPr id="526" name="フローチャート: 判断 525">
          <a:extLst>
            <a:ext uri="{FF2B5EF4-FFF2-40B4-BE49-F238E27FC236}">
              <a16:creationId xmlns:a16="http://schemas.microsoft.com/office/drawing/2014/main" id="{49FEE860-C9CF-4672-A80A-E1500690456E}"/>
            </a:ext>
          </a:extLst>
        </xdr:cNvPr>
        <xdr:cNvSpPr/>
      </xdr:nvSpPr>
      <xdr:spPr>
        <a:xfrm>
          <a:off x="12763500" y="651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114911</xdr:rowOff>
    </xdr:from>
    <xdr:ext cx="534377" cy="259045"/>
    <xdr:sp macro="" textlink="">
      <xdr:nvSpPr>
        <xdr:cNvPr id="527" name="テキスト ボックス 526">
          <a:extLst>
            <a:ext uri="{FF2B5EF4-FFF2-40B4-BE49-F238E27FC236}">
              <a16:creationId xmlns:a16="http://schemas.microsoft.com/office/drawing/2014/main" id="{A1034ACD-4705-4E82-A0ED-105FC58DEA03}"/>
            </a:ext>
          </a:extLst>
        </xdr:cNvPr>
        <xdr:cNvSpPr txBox="1"/>
      </xdr:nvSpPr>
      <xdr:spPr>
        <a:xfrm>
          <a:off x="12547111" y="628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FF9460D7-1E27-4AEC-BAA6-3AD0749C1548}"/>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85F1AE24-0F39-46BF-9025-4187AD50D21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94E649C4-CE59-4DCE-8C95-B0E5BA11FA77}"/>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A7FF163C-0C20-4915-A82F-3F1330830F5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E871CC11-8BE5-40A7-BF56-DC94BE8570A5}"/>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70566</xdr:rowOff>
    </xdr:from>
    <xdr:to>
      <xdr:col>85</xdr:col>
      <xdr:colOff>177800</xdr:colOff>
      <xdr:row>39</xdr:row>
      <xdr:rowOff>716</xdr:rowOff>
    </xdr:to>
    <xdr:sp macro="" textlink="">
      <xdr:nvSpPr>
        <xdr:cNvPr id="533" name="楕円 532">
          <a:extLst>
            <a:ext uri="{FF2B5EF4-FFF2-40B4-BE49-F238E27FC236}">
              <a16:creationId xmlns:a16="http://schemas.microsoft.com/office/drawing/2014/main" id="{7DB20D0E-7D5B-4260-A860-2A96C553B3A8}"/>
            </a:ext>
          </a:extLst>
        </xdr:cNvPr>
        <xdr:cNvSpPr/>
      </xdr:nvSpPr>
      <xdr:spPr>
        <a:xfrm>
          <a:off x="16268700" y="658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156943</xdr:rowOff>
    </xdr:from>
    <xdr:ext cx="469744" cy="259045"/>
    <xdr:sp macro="" textlink="">
      <xdr:nvSpPr>
        <xdr:cNvPr id="534" name="災害復旧事業費該当値テキスト">
          <a:extLst>
            <a:ext uri="{FF2B5EF4-FFF2-40B4-BE49-F238E27FC236}">
              <a16:creationId xmlns:a16="http://schemas.microsoft.com/office/drawing/2014/main" id="{3CB03206-A86A-4C07-889B-2DF279D16DD5}"/>
            </a:ext>
          </a:extLst>
        </xdr:cNvPr>
        <xdr:cNvSpPr txBox="1"/>
      </xdr:nvSpPr>
      <xdr:spPr>
        <a:xfrm>
          <a:off x="16370300" y="650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5" name="楕円 534">
          <a:extLst>
            <a:ext uri="{FF2B5EF4-FFF2-40B4-BE49-F238E27FC236}">
              <a16:creationId xmlns:a16="http://schemas.microsoft.com/office/drawing/2014/main" id="{738FC592-548D-4792-A8A8-73EE083C4228}"/>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6EB78550-A633-41FE-87DB-2F7905708F28}"/>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7" name="楕円 536">
          <a:extLst>
            <a:ext uri="{FF2B5EF4-FFF2-40B4-BE49-F238E27FC236}">
              <a16:creationId xmlns:a16="http://schemas.microsoft.com/office/drawing/2014/main" id="{C48FC306-F31B-4061-ADFC-F56021110E15}"/>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D6ED62C7-2747-4520-B7E9-EE221BDA380E}"/>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9" name="楕円 538">
          <a:extLst>
            <a:ext uri="{FF2B5EF4-FFF2-40B4-BE49-F238E27FC236}">
              <a16:creationId xmlns:a16="http://schemas.microsoft.com/office/drawing/2014/main" id="{20A00EE5-7532-4705-9EF6-5304F76B286B}"/>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F90C0C4A-02AA-4AE5-9E71-BD63130E2DFD}"/>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1" name="楕円 540">
          <a:extLst>
            <a:ext uri="{FF2B5EF4-FFF2-40B4-BE49-F238E27FC236}">
              <a16:creationId xmlns:a16="http://schemas.microsoft.com/office/drawing/2014/main" id="{76FF80C2-1181-4478-97E6-9590F018233D}"/>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2F94C856-7243-4920-817D-D83E1AE68BB1}"/>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A908B3D6-8FCD-47A7-8004-EF6EE52C549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CD0CC6D1-2E25-45E8-A084-D088134D1C0E}"/>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ECCE357D-C0F4-4E3D-8587-324508F3F905}"/>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918A1B9E-C819-4172-9211-EFFB4E189ED1}"/>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A21551ED-F4A0-4833-A4F8-6F074EC3C6E6}"/>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F73F637-42F1-4C47-A76B-122B95847509}"/>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31B24B40-B7CF-497F-9B81-7CEA06B65C57}"/>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6AADC588-E8B6-4E06-9500-6E8AAECD9EAE}"/>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C0E439FB-C576-4BAB-A013-3E7B22D81BDB}"/>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3D0E6976-C4DE-4B68-BED4-2A722D544ADE}"/>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C41E4A77-AE04-43E5-B03D-18D8A86A8F59}"/>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68666D0-803F-4B03-9069-D7C595D11139}"/>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2CD2BB11-4903-4EF2-8B70-35E6EBB9CD0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EEF07A7E-D12E-43AB-9ECB-8583C456E471}"/>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105CE9B-E5A3-4679-9667-9EEC52246E98}"/>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47DA568E-90AC-462D-9C2E-433D29CA95CB}"/>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AAA31266-5927-4648-90E2-E07BD9672A27}"/>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8609E87D-448E-4859-AA6B-C2AB8E264457}"/>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CD674011-B14C-40F2-90C5-4CE36DE36213}"/>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EF0F2EE-A7EE-47CB-B737-B3F160888CAE}"/>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4B67A8DC-2281-4995-9E1F-F1EA87C8F588}"/>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DCD9B711-AD19-43BC-9A89-8DC34E7F6B41}"/>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546BC50D-82F1-441B-9670-2AE7534DC9C7}"/>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7B14AAA1-ADEC-4313-B9DC-1CDC24316BD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FF32468B-8659-43CF-B53C-B2C61A04F5FF}"/>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6C8A63EF-5EF2-4E2C-B891-79151FA2839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C9914AD-46CC-44AE-962F-4143A5962AA1}"/>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E34EAA30-9A7D-416E-B2CB-8556545E0046}"/>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31C48077-7F86-4976-ACC9-58A459136618}"/>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ECA9CA99-A4EE-45AE-948A-B5C44F33B008}"/>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9271F574-BEE8-4167-A9EE-0B9A1066CB4B}"/>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ACF0A0A6-7438-4272-8415-3F20FF21F0B6}"/>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7042C3CD-E1BF-4BA3-B0BD-1965458F82F1}"/>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28048A2D-667D-4ADC-87D6-8715CF5C9B2A}"/>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187A2405-ACAE-4D0F-BE59-A6A178133EE3}"/>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F0E1AB00-756C-46E6-97DE-0572C1684BB1}"/>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5CC84803-B191-4A67-AC23-B7D1469A7048}"/>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9882BD9A-3303-4361-A333-E81A59322233}"/>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F7E3DF8A-D8A2-41FB-95F9-156DF438F46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C62DDC3A-D081-44EB-BB4E-44E191C29EF9}"/>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80A07400-8A00-4B5F-AA08-29070CAAE982}"/>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AFE151DB-C332-4613-9387-209D4753C998}"/>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AFB4CE4E-F21B-4D45-9396-0A1472A61D51}"/>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D19F924-E28B-4B02-93C5-8CE320531BCC}"/>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9EAE2683-C375-46D1-AD5C-B6B0E729B957}"/>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83D163F-8433-41A5-B4D3-BFB50097997A}"/>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ADCBE8F0-9C9C-4B06-A34F-0D0AE4D12A65}"/>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7DA08FA2-9395-417C-A242-CC5DD7EBA72A}"/>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B00077E9-930E-4884-9902-1ABEC99C57E4}"/>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A2C09C02-116F-43C5-8F71-0BA654C5DF49}"/>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BC330AA9-858C-4AB7-AA41-4B0983AB880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46361520-9883-4E23-B01C-8D82B5661C2E}"/>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6536227A-39EB-4393-A347-7113F34A7E7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83380325-BEA2-455E-9CF6-533366ED13F2}"/>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B7F14F79-D288-4DA9-B96E-C6914928A0F6}"/>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11F74833-0FEE-4C35-A7F1-6D5BB4E71E64}"/>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124AFCF4-321D-44CD-8138-60CBA8DA1C8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E78C2954-78AC-4520-A02E-2D28FDB0F466}"/>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3F2EEA7E-F169-4A14-BB50-642FEB554D8A}"/>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a:extLst>
            <a:ext uri="{FF2B5EF4-FFF2-40B4-BE49-F238E27FC236}">
              <a16:creationId xmlns:a16="http://schemas.microsoft.com/office/drawing/2014/main" id="{32950729-CC87-47F1-A100-15922A64418F}"/>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3" name="直線コネクタ 602">
          <a:extLst>
            <a:ext uri="{FF2B5EF4-FFF2-40B4-BE49-F238E27FC236}">
              <a16:creationId xmlns:a16="http://schemas.microsoft.com/office/drawing/2014/main" id="{A70E99C3-0DEB-479F-8624-89A1B93C23B9}"/>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4" name="テキスト ボックス 603">
          <a:extLst>
            <a:ext uri="{FF2B5EF4-FFF2-40B4-BE49-F238E27FC236}">
              <a16:creationId xmlns:a16="http://schemas.microsoft.com/office/drawing/2014/main" id="{8EB3D853-9FF6-4DCC-A887-4AA63DD25C07}"/>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5" name="直線コネクタ 604">
          <a:extLst>
            <a:ext uri="{FF2B5EF4-FFF2-40B4-BE49-F238E27FC236}">
              <a16:creationId xmlns:a16="http://schemas.microsoft.com/office/drawing/2014/main" id="{6A6EA054-9B27-4379-A4F9-500A83528CD6}"/>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6" name="テキスト ボックス 605">
          <a:extLst>
            <a:ext uri="{FF2B5EF4-FFF2-40B4-BE49-F238E27FC236}">
              <a16:creationId xmlns:a16="http://schemas.microsoft.com/office/drawing/2014/main" id="{73D4A973-DCE8-422A-B021-48DEA11E5278}"/>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7" name="直線コネクタ 606">
          <a:extLst>
            <a:ext uri="{FF2B5EF4-FFF2-40B4-BE49-F238E27FC236}">
              <a16:creationId xmlns:a16="http://schemas.microsoft.com/office/drawing/2014/main" id="{B05C6074-F6FD-4799-A644-4F8755AC764D}"/>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8" name="テキスト ボックス 607">
          <a:extLst>
            <a:ext uri="{FF2B5EF4-FFF2-40B4-BE49-F238E27FC236}">
              <a16:creationId xmlns:a16="http://schemas.microsoft.com/office/drawing/2014/main" id="{919CA8A0-E296-4249-A92D-62BCB4F56F37}"/>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9" name="直線コネクタ 608">
          <a:extLst>
            <a:ext uri="{FF2B5EF4-FFF2-40B4-BE49-F238E27FC236}">
              <a16:creationId xmlns:a16="http://schemas.microsoft.com/office/drawing/2014/main" id="{073BBA06-C07C-4A06-B4A1-83F15AD8AF4A}"/>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0" name="テキスト ボックス 609">
          <a:extLst>
            <a:ext uri="{FF2B5EF4-FFF2-40B4-BE49-F238E27FC236}">
              <a16:creationId xmlns:a16="http://schemas.microsoft.com/office/drawing/2014/main" id="{6CF08323-840F-4373-9718-537BBC56FA76}"/>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1" name="直線コネクタ 610">
          <a:extLst>
            <a:ext uri="{FF2B5EF4-FFF2-40B4-BE49-F238E27FC236}">
              <a16:creationId xmlns:a16="http://schemas.microsoft.com/office/drawing/2014/main" id="{FDB571F1-940D-4E7C-B9BE-366B4E7B7498}"/>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2" name="テキスト ボックス 611">
          <a:extLst>
            <a:ext uri="{FF2B5EF4-FFF2-40B4-BE49-F238E27FC236}">
              <a16:creationId xmlns:a16="http://schemas.microsoft.com/office/drawing/2014/main" id="{C164AA3F-A50C-46D7-87B8-08F4EAFC7091}"/>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3" name="直線コネクタ 612">
          <a:extLst>
            <a:ext uri="{FF2B5EF4-FFF2-40B4-BE49-F238E27FC236}">
              <a16:creationId xmlns:a16="http://schemas.microsoft.com/office/drawing/2014/main" id="{E065E3AA-F47C-419A-8DE5-FF59BF44E21B}"/>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4" name="テキスト ボックス 613">
          <a:extLst>
            <a:ext uri="{FF2B5EF4-FFF2-40B4-BE49-F238E27FC236}">
              <a16:creationId xmlns:a16="http://schemas.microsoft.com/office/drawing/2014/main" id="{0EC5F84F-636E-48BF-958F-0DC566FEA4DC}"/>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9FE9CE5C-9119-4609-B2B5-F7344DB0837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CE664DD8-CB85-4F6A-A168-3AC98BBCA6AD}"/>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936080A0-6E49-43B0-B6E6-5E864EC71A69}"/>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33086</xdr:rowOff>
    </xdr:from>
    <xdr:to>
      <xdr:col>85</xdr:col>
      <xdr:colOff>126364</xdr:colOff>
      <xdr:row>79</xdr:row>
      <xdr:rowOff>116731</xdr:rowOff>
    </xdr:to>
    <xdr:cxnSp macro="">
      <xdr:nvCxnSpPr>
        <xdr:cNvPr id="618" name="直線コネクタ 617">
          <a:extLst>
            <a:ext uri="{FF2B5EF4-FFF2-40B4-BE49-F238E27FC236}">
              <a16:creationId xmlns:a16="http://schemas.microsoft.com/office/drawing/2014/main" id="{2E7B684A-4092-4FF6-9148-9D88E1D94EE7}"/>
            </a:ext>
          </a:extLst>
        </xdr:cNvPr>
        <xdr:cNvCxnSpPr/>
      </xdr:nvCxnSpPr>
      <xdr:spPr>
        <a:xfrm flipV="1">
          <a:off x="16317595" y="12034586"/>
          <a:ext cx="1269" cy="162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120558</xdr:rowOff>
    </xdr:from>
    <xdr:ext cx="534377" cy="259045"/>
    <xdr:sp macro="" textlink="">
      <xdr:nvSpPr>
        <xdr:cNvPr id="619" name="公債費最小値テキスト">
          <a:extLst>
            <a:ext uri="{FF2B5EF4-FFF2-40B4-BE49-F238E27FC236}">
              <a16:creationId xmlns:a16="http://schemas.microsoft.com/office/drawing/2014/main" id="{C6BA9D32-7031-466C-9A39-3AC7C60420FF}"/>
            </a:ext>
          </a:extLst>
        </xdr:cNvPr>
        <xdr:cNvSpPr txBox="1"/>
      </xdr:nvSpPr>
      <xdr:spPr>
        <a:xfrm>
          <a:off x="16370300" y="1366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116731</xdr:rowOff>
    </xdr:from>
    <xdr:to>
      <xdr:col>86</xdr:col>
      <xdr:colOff>25400</xdr:colOff>
      <xdr:row>79</xdr:row>
      <xdr:rowOff>116731</xdr:rowOff>
    </xdr:to>
    <xdr:cxnSp macro="">
      <xdr:nvCxnSpPr>
        <xdr:cNvPr id="620" name="直線コネクタ 619">
          <a:extLst>
            <a:ext uri="{FF2B5EF4-FFF2-40B4-BE49-F238E27FC236}">
              <a16:creationId xmlns:a16="http://schemas.microsoft.com/office/drawing/2014/main" id="{15A796A5-0544-4DD5-A7C7-C9C74B14C619}"/>
            </a:ext>
          </a:extLst>
        </xdr:cNvPr>
        <xdr:cNvCxnSpPr/>
      </xdr:nvCxnSpPr>
      <xdr:spPr>
        <a:xfrm>
          <a:off x="16230600" y="1366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151213</xdr:rowOff>
    </xdr:from>
    <xdr:ext cx="599010" cy="259045"/>
    <xdr:sp macro="" textlink="">
      <xdr:nvSpPr>
        <xdr:cNvPr id="621" name="公債費最大値テキスト">
          <a:extLst>
            <a:ext uri="{FF2B5EF4-FFF2-40B4-BE49-F238E27FC236}">
              <a16:creationId xmlns:a16="http://schemas.microsoft.com/office/drawing/2014/main" id="{1D33160B-3260-417B-AE7F-9BDC1E2B679C}"/>
            </a:ext>
          </a:extLst>
        </xdr:cNvPr>
        <xdr:cNvSpPr txBox="1"/>
      </xdr:nvSpPr>
      <xdr:spPr>
        <a:xfrm>
          <a:off x="16370300" y="1180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33086</xdr:rowOff>
    </xdr:from>
    <xdr:to>
      <xdr:col>86</xdr:col>
      <xdr:colOff>25400</xdr:colOff>
      <xdr:row>70</xdr:row>
      <xdr:rowOff>33086</xdr:rowOff>
    </xdr:to>
    <xdr:cxnSp macro="">
      <xdr:nvCxnSpPr>
        <xdr:cNvPr id="622" name="直線コネクタ 621">
          <a:extLst>
            <a:ext uri="{FF2B5EF4-FFF2-40B4-BE49-F238E27FC236}">
              <a16:creationId xmlns:a16="http://schemas.microsoft.com/office/drawing/2014/main" id="{528CFC17-1947-40E0-8371-9CCBC758F287}"/>
            </a:ext>
          </a:extLst>
        </xdr:cNvPr>
        <xdr:cNvCxnSpPr/>
      </xdr:nvCxnSpPr>
      <xdr:spPr>
        <a:xfrm>
          <a:off x="16230600" y="1203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85587</xdr:rowOff>
    </xdr:from>
    <xdr:to>
      <xdr:col>85</xdr:col>
      <xdr:colOff>127000</xdr:colOff>
      <xdr:row>78</xdr:row>
      <xdr:rowOff>112703</xdr:rowOff>
    </xdr:to>
    <xdr:cxnSp macro="">
      <xdr:nvCxnSpPr>
        <xdr:cNvPr id="623" name="直線コネクタ 622">
          <a:extLst>
            <a:ext uri="{FF2B5EF4-FFF2-40B4-BE49-F238E27FC236}">
              <a16:creationId xmlns:a16="http://schemas.microsoft.com/office/drawing/2014/main" id="{3AACDB15-1B5A-4B6E-B72A-1CF7EF9BE430}"/>
            </a:ext>
          </a:extLst>
        </xdr:cNvPr>
        <xdr:cNvCxnSpPr/>
      </xdr:nvCxnSpPr>
      <xdr:spPr>
        <a:xfrm flipV="1">
          <a:off x="15481300" y="13458687"/>
          <a:ext cx="8382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167686</xdr:rowOff>
    </xdr:from>
    <xdr:ext cx="534377" cy="259045"/>
    <xdr:sp macro="" textlink="">
      <xdr:nvSpPr>
        <xdr:cNvPr id="624" name="公債費平均値テキスト">
          <a:extLst>
            <a:ext uri="{FF2B5EF4-FFF2-40B4-BE49-F238E27FC236}">
              <a16:creationId xmlns:a16="http://schemas.microsoft.com/office/drawing/2014/main" id="{8E98E47A-91E8-4C0A-A469-C41D25C7D805}"/>
            </a:ext>
          </a:extLst>
        </xdr:cNvPr>
        <xdr:cNvSpPr txBox="1"/>
      </xdr:nvSpPr>
      <xdr:spPr>
        <a:xfrm>
          <a:off x="16370300" y="12854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144809</xdr:rowOff>
    </xdr:from>
    <xdr:to>
      <xdr:col>85</xdr:col>
      <xdr:colOff>177800</xdr:colOff>
      <xdr:row>76</xdr:row>
      <xdr:rowOff>74960</xdr:rowOff>
    </xdr:to>
    <xdr:sp macro="" textlink="">
      <xdr:nvSpPr>
        <xdr:cNvPr id="625" name="フローチャート: 判断 624">
          <a:extLst>
            <a:ext uri="{FF2B5EF4-FFF2-40B4-BE49-F238E27FC236}">
              <a16:creationId xmlns:a16="http://schemas.microsoft.com/office/drawing/2014/main" id="{4AAFC531-0E5F-48B9-B8B5-81A47BA133E1}"/>
            </a:ext>
          </a:extLst>
        </xdr:cNvPr>
        <xdr:cNvSpPr/>
      </xdr:nvSpPr>
      <xdr:spPr>
        <a:xfrm>
          <a:off x="162687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112703</xdr:rowOff>
    </xdr:from>
    <xdr:to>
      <xdr:col>81</xdr:col>
      <xdr:colOff>50800</xdr:colOff>
      <xdr:row>79</xdr:row>
      <xdr:rowOff>24115</xdr:rowOff>
    </xdr:to>
    <xdr:cxnSp macro="">
      <xdr:nvCxnSpPr>
        <xdr:cNvPr id="626" name="直線コネクタ 625">
          <a:extLst>
            <a:ext uri="{FF2B5EF4-FFF2-40B4-BE49-F238E27FC236}">
              <a16:creationId xmlns:a16="http://schemas.microsoft.com/office/drawing/2014/main" id="{279A9981-C7DD-45DD-B32E-E9D063654087}"/>
            </a:ext>
          </a:extLst>
        </xdr:cNvPr>
        <xdr:cNvCxnSpPr/>
      </xdr:nvCxnSpPr>
      <xdr:spPr>
        <a:xfrm flipV="1">
          <a:off x="14592300" y="13485803"/>
          <a:ext cx="889000" cy="8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155673</xdr:rowOff>
    </xdr:from>
    <xdr:to>
      <xdr:col>81</xdr:col>
      <xdr:colOff>101600</xdr:colOff>
      <xdr:row>76</xdr:row>
      <xdr:rowOff>85823</xdr:rowOff>
    </xdr:to>
    <xdr:sp macro="" textlink="">
      <xdr:nvSpPr>
        <xdr:cNvPr id="627" name="フローチャート: 判断 626">
          <a:extLst>
            <a:ext uri="{FF2B5EF4-FFF2-40B4-BE49-F238E27FC236}">
              <a16:creationId xmlns:a16="http://schemas.microsoft.com/office/drawing/2014/main" id="{6A1ED37E-394D-4C18-A85E-582233710368}"/>
            </a:ext>
          </a:extLst>
        </xdr:cNvPr>
        <xdr:cNvSpPr/>
      </xdr:nvSpPr>
      <xdr:spPr>
        <a:xfrm>
          <a:off x="15430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102350</xdr:rowOff>
    </xdr:from>
    <xdr:ext cx="534377" cy="259045"/>
    <xdr:sp macro="" textlink="">
      <xdr:nvSpPr>
        <xdr:cNvPr id="628" name="テキスト ボックス 627">
          <a:extLst>
            <a:ext uri="{FF2B5EF4-FFF2-40B4-BE49-F238E27FC236}">
              <a16:creationId xmlns:a16="http://schemas.microsoft.com/office/drawing/2014/main" id="{C7E94486-62C6-4B0C-BCFA-441B84D5F185}"/>
            </a:ext>
          </a:extLst>
        </xdr:cNvPr>
        <xdr:cNvSpPr txBox="1"/>
      </xdr:nvSpPr>
      <xdr:spPr>
        <a:xfrm>
          <a:off x="15214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24115</xdr:rowOff>
    </xdr:from>
    <xdr:to>
      <xdr:col>76</xdr:col>
      <xdr:colOff>114300</xdr:colOff>
      <xdr:row>79</xdr:row>
      <xdr:rowOff>61813</xdr:rowOff>
    </xdr:to>
    <xdr:cxnSp macro="">
      <xdr:nvCxnSpPr>
        <xdr:cNvPr id="629" name="直線コネクタ 628">
          <a:extLst>
            <a:ext uri="{FF2B5EF4-FFF2-40B4-BE49-F238E27FC236}">
              <a16:creationId xmlns:a16="http://schemas.microsoft.com/office/drawing/2014/main" id="{D28B308D-3E55-44E4-8E7B-0E042C1F69BE}"/>
            </a:ext>
          </a:extLst>
        </xdr:cNvPr>
        <xdr:cNvCxnSpPr/>
      </xdr:nvCxnSpPr>
      <xdr:spPr>
        <a:xfrm flipV="1">
          <a:off x="13703300" y="13568665"/>
          <a:ext cx="889000" cy="3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12112</xdr:rowOff>
    </xdr:from>
    <xdr:to>
      <xdr:col>76</xdr:col>
      <xdr:colOff>165100</xdr:colOff>
      <xdr:row>76</xdr:row>
      <xdr:rowOff>113712</xdr:rowOff>
    </xdr:to>
    <xdr:sp macro="" textlink="">
      <xdr:nvSpPr>
        <xdr:cNvPr id="630" name="フローチャート: 判断 629">
          <a:extLst>
            <a:ext uri="{FF2B5EF4-FFF2-40B4-BE49-F238E27FC236}">
              <a16:creationId xmlns:a16="http://schemas.microsoft.com/office/drawing/2014/main" id="{1577B7D6-34AD-48FB-A3AE-010CFA1CA23D}"/>
            </a:ext>
          </a:extLst>
        </xdr:cNvPr>
        <xdr:cNvSpPr/>
      </xdr:nvSpPr>
      <xdr:spPr>
        <a:xfrm>
          <a:off x="14541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130239</xdr:rowOff>
    </xdr:from>
    <xdr:ext cx="534377" cy="259045"/>
    <xdr:sp macro="" textlink="">
      <xdr:nvSpPr>
        <xdr:cNvPr id="631" name="テキスト ボックス 630">
          <a:extLst>
            <a:ext uri="{FF2B5EF4-FFF2-40B4-BE49-F238E27FC236}">
              <a16:creationId xmlns:a16="http://schemas.microsoft.com/office/drawing/2014/main" id="{23EF6A9A-4E5D-41F2-B09B-229E8DC9D46E}"/>
            </a:ext>
          </a:extLst>
        </xdr:cNvPr>
        <xdr:cNvSpPr txBox="1"/>
      </xdr:nvSpPr>
      <xdr:spPr>
        <a:xfrm>
          <a:off x="14325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61813</xdr:rowOff>
    </xdr:from>
    <xdr:to>
      <xdr:col>71</xdr:col>
      <xdr:colOff>177800</xdr:colOff>
      <xdr:row>79</xdr:row>
      <xdr:rowOff>71055</xdr:rowOff>
    </xdr:to>
    <xdr:cxnSp macro="">
      <xdr:nvCxnSpPr>
        <xdr:cNvPr id="632" name="直線コネクタ 631">
          <a:extLst>
            <a:ext uri="{FF2B5EF4-FFF2-40B4-BE49-F238E27FC236}">
              <a16:creationId xmlns:a16="http://schemas.microsoft.com/office/drawing/2014/main" id="{B770667D-1912-4061-A356-8B465C506F30}"/>
            </a:ext>
          </a:extLst>
        </xdr:cNvPr>
        <xdr:cNvCxnSpPr/>
      </xdr:nvCxnSpPr>
      <xdr:spPr>
        <a:xfrm flipV="1">
          <a:off x="12814300" y="13606363"/>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125411</xdr:rowOff>
    </xdr:from>
    <xdr:to>
      <xdr:col>72</xdr:col>
      <xdr:colOff>38100</xdr:colOff>
      <xdr:row>76</xdr:row>
      <xdr:rowOff>55561</xdr:rowOff>
    </xdr:to>
    <xdr:sp macro="" textlink="">
      <xdr:nvSpPr>
        <xdr:cNvPr id="633" name="フローチャート: 判断 632">
          <a:extLst>
            <a:ext uri="{FF2B5EF4-FFF2-40B4-BE49-F238E27FC236}">
              <a16:creationId xmlns:a16="http://schemas.microsoft.com/office/drawing/2014/main" id="{35DA6E71-A0DB-4D50-B675-7822D0BED353}"/>
            </a:ext>
          </a:extLst>
        </xdr:cNvPr>
        <xdr:cNvSpPr/>
      </xdr:nvSpPr>
      <xdr:spPr>
        <a:xfrm>
          <a:off x="13652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72088</xdr:rowOff>
    </xdr:from>
    <xdr:ext cx="534377" cy="259045"/>
    <xdr:sp macro="" textlink="">
      <xdr:nvSpPr>
        <xdr:cNvPr id="634" name="テキスト ボックス 633">
          <a:extLst>
            <a:ext uri="{FF2B5EF4-FFF2-40B4-BE49-F238E27FC236}">
              <a16:creationId xmlns:a16="http://schemas.microsoft.com/office/drawing/2014/main" id="{42190FA6-55E0-4705-AF27-A81675A4CE0C}"/>
            </a:ext>
          </a:extLst>
        </xdr:cNvPr>
        <xdr:cNvSpPr txBox="1"/>
      </xdr:nvSpPr>
      <xdr:spPr>
        <a:xfrm>
          <a:off x="13436111" y="12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167484</xdr:rowOff>
    </xdr:from>
    <xdr:to>
      <xdr:col>67</xdr:col>
      <xdr:colOff>101600</xdr:colOff>
      <xdr:row>76</xdr:row>
      <xdr:rowOff>97634</xdr:rowOff>
    </xdr:to>
    <xdr:sp macro="" textlink="">
      <xdr:nvSpPr>
        <xdr:cNvPr id="635" name="フローチャート: 判断 634">
          <a:extLst>
            <a:ext uri="{FF2B5EF4-FFF2-40B4-BE49-F238E27FC236}">
              <a16:creationId xmlns:a16="http://schemas.microsoft.com/office/drawing/2014/main" id="{2177C8E1-D2AE-4A7B-B929-FF0C8F8E206F}"/>
            </a:ext>
          </a:extLst>
        </xdr:cNvPr>
        <xdr:cNvSpPr/>
      </xdr:nvSpPr>
      <xdr:spPr>
        <a:xfrm>
          <a:off x="12763500" y="1302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114161</xdr:rowOff>
    </xdr:from>
    <xdr:ext cx="534377" cy="259045"/>
    <xdr:sp macro="" textlink="">
      <xdr:nvSpPr>
        <xdr:cNvPr id="636" name="テキスト ボックス 635">
          <a:extLst>
            <a:ext uri="{FF2B5EF4-FFF2-40B4-BE49-F238E27FC236}">
              <a16:creationId xmlns:a16="http://schemas.microsoft.com/office/drawing/2014/main" id="{4CFA8AA6-4F1A-4E5C-AB9C-2D08F875C2EE}"/>
            </a:ext>
          </a:extLst>
        </xdr:cNvPr>
        <xdr:cNvSpPr txBox="1"/>
      </xdr:nvSpPr>
      <xdr:spPr>
        <a:xfrm>
          <a:off x="12547111" y="12801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609F763C-A707-4BE1-9D04-311DDC38FB68}"/>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930675CB-A505-4255-BCD3-8F6A9468E86B}"/>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76D30386-BCD2-48FD-8B4A-DBF1313C29D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4BCC8304-F232-43A8-9088-B5308677F0A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7DC55CBF-1214-45FB-A928-F3B9C5893B72}"/>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34787</xdr:rowOff>
    </xdr:from>
    <xdr:to>
      <xdr:col>85</xdr:col>
      <xdr:colOff>177800</xdr:colOff>
      <xdr:row>78</xdr:row>
      <xdr:rowOff>136387</xdr:rowOff>
    </xdr:to>
    <xdr:sp macro="" textlink="">
      <xdr:nvSpPr>
        <xdr:cNvPr id="642" name="楕円 641">
          <a:extLst>
            <a:ext uri="{FF2B5EF4-FFF2-40B4-BE49-F238E27FC236}">
              <a16:creationId xmlns:a16="http://schemas.microsoft.com/office/drawing/2014/main" id="{4308ADBF-5D59-4891-B7A3-2D339EE2DB4E}"/>
            </a:ext>
          </a:extLst>
        </xdr:cNvPr>
        <xdr:cNvSpPr/>
      </xdr:nvSpPr>
      <xdr:spPr>
        <a:xfrm>
          <a:off x="16268700" y="134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13214</xdr:rowOff>
    </xdr:from>
    <xdr:ext cx="534377" cy="259045"/>
    <xdr:sp macro="" textlink="">
      <xdr:nvSpPr>
        <xdr:cNvPr id="643" name="公債費該当値テキスト">
          <a:extLst>
            <a:ext uri="{FF2B5EF4-FFF2-40B4-BE49-F238E27FC236}">
              <a16:creationId xmlns:a16="http://schemas.microsoft.com/office/drawing/2014/main" id="{59666E1B-6504-4284-9A75-0134695EF690}"/>
            </a:ext>
          </a:extLst>
        </xdr:cNvPr>
        <xdr:cNvSpPr txBox="1"/>
      </xdr:nvSpPr>
      <xdr:spPr>
        <a:xfrm>
          <a:off x="16370300" y="1338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61903</xdr:rowOff>
    </xdr:from>
    <xdr:to>
      <xdr:col>81</xdr:col>
      <xdr:colOff>101600</xdr:colOff>
      <xdr:row>78</xdr:row>
      <xdr:rowOff>163503</xdr:rowOff>
    </xdr:to>
    <xdr:sp macro="" textlink="">
      <xdr:nvSpPr>
        <xdr:cNvPr id="644" name="楕円 643">
          <a:extLst>
            <a:ext uri="{FF2B5EF4-FFF2-40B4-BE49-F238E27FC236}">
              <a16:creationId xmlns:a16="http://schemas.microsoft.com/office/drawing/2014/main" id="{93DEF665-2A5A-4901-B45C-9A1B20111229}"/>
            </a:ext>
          </a:extLst>
        </xdr:cNvPr>
        <xdr:cNvSpPr/>
      </xdr:nvSpPr>
      <xdr:spPr>
        <a:xfrm>
          <a:off x="15430500" y="1343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154630</xdr:rowOff>
    </xdr:from>
    <xdr:ext cx="534377" cy="259045"/>
    <xdr:sp macro="" textlink="">
      <xdr:nvSpPr>
        <xdr:cNvPr id="645" name="テキスト ボックス 644">
          <a:extLst>
            <a:ext uri="{FF2B5EF4-FFF2-40B4-BE49-F238E27FC236}">
              <a16:creationId xmlns:a16="http://schemas.microsoft.com/office/drawing/2014/main" id="{2E5297BA-3467-4CEC-BD62-7B17558C93BB}"/>
            </a:ext>
          </a:extLst>
        </xdr:cNvPr>
        <xdr:cNvSpPr txBox="1"/>
      </xdr:nvSpPr>
      <xdr:spPr>
        <a:xfrm>
          <a:off x="15214111" y="1352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144765</xdr:rowOff>
    </xdr:from>
    <xdr:to>
      <xdr:col>76</xdr:col>
      <xdr:colOff>165100</xdr:colOff>
      <xdr:row>79</xdr:row>
      <xdr:rowOff>74915</xdr:rowOff>
    </xdr:to>
    <xdr:sp macro="" textlink="">
      <xdr:nvSpPr>
        <xdr:cNvPr id="646" name="楕円 645">
          <a:extLst>
            <a:ext uri="{FF2B5EF4-FFF2-40B4-BE49-F238E27FC236}">
              <a16:creationId xmlns:a16="http://schemas.microsoft.com/office/drawing/2014/main" id="{186AA83F-165A-4CF5-9C62-7D7DA94E9409}"/>
            </a:ext>
          </a:extLst>
        </xdr:cNvPr>
        <xdr:cNvSpPr/>
      </xdr:nvSpPr>
      <xdr:spPr>
        <a:xfrm>
          <a:off x="14541500" y="1351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66042</xdr:rowOff>
    </xdr:from>
    <xdr:ext cx="534377" cy="259045"/>
    <xdr:sp macro="" textlink="">
      <xdr:nvSpPr>
        <xdr:cNvPr id="647" name="テキスト ボックス 646">
          <a:extLst>
            <a:ext uri="{FF2B5EF4-FFF2-40B4-BE49-F238E27FC236}">
              <a16:creationId xmlns:a16="http://schemas.microsoft.com/office/drawing/2014/main" id="{0C1E20B6-F020-4A08-841D-193AFD0AF1B3}"/>
            </a:ext>
          </a:extLst>
        </xdr:cNvPr>
        <xdr:cNvSpPr txBox="1"/>
      </xdr:nvSpPr>
      <xdr:spPr>
        <a:xfrm>
          <a:off x="14325111" y="1361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11013</xdr:rowOff>
    </xdr:from>
    <xdr:to>
      <xdr:col>72</xdr:col>
      <xdr:colOff>38100</xdr:colOff>
      <xdr:row>79</xdr:row>
      <xdr:rowOff>112613</xdr:rowOff>
    </xdr:to>
    <xdr:sp macro="" textlink="">
      <xdr:nvSpPr>
        <xdr:cNvPr id="648" name="楕円 647">
          <a:extLst>
            <a:ext uri="{FF2B5EF4-FFF2-40B4-BE49-F238E27FC236}">
              <a16:creationId xmlns:a16="http://schemas.microsoft.com/office/drawing/2014/main" id="{2F43F57E-81B4-4DE1-8B85-913FB7164CD0}"/>
            </a:ext>
          </a:extLst>
        </xdr:cNvPr>
        <xdr:cNvSpPr/>
      </xdr:nvSpPr>
      <xdr:spPr>
        <a:xfrm>
          <a:off x="13652500" y="1355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103740</xdr:rowOff>
    </xdr:from>
    <xdr:ext cx="534377" cy="259045"/>
    <xdr:sp macro="" textlink="">
      <xdr:nvSpPr>
        <xdr:cNvPr id="649" name="テキスト ボックス 648">
          <a:extLst>
            <a:ext uri="{FF2B5EF4-FFF2-40B4-BE49-F238E27FC236}">
              <a16:creationId xmlns:a16="http://schemas.microsoft.com/office/drawing/2014/main" id="{01611A60-8DEA-4375-9D50-A998FA0B0A69}"/>
            </a:ext>
          </a:extLst>
        </xdr:cNvPr>
        <xdr:cNvSpPr txBox="1"/>
      </xdr:nvSpPr>
      <xdr:spPr>
        <a:xfrm>
          <a:off x="13436111" y="1364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20255</xdr:rowOff>
    </xdr:from>
    <xdr:to>
      <xdr:col>67</xdr:col>
      <xdr:colOff>101600</xdr:colOff>
      <xdr:row>79</xdr:row>
      <xdr:rowOff>121855</xdr:rowOff>
    </xdr:to>
    <xdr:sp macro="" textlink="">
      <xdr:nvSpPr>
        <xdr:cNvPr id="650" name="楕円 649">
          <a:extLst>
            <a:ext uri="{FF2B5EF4-FFF2-40B4-BE49-F238E27FC236}">
              <a16:creationId xmlns:a16="http://schemas.microsoft.com/office/drawing/2014/main" id="{7E585B8F-7D7E-4650-B532-536A279F67E5}"/>
            </a:ext>
          </a:extLst>
        </xdr:cNvPr>
        <xdr:cNvSpPr/>
      </xdr:nvSpPr>
      <xdr:spPr>
        <a:xfrm>
          <a:off x="12763500" y="1356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112982</xdr:rowOff>
    </xdr:from>
    <xdr:ext cx="534377" cy="259045"/>
    <xdr:sp macro="" textlink="">
      <xdr:nvSpPr>
        <xdr:cNvPr id="651" name="テキスト ボックス 650">
          <a:extLst>
            <a:ext uri="{FF2B5EF4-FFF2-40B4-BE49-F238E27FC236}">
              <a16:creationId xmlns:a16="http://schemas.microsoft.com/office/drawing/2014/main" id="{62AE3676-B2BC-4815-A79B-41012C348DA9}"/>
            </a:ext>
          </a:extLst>
        </xdr:cNvPr>
        <xdr:cNvSpPr txBox="1"/>
      </xdr:nvSpPr>
      <xdr:spPr>
        <a:xfrm>
          <a:off x="12547111" y="1365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7E257F19-AB46-4E4C-BD4B-9A21303CB46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B4F6DEBD-AE37-44B2-B486-EEE2CD48057B}"/>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BEE52096-D783-4832-B555-9CBB2FC1884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98B17DEF-2E9D-4E09-86A7-90214AC47D8C}"/>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AA2C33D9-1809-4D3B-BAF9-FE6DD1BA20C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F2FE9ADF-2241-4957-A78A-67AD1B83779D}"/>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76A11A17-F9F7-4893-B8CE-86F88002B5F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8060C4CF-BA19-452F-8CEB-85C3B37234F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BC338E88-4657-4054-8AB6-0549E05D33DC}"/>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96FB0177-C834-4E49-A7F4-7D51C2A6203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a:extLst>
            <a:ext uri="{FF2B5EF4-FFF2-40B4-BE49-F238E27FC236}">
              <a16:creationId xmlns:a16="http://schemas.microsoft.com/office/drawing/2014/main" id="{25877872-B602-4554-967B-FA451BD282ED}"/>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a:extLst>
            <a:ext uri="{FF2B5EF4-FFF2-40B4-BE49-F238E27FC236}">
              <a16:creationId xmlns:a16="http://schemas.microsoft.com/office/drawing/2014/main" id="{9A92E879-5246-4226-9EE2-6000D5561CEF}"/>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E09C4EC4-5234-4DA3-A5C4-A09735EA5126}"/>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5E0FBEF4-9F7D-4F33-89AA-6904FAE6CC27}"/>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a:extLst>
            <a:ext uri="{FF2B5EF4-FFF2-40B4-BE49-F238E27FC236}">
              <a16:creationId xmlns:a16="http://schemas.microsoft.com/office/drawing/2014/main" id="{35A6E07C-CD6D-4708-934B-B473A440EF9E}"/>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7" name="テキスト ボックス 666">
          <a:extLst>
            <a:ext uri="{FF2B5EF4-FFF2-40B4-BE49-F238E27FC236}">
              <a16:creationId xmlns:a16="http://schemas.microsoft.com/office/drawing/2014/main" id="{218D2145-C694-4D38-ADAF-3CEED68C0AF9}"/>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C44BB5E4-236F-4B39-BCE1-60146995C3B1}"/>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AF0F97D2-BA2A-4EBF-B62D-4208744BE343}"/>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F69A51D0-C44E-4FDE-A46F-FD88B572F5E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151409</xdr:rowOff>
    </xdr:from>
    <xdr:to>
      <xdr:col>85</xdr:col>
      <xdr:colOff>126364</xdr:colOff>
      <xdr:row>97</xdr:row>
      <xdr:rowOff>156800</xdr:rowOff>
    </xdr:to>
    <xdr:cxnSp macro="">
      <xdr:nvCxnSpPr>
        <xdr:cNvPr id="671" name="直線コネクタ 670">
          <a:extLst>
            <a:ext uri="{FF2B5EF4-FFF2-40B4-BE49-F238E27FC236}">
              <a16:creationId xmlns:a16="http://schemas.microsoft.com/office/drawing/2014/main" id="{DB575F93-E706-4872-9F46-48F8F67B5B19}"/>
            </a:ext>
          </a:extLst>
        </xdr:cNvPr>
        <xdr:cNvCxnSpPr/>
      </xdr:nvCxnSpPr>
      <xdr:spPr>
        <a:xfrm flipV="1">
          <a:off x="16317595" y="15581909"/>
          <a:ext cx="1269" cy="1205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160627</xdr:rowOff>
    </xdr:from>
    <xdr:ext cx="469744" cy="259045"/>
    <xdr:sp macro="" textlink="">
      <xdr:nvSpPr>
        <xdr:cNvPr id="672" name="積立金最小値テキスト">
          <a:extLst>
            <a:ext uri="{FF2B5EF4-FFF2-40B4-BE49-F238E27FC236}">
              <a16:creationId xmlns:a16="http://schemas.microsoft.com/office/drawing/2014/main" id="{10FD7B10-AE07-43B8-B2F5-C2C049DF14BE}"/>
            </a:ext>
          </a:extLst>
        </xdr:cNvPr>
        <xdr:cNvSpPr txBox="1"/>
      </xdr:nvSpPr>
      <xdr:spPr>
        <a:xfrm>
          <a:off x="16370300" y="1679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156800</xdr:rowOff>
    </xdr:from>
    <xdr:to>
      <xdr:col>86</xdr:col>
      <xdr:colOff>25400</xdr:colOff>
      <xdr:row>97</xdr:row>
      <xdr:rowOff>156800</xdr:rowOff>
    </xdr:to>
    <xdr:cxnSp macro="">
      <xdr:nvCxnSpPr>
        <xdr:cNvPr id="673" name="直線コネクタ 672">
          <a:extLst>
            <a:ext uri="{FF2B5EF4-FFF2-40B4-BE49-F238E27FC236}">
              <a16:creationId xmlns:a16="http://schemas.microsoft.com/office/drawing/2014/main" id="{A93734DE-9983-4C85-BD3A-3A89B246D714}"/>
            </a:ext>
          </a:extLst>
        </xdr:cNvPr>
        <xdr:cNvCxnSpPr/>
      </xdr:nvCxnSpPr>
      <xdr:spPr>
        <a:xfrm>
          <a:off x="16230600" y="1678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98086</xdr:rowOff>
    </xdr:from>
    <xdr:ext cx="599010" cy="259045"/>
    <xdr:sp macro="" textlink="">
      <xdr:nvSpPr>
        <xdr:cNvPr id="674" name="積立金最大値テキスト">
          <a:extLst>
            <a:ext uri="{FF2B5EF4-FFF2-40B4-BE49-F238E27FC236}">
              <a16:creationId xmlns:a16="http://schemas.microsoft.com/office/drawing/2014/main" id="{B77FDEA4-AEF0-4DD4-BEE2-6FF51D2D44AF}"/>
            </a:ext>
          </a:extLst>
        </xdr:cNvPr>
        <xdr:cNvSpPr txBox="1"/>
      </xdr:nvSpPr>
      <xdr:spPr>
        <a:xfrm>
          <a:off x="16370300" y="15357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151409</xdr:rowOff>
    </xdr:from>
    <xdr:to>
      <xdr:col>86</xdr:col>
      <xdr:colOff>25400</xdr:colOff>
      <xdr:row>90</xdr:row>
      <xdr:rowOff>151409</xdr:rowOff>
    </xdr:to>
    <xdr:cxnSp macro="">
      <xdr:nvCxnSpPr>
        <xdr:cNvPr id="675" name="直線コネクタ 674">
          <a:extLst>
            <a:ext uri="{FF2B5EF4-FFF2-40B4-BE49-F238E27FC236}">
              <a16:creationId xmlns:a16="http://schemas.microsoft.com/office/drawing/2014/main" id="{81A78204-4714-44DB-9AD0-DE8166688475}"/>
            </a:ext>
          </a:extLst>
        </xdr:cNvPr>
        <xdr:cNvCxnSpPr/>
      </xdr:nvCxnSpPr>
      <xdr:spPr>
        <a:xfrm>
          <a:off x="16230600" y="1558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126002</xdr:rowOff>
    </xdr:from>
    <xdr:to>
      <xdr:col>85</xdr:col>
      <xdr:colOff>127000</xdr:colOff>
      <xdr:row>97</xdr:row>
      <xdr:rowOff>39562</xdr:rowOff>
    </xdr:to>
    <xdr:cxnSp macro="">
      <xdr:nvCxnSpPr>
        <xdr:cNvPr id="676" name="直線コネクタ 675">
          <a:extLst>
            <a:ext uri="{FF2B5EF4-FFF2-40B4-BE49-F238E27FC236}">
              <a16:creationId xmlns:a16="http://schemas.microsoft.com/office/drawing/2014/main" id="{54D81848-3FB9-4877-8615-5D6A231478CA}"/>
            </a:ext>
          </a:extLst>
        </xdr:cNvPr>
        <xdr:cNvCxnSpPr/>
      </xdr:nvCxnSpPr>
      <xdr:spPr>
        <a:xfrm>
          <a:off x="15481300" y="16585202"/>
          <a:ext cx="838200" cy="8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156782</xdr:rowOff>
    </xdr:from>
    <xdr:ext cx="534377" cy="259045"/>
    <xdr:sp macro="" textlink="">
      <xdr:nvSpPr>
        <xdr:cNvPr id="677" name="積立金平均値テキスト">
          <a:extLst>
            <a:ext uri="{FF2B5EF4-FFF2-40B4-BE49-F238E27FC236}">
              <a16:creationId xmlns:a16="http://schemas.microsoft.com/office/drawing/2014/main" id="{395D3DDE-6990-424F-ACD6-66E4366C164D}"/>
            </a:ext>
          </a:extLst>
        </xdr:cNvPr>
        <xdr:cNvSpPr txBox="1"/>
      </xdr:nvSpPr>
      <xdr:spPr>
        <a:xfrm>
          <a:off x="16370300" y="16273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133905</xdr:rowOff>
    </xdr:from>
    <xdr:to>
      <xdr:col>85</xdr:col>
      <xdr:colOff>177800</xdr:colOff>
      <xdr:row>96</xdr:row>
      <xdr:rowOff>64055</xdr:rowOff>
    </xdr:to>
    <xdr:sp macro="" textlink="">
      <xdr:nvSpPr>
        <xdr:cNvPr id="678" name="フローチャート: 判断 677">
          <a:extLst>
            <a:ext uri="{FF2B5EF4-FFF2-40B4-BE49-F238E27FC236}">
              <a16:creationId xmlns:a16="http://schemas.microsoft.com/office/drawing/2014/main" id="{CD981276-E2F0-46A5-AC64-52698A7F1455}"/>
            </a:ext>
          </a:extLst>
        </xdr:cNvPr>
        <xdr:cNvSpPr/>
      </xdr:nvSpPr>
      <xdr:spPr>
        <a:xfrm>
          <a:off x="16268700" y="1642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126002</xdr:rowOff>
    </xdr:from>
    <xdr:to>
      <xdr:col>81</xdr:col>
      <xdr:colOff>50800</xdr:colOff>
      <xdr:row>96</xdr:row>
      <xdr:rowOff>157131</xdr:rowOff>
    </xdr:to>
    <xdr:cxnSp macro="">
      <xdr:nvCxnSpPr>
        <xdr:cNvPr id="679" name="直線コネクタ 678">
          <a:extLst>
            <a:ext uri="{FF2B5EF4-FFF2-40B4-BE49-F238E27FC236}">
              <a16:creationId xmlns:a16="http://schemas.microsoft.com/office/drawing/2014/main" id="{BB4CA0EF-90DE-4948-86CC-D5711044C6C8}"/>
            </a:ext>
          </a:extLst>
        </xdr:cNvPr>
        <xdr:cNvCxnSpPr/>
      </xdr:nvCxnSpPr>
      <xdr:spPr>
        <a:xfrm flipV="1">
          <a:off x="14592300" y="16585202"/>
          <a:ext cx="889000" cy="3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4473</xdr:rowOff>
    </xdr:from>
    <xdr:to>
      <xdr:col>81</xdr:col>
      <xdr:colOff>101600</xdr:colOff>
      <xdr:row>96</xdr:row>
      <xdr:rowOff>106073</xdr:rowOff>
    </xdr:to>
    <xdr:sp macro="" textlink="">
      <xdr:nvSpPr>
        <xdr:cNvPr id="680" name="フローチャート: 判断 679">
          <a:extLst>
            <a:ext uri="{FF2B5EF4-FFF2-40B4-BE49-F238E27FC236}">
              <a16:creationId xmlns:a16="http://schemas.microsoft.com/office/drawing/2014/main" id="{886D3B71-A0AC-4052-AAC4-B09F4276FC0D}"/>
            </a:ext>
          </a:extLst>
        </xdr:cNvPr>
        <xdr:cNvSpPr/>
      </xdr:nvSpPr>
      <xdr:spPr>
        <a:xfrm>
          <a:off x="15430500" y="164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122600</xdr:rowOff>
    </xdr:from>
    <xdr:ext cx="534377" cy="259045"/>
    <xdr:sp macro="" textlink="">
      <xdr:nvSpPr>
        <xdr:cNvPr id="681" name="テキスト ボックス 680">
          <a:extLst>
            <a:ext uri="{FF2B5EF4-FFF2-40B4-BE49-F238E27FC236}">
              <a16:creationId xmlns:a16="http://schemas.microsoft.com/office/drawing/2014/main" id="{55ABF5CF-995F-4FF9-8DC0-7212844F3832}"/>
            </a:ext>
          </a:extLst>
        </xdr:cNvPr>
        <xdr:cNvSpPr txBox="1"/>
      </xdr:nvSpPr>
      <xdr:spPr>
        <a:xfrm>
          <a:off x="15214111" y="1623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157131</xdr:rowOff>
    </xdr:from>
    <xdr:to>
      <xdr:col>76</xdr:col>
      <xdr:colOff>114300</xdr:colOff>
      <xdr:row>97</xdr:row>
      <xdr:rowOff>27166</xdr:rowOff>
    </xdr:to>
    <xdr:cxnSp macro="">
      <xdr:nvCxnSpPr>
        <xdr:cNvPr id="682" name="直線コネクタ 681">
          <a:extLst>
            <a:ext uri="{FF2B5EF4-FFF2-40B4-BE49-F238E27FC236}">
              <a16:creationId xmlns:a16="http://schemas.microsoft.com/office/drawing/2014/main" id="{004D11A3-1B01-4BF8-8DC6-462FA87168E6}"/>
            </a:ext>
          </a:extLst>
        </xdr:cNvPr>
        <xdr:cNvCxnSpPr/>
      </xdr:nvCxnSpPr>
      <xdr:spPr>
        <a:xfrm flipV="1">
          <a:off x="13703300" y="16616331"/>
          <a:ext cx="889000" cy="4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121830</xdr:rowOff>
    </xdr:from>
    <xdr:to>
      <xdr:col>76</xdr:col>
      <xdr:colOff>165100</xdr:colOff>
      <xdr:row>97</xdr:row>
      <xdr:rowOff>51980</xdr:rowOff>
    </xdr:to>
    <xdr:sp macro="" textlink="">
      <xdr:nvSpPr>
        <xdr:cNvPr id="683" name="フローチャート: 判断 682">
          <a:extLst>
            <a:ext uri="{FF2B5EF4-FFF2-40B4-BE49-F238E27FC236}">
              <a16:creationId xmlns:a16="http://schemas.microsoft.com/office/drawing/2014/main" id="{75569F68-2363-4BD8-B3CF-1F7FB918A5B2}"/>
            </a:ext>
          </a:extLst>
        </xdr:cNvPr>
        <xdr:cNvSpPr/>
      </xdr:nvSpPr>
      <xdr:spPr>
        <a:xfrm>
          <a:off x="14541500" y="165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43107</xdr:rowOff>
    </xdr:from>
    <xdr:ext cx="534377" cy="259045"/>
    <xdr:sp macro="" textlink="">
      <xdr:nvSpPr>
        <xdr:cNvPr id="684" name="テキスト ボックス 683">
          <a:extLst>
            <a:ext uri="{FF2B5EF4-FFF2-40B4-BE49-F238E27FC236}">
              <a16:creationId xmlns:a16="http://schemas.microsoft.com/office/drawing/2014/main" id="{2CED4D22-A9C8-43F8-9063-8E3B69D2E375}"/>
            </a:ext>
          </a:extLst>
        </xdr:cNvPr>
        <xdr:cNvSpPr txBox="1"/>
      </xdr:nvSpPr>
      <xdr:spPr>
        <a:xfrm>
          <a:off x="14325111" y="1667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22909</xdr:rowOff>
    </xdr:from>
    <xdr:to>
      <xdr:col>71</xdr:col>
      <xdr:colOff>177800</xdr:colOff>
      <xdr:row>97</xdr:row>
      <xdr:rowOff>27166</xdr:rowOff>
    </xdr:to>
    <xdr:cxnSp macro="">
      <xdr:nvCxnSpPr>
        <xdr:cNvPr id="685" name="直線コネクタ 684">
          <a:extLst>
            <a:ext uri="{FF2B5EF4-FFF2-40B4-BE49-F238E27FC236}">
              <a16:creationId xmlns:a16="http://schemas.microsoft.com/office/drawing/2014/main" id="{8B4450C1-10DE-4154-8992-94FD81933711}"/>
            </a:ext>
          </a:extLst>
        </xdr:cNvPr>
        <xdr:cNvCxnSpPr/>
      </xdr:nvCxnSpPr>
      <xdr:spPr>
        <a:xfrm>
          <a:off x="12814300" y="16653559"/>
          <a:ext cx="889000" cy="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91483</xdr:rowOff>
    </xdr:from>
    <xdr:to>
      <xdr:col>72</xdr:col>
      <xdr:colOff>38100</xdr:colOff>
      <xdr:row>97</xdr:row>
      <xdr:rowOff>21633</xdr:rowOff>
    </xdr:to>
    <xdr:sp macro="" textlink="">
      <xdr:nvSpPr>
        <xdr:cNvPr id="686" name="フローチャート: 判断 685">
          <a:extLst>
            <a:ext uri="{FF2B5EF4-FFF2-40B4-BE49-F238E27FC236}">
              <a16:creationId xmlns:a16="http://schemas.microsoft.com/office/drawing/2014/main" id="{5031C909-E2FB-4E7E-A091-85E42B9EEABD}"/>
            </a:ext>
          </a:extLst>
        </xdr:cNvPr>
        <xdr:cNvSpPr/>
      </xdr:nvSpPr>
      <xdr:spPr>
        <a:xfrm>
          <a:off x="13652500" y="1655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38160</xdr:rowOff>
    </xdr:from>
    <xdr:ext cx="534377" cy="259045"/>
    <xdr:sp macro="" textlink="">
      <xdr:nvSpPr>
        <xdr:cNvPr id="687" name="テキスト ボックス 686">
          <a:extLst>
            <a:ext uri="{FF2B5EF4-FFF2-40B4-BE49-F238E27FC236}">
              <a16:creationId xmlns:a16="http://schemas.microsoft.com/office/drawing/2014/main" id="{1A064228-0878-4509-9668-F76446C1DC9F}"/>
            </a:ext>
          </a:extLst>
        </xdr:cNvPr>
        <xdr:cNvSpPr txBox="1"/>
      </xdr:nvSpPr>
      <xdr:spPr>
        <a:xfrm>
          <a:off x="13436111" y="1632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59193</xdr:rowOff>
    </xdr:from>
    <xdr:to>
      <xdr:col>67</xdr:col>
      <xdr:colOff>101600</xdr:colOff>
      <xdr:row>96</xdr:row>
      <xdr:rowOff>160793</xdr:rowOff>
    </xdr:to>
    <xdr:sp macro="" textlink="">
      <xdr:nvSpPr>
        <xdr:cNvPr id="688" name="フローチャート: 判断 687">
          <a:extLst>
            <a:ext uri="{FF2B5EF4-FFF2-40B4-BE49-F238E27FC236}">
              <a16:creationId xmlns:a16="http://schemas.microsoft.com/office/drawing/2014/main" id="{233786FC-D878-4017-A5E5-7D38DC135233}"/>
            </a:ext>
          </a:extLst>
        </xdr:cNvPr>
        <xdr:cNvSpPr/>
      </xdr:nvSpPr>
      <xdr:spPr>
        <a:xfrm>
          <a:off x="12763500" y="165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5870</xdr:rowOff>
    </xdr:from>
    <xdr:ext cx="534377" cy="259045"/>
    <xdr:sp macro="" textlink="">
      <xdr:nvSpPr>
        <xdr:cNvPr id="689" name="テキスト ボックス 688">
          <a:extLst>
            <a:ext uri="{FF2B5EF4-FFF2-40B4-BE49-F238E27FC236}">
              <a16:creationId xmlns:a16="http://schemas.microsoft.com/office/drawing/2014/main" id="{C1AC1140-118C-4871-A226-E7AA18E93FD8}"/>
            </a:ext>
          </a:extLst>
        </xdr:cNvPr>
        <xdr:cNvSpPr txBox="1"/>
      </xdr:nvSpPr>
      <xdr:spPr>
        <a:xfrm>
          <a:off x="12547111" y="1629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60AEBBD3-FE18-4518-B58D-02C31BDA4A44}"/>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6F099F67-2882-4D02-A91D-2974B997987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89CE44A4-7EBF-40E2-BE4A-657D5F8E9CC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7B0398C8-197A-46DF-BC39-0D1BF03C335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D2E0BE6A-4AAD-4AAC-9684-D4E595028408}"/>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160212</xdr:rowOff>
    </xdr:from>
    <xdr:to>
      <xdr:col>85</xdr:col>
      <xdr:colOff>177800</xdr:colOff>
      <xdr:row>97</xdr:row>
      <xdr:rowOff>90362</xdr:rowOff>
    </xdr:to>
    <xdr:sp macro="" textlink="">
      <xdr:nvSpPr>
        <xdr:cNvPr id="695" name="楕円 694">
          <a:extLst>
            <a:ext uri="{FF2B5EF4-FFF2-40B4-BE49-F238E27FC236}">
              <a16:creationId xmlns:a16="http://schemas.microsoft.com/office/drawing/2014/main" id="{7FB07C68-F0D0-4F94-8506-968EAAA1F9A6}"/>
            </a:ext>
          </a:extLst>
        </xdr:cNvPr>
        <xdr:cNvSpPr/>
      </xdr:nvSpPr>
      <xdr:spPr>
        <a:xfrm>
          <a:off x="16268700" y="1661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75139</xdr:rowOff>
    </xdr:from>
    <xdr:ext cx="534377" cy="259045"/>
    <xdr:sp macro="" textlink="">
      <xdr:nvSpPr>
        <xdr:cNvPr id="696" name="積立金該当値テキスト">
          <a:extLst>
            <a:ext uri="{FF2B5EF4-FFF2-40B4-BE49-F238E27FC236}">
              <a16:creationId xmlns:a16="http://schemas.microsoft.com/office/drawing/2014/main" id="{32C428EC-A772-492A-98FD-3EE6FE5CD303}"/>
            </a:ext>
          </a:extLst>
        </xdr:cNvPr>
        <xdr:cNvSpPr txBox="1"/>
      </xdr:nvSpPr>
      <xdr:spPr>
        <a:xfrm>
          <a:off x="16370300" y="165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75202</xdr:rowOff>
    </xdr:from>
    <xdr:to>
      <xdr:col>81</xdr:col>
      <xdr:colOff>101600</xdr:colOff>
      <xdr:row>97</xdr:row>
      <xdr:rowOff>5352</xdr:rowOff>
    </xdr:to>
    <xdr:sp macro="" textlink="">
      <xdr:nvSpPr>
        <xdr:cNvPr id="697" name="楕円 696">
          <a:extLst>
            <a:ext uri="{FF2B5EF4-FFF2-40B4-BE49-F238E27FC236}">
              <a16:creationId xmlns:a16="http://schemas.microsoft.com/office/drawing/2014/main" id="{3A75DF7C-7822-4D0A-8125-13F2E5381DBA}"/>
            </a:ext>
          </a:extLst>
        </xdr:cNvPr>
        <xdr:cNvSpPr/>
      </xdr:nvSpPr>
      <xdr:spPr>
        <a:xfrm>
          <a:off x="15430500" y="1653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167929</xdr:rowOff>
    </xdr:from>
    <xdr:ext cx="534377" cy="259045"/>
    <xdr:sp macro="" textlink="">
      <xdr:nvSpPr>
        <xdr:cNvPr id="698" name="テキスト ボックス 697">
          <a:extLst>
            <a:ext uri="{FF2B5EF4-FFF2-40B4-BE49-F238E27FC236}">
              <a16:creationId xmlns:a16="http://schemas.microsoft.com/office/drawing/2014/main" id="{56E89843-36BE-4508-8ECA-DDFDFEDBF18D}"/>
            </a:ext>
          </a:extLst>
        </xdr:cNvPr>
        <xdr:cNvSpPr txBox="1"/>
      </xdr:nvSpPr>
      <xdr:spPr>
        <a:xfrm>
          <a:off x="15214111" y="16627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106331</xdr:rowOff>
    </xdr:from>
    <xdr:to>
      <xdr:col>76</xdr:col>
      <xdr:colOff>165100</xdr:colOff>
      <xdr:row>97</xdr:row>
      <xdr:rowOff>36481</xdr:rowOff>
    </xdr:to>
    <xdr:sp macro="" textlink="">
      <xdr:nvSpPr>
        <xdr:cNvPr id="699" name="楕円 698">
          <a:extLst>
            <a:ext uri="{FF2B5EF4-FFF2-40B4-BE49-F238E27FC236}">
              <a16:creationId xmlns:a16="http://schemas.microsoft.com/office/drawing/2014/main" id="{77F0BD6D-F20B-4E87-8D8F-85B7BA51C21F}"/>
            </a:ext>
          </a:extLst>
        </xdr:cNvPr>
        <xdr:cNvSpPr/>
      </xdr:nvSpPr>
      <xdr:spPr>
        <a:xfrm>
          <a:off x="14541500" y="1656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53008</xdr:rowOff>
    </xdr:from>
    <xdr:ext cx="534377" cy="259045"/>
    <xdr:sp macro="" textlink="">
      <xdr:nvSpPr>
        <xdr:cNvPr id="700" name="テキスト ボックス 699">
          <a:extLst>
            <a:ext uri="{FF2B5EF4-FFF2-40B4-BE49-F238E27FC236}">
              <a16:creationId xmlns:a16="http://schemas.microsoft.com/office/drawing/2014/main" id="{E978FF73-E29B-48BC-8C47-BC187B274663}"/>
            </a:ext>
          </a:extLst>
        </xdr:cNvPr>
        <xdr:cNvSpPr txBox="1"/>
      </xdr:nvSpPr>
      <xdr:spPr>
        <a:xfrm>
          <a:off x="14325111" y="1634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147816</xdr:rowOff>
    </xdr:from>
    <xdr:to>
      <xdr:col>72</xdr:col>
      <xdr:colOff>38100</xdr:colOff>
      <xdr:row>97</xdr:row>
      <xdr:rowOff>77966</xdr:rowOff>
    </xdr:to>
    <xdr:sp macro="" textlink="">
      <xdr:nvSpPr>
        <xdr:cNvPr id="701" name="楕円 700">
          <a:extLst>
            <a:ext uri="{FF2B5EF4-FFF2-40B4-BE49-F238E27FC236}">
              <a16:creationId xmlns:a16="http://schemas.microsoft.com/office/drawing/2014/main" id="{FFBF7508-3F3A-4F7E-813F-BFDABB7AD655}"/>
            </a:ext>
          </a:extLst>
        </xdr:cNvPr>
        <xdr:cNvSpPr/>
      </xdr:nvSpPr>
      <xdr:spPr>
        <a:xfrm>
          <a:off x="13652500" y="1660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69093</xdr:rowOff>
    </xdr:from>
    <xdr:ext cx="534377" cy="259045"/>
    <xdr:sp macro="" textlink="">
      <xdr:nvSpPr>
        <xdr:cNvPr id="702" name="テキスト ボックス 701">
          <a:extLst>
            <a:ext uri="{FF2B5EF4-FFF2-40B4-BE49-F238E27FC236}">
              <a16:creationId xmlns:a16="http://schemas.microsoft.com/office/drawing/2014/main" id="{9C9325EF-6BAE-4A1E-922A-2653DD62C4FF}"/>
            </a:ext>
          </a:extLst>
        </xdr:cNvPr>
        <xdr:cNvSpPr txBox="1"/>
      </xdr:nvSpPr>
      <xdr:spPr>
        <a:xfrm>
          <a:off x="13436111" y="1669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143559</xdr:rowOff>
    </xdr:from>
    <xdr:to>
      <xdr:col>67</xdr:col>
      <xdr:colOff>101600</xdr:colOff>
      <xdr:row>97</xdr:row>
      <xdr:rowOff>73709</xdr:rowOff>
    </xdr:to>
    <xdr:sp macro="" textlink="">
      <xdr:nvSpPr>
        <xdr:cNvPr id="703" name="楕円 702">
          <a:extLst>
            <a:ext uri="{FF2B5EF4-FFF2-40B4-BE49-F238E27FC236}">
              <a16:creationId xmlns:a16="http://schemas.microsoft.com/office/drawing/2014/main" id="{5924EC96-ABE0-4E91-A9F7-199056F2B275}"/>
            </a:ext>
          </a:extLst>
        </xdr:cNvPr>
        <xdr:cNvSpPr/>
      </xdr:nvSpPr>
      <xdr:spPr>
        <a:xfrm>
          <a:off x="12763500" y="1660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64836</xdr:rowOff>
    </xdr:from>
    <xdr:ext cx="534377" cy="259045"/>
    <xdr:sp macro="" textlink="">
      <xdr:nvSpPr>
        <xdr:cNvPr id="704" name="テキスト ボックス 703">
          <a:extLst>
            <a:ext uri="{FF2B5EF4-FFF2-40B4-BE49-F238E27FC236}">
              <a16:creationId xmlns:a16="http://schemas.microsoft.com/office/drawing/2014/main" id="{98E9F883-DFA6-438D-A107-6F67B2A894F2}"/>
            </a:ext>
          </a:extLst>
        </xdr:cNvPr>
        <xdr:cNvSpPr txBox="1"/>
      </xdr:nvSpPr>
      <xdr:spPr>
        <a:xfrm>
          <a:off x="12547111" y="1669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202D6539-D019-45E6-ABD1-4603B88170D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7E471835-3B5C-4F60-B415-C418D6791E01}"/>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381E8583-B5DE-431A-AF22-30D7476FE13F}"/>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85E6B86F-7EEA-44EE-8ED8-00048DF56D09}"/>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E174E580-E246-4548-AE76-2C05FB5D94D7}"/>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29A7A9D7-2DDD-451D-846A-55E35B91E881}"/>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B85BEE86-725A-4E9F-8C02-338853E70C0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BAA09CB7-0E8A-4356-BFB6-FEE197A70E3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E26DC835-2F0F-4C1F-88CB-18916774D3BE}"/>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7AE6975D-9ACF-4754-A1A5-BBE59A145CED}"/>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a:extLst>
            <a:ext uri="{FF2B5EF4-FFF2-40B4-BE49-F238E27FC236}">
              <a16:creationId xmlns:a16="http://schemas.microsoft.com/office/drawing/2014/main" id="{03792976-76B4-4BFA-B955-E40184D70A36}"/>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a:extLst>
            <a:ext uri="{FF2B5EF4-FFF2-40B4-BE49-F238E27FC236}">
              <a16:creationId xmlns:a16="http://schemas.microsoft.com/office/drawing/2014/main" id="{69658FB6-6264-4300-B4CF-2E1636241CA3}"/>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a:extLst>
            <a:ext uri="{FF2B5EF4-FFF2-40B4-BE49-F238E27FC236}">
              <a16:creationId xmlns:a16="http://schemas.microsoft.com/office/drawing/2014/main" id="{19227E89-F5BF-43C1-B373-52416A5AB3C6}"/>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8" name="テキスト ボックス 717">
          <a:extLst>
            <a:ext uri="{FF2B5EF4-FFF2-40B4-BE49-F238E27FC236}">
              <a16:creationId xmlns:a16="http://schemas.microsoft.com/office/drawing/2014/main" id="{C72F8B13-6CC8-4B10-A3C9-1522D3FFE1E1}"/>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a:extLst>
            <a:ext uri="{FF2B5EF4-FFF2-40B4-BE49-F238E27FC236}">
              <a16:creationId xmlns:a16="http://schemas.microsoft.com/office/drawing/2014/main" id="{8D4C146D-977C-4330-99C4-52054434996F}"/>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0" name="テキスト ボックス 719">
          <a:extLst>
            <a:ext uri="{FF2B5EF4-FFF2-40B4-BE49-F238E27FC236}">
              <a16:creationId xmlns:a16="http://schemas.microsoft.com/office/drawing/2014/main" id="{6D9D08BF-43AD-487E-8B9A-6DBCA99115D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a:extLst>
            <a:ext uri="{FF2B5EF4-FFF2-40B4-BE49-F238E27FC236}">
              <a16:creationId xmlns:a16="http://schemas.microsoft.com/office/drawing/2014/main" id="{149FC5E3-BA20-480D-BB00-B4AA4B743D3C}"/>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2" name="テキスト ボックス 721">
          <a:extLst>
            <a:ext uri="{FF2B5EF4-FFF2-40B4-BE49-F238E27FC236}">
              <a16:creationId xmlns:a16="http://schemas.microsoft.com/office/drawing/2014/main" id="{95476B1D-A446-4E5A-8229-393D050EBBED}"/>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a:extLst>
            <a:ext uri="{FF2B5EF4-FFF2-40B4-BE49-F238E27FC236}">
              <a16:creationId xmlns:a16="http://schemas.microsoft.com/office/drawing/2014/main" id="{02CC933A-4D2C-4DC1-968F-F67C5821185D}"/>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4" name="テキスト ボックス 723">
          <a:extLst>
            <a:ext uri="{FF2B5EF4-FFF2-40B4-BE49-F238E27FC236}">
              <a16:creationId xmlns:a16="http://schemas.microsoft.com/office/drawing/2014/main" id="{08C9A7B0-BDAB-4C06-9547-62A8203353B1}"/>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a:extLst>
            <a:ext uri="{FF2B5EF4-FFF2-40B4-BE49-F238E27FC236}">
              <a16:creationId xmlns:a16="http://schemas.microsoft.com/office/drawing/2014/main" id="{8607880A-C90A-408B-9681-760FEA1FC566}"/>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6" name="テキスト ボックス 725">
          <a:extLst>
            <a:ext uri="{FF2B5EF4-FFF2-40B4-BE49-F238E27FC236}">
              <a16:creationId xmlns:a16="http://schemas.microsoft.com/office/drawing/2014/main" id="{7B38BFBC-A33E-4EFD-8FB2-B3CA4FAA3E0E}"/>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DE0A7FFE-511B-4CD3-BE5E-79E5EDF2CF6D}"/>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7641CF69-D92E-4481-9243-473E99F6E54F}"/>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6CC7C448-D49A-49EB-801B-C2420C3546A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72753</xdr:rowOff>
    </xdr:from>
    <xdr:to>
      <xdr:col>116</xdr:col>
      <xdr:colOff>62864</xdr:colOff>
      <xdr:row>39</xdr:row>
      <xdr:rowOff>98878</xdr:rowOff>
    </xdr:to>
    <xdr:cxnSp macro="">
      <xdr:nvCxnSpPr>
        <xdr:cNvPr id="730" name="直線コネクタ 729">
          <a:extLst>
            <a:ext uri="{FF2B5EF4-FFF2-40B4-BE49-F238E27FC236}">
              <a16:creationId xmlns:a16="http://schemas.microsoft.com/office/drawing/2014/main" id="{78128F8F-1629-4F39-9DC7-56AEC9C4EB46}"/>
            </a:ext>
          </a:extLst>
        </xdr:cNvPr>
        <xdr:cNvCxnSpPr/>
      </xdr:nvCxnSpPr>
      <xdr:spPr>
        <a:xfrm flipV="1">
          <a:off x="22159595" y="5216253"/>
          <a:ext cx="1269"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a:extLst>
            <a:ext uri="{FF2B5EF4-FFF2-40B4-BE49-F238E27FC236}">
              <a16:creationId xmlns:a16="http://schemas.microsoft.com/office/drawing/2014/main" id="{16618F58-CD24-42F4-9BE2-D0F19EBF7BAF}"/>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a:extLst>
            <a:ext uri="{FF2B5EF4-FFF2-40B4-BE49-F238E27FC236}">
              <a16:creationId xmlns:a16="http://schemas.microsoft.com/office/drawing/2014/main" id="{7AC638E6-DB62-49EA-8E40-81FD944D4BD7}"/>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19430</xdr:rowOff>
    </xdr:from>
    <xdr:ext cx="534377" cy="259045"/>
    <xdr:sp macro="" textlink="">
      <xdr:nvSpPr>
        <xdr:cNvPr id="733" name="投資及び出資金最大値テキスト">
          <a:extLst>
            <a:ext uri="{FF2B5EF4-FFF2-40B4-BE49-F238E27FC236}">
              <a16:creationId xmlns:a16="http://schemas.microsoft.com/office/drawing/2014/main" id="{71FA9BB1-9FE6-40B2-82ED-5F3FEEF2E81B}"/>
            </a:ext>
          </a:extLst>
        </xdr:cNvPr>
        <xdr:cNvSpPr txBox="1"/>
      </xdr:nvSpPr>
      <xdr:spPr>
        <a:xfrm>
          <a:off x="22212300" y="499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72753</xdr:rowOff>
    </xdr:from>
    <xdr:to>
      <xdr:col>116</xdr:col>
      <xdr:colOff>152400</xdr:colOff>
      <xdr:row>30</xdr:row>
      <xdr:rowOff>72753</xdr:rowOff>
    </xdr:to>
    <xdr:cxnSp macro="">
      <xdr:nvCxnSpPr>
        <xdr:cNvPr id="734" name="直線コネクタ 733">
          <a:extLst>
            <a:ext uri="{FF2B5EF4-FFF2-40B4-BE49-F238E27FC236}">
              <a16:creationId xmlns:a16="http://schemas.microsoft.com/office/drawing/2014/main" id="{EB775D50-6B7B-49B9-BC64-97899BA7BF85}"/>
            </a:ext>
          </a:extLst>
        </xdr:cNvPr>
        <xdr:cNvCxnSpPr/>
      </xdr:nvCxnSpPr>
      <xdr:spPr>
        <a:xfrm>
          <a:off x="22072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5" name="直線コネクタ 734">
          <a:extLst>
            <a:ext uri="{FF2B5EF4-FFF2-40B4-BE49-F238E27FC236}">
              <a16:creationId xmlns:a16="http://schemas.microsoft.com/office/drawing/2014/main" id="{30EA87CE-3B3C-4E91-B8A2-AFA206B7672D}"/>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59591</xdr:rowOff>
    </xdr:from>
    <xdr:ext cx="469744" cy="259045"/>
    <xdr:sp macro="" textlink="">
      <xdr:nvSpPr>
        <xdr:cNvPr id="736" name="投資及び出資金平均値テキスト">
          <a:extLst>
            <a:ext uri="{FF2B5EF4-FFF2-40B4-BE49-F238E27FC236}">
              <a16:creationId xmlns:a16="http://schemas.microsoft.com/office/drawing/2014/main" id="{DFC96270-4696-4C41-BE2B-0C1B20B07044}"/>
            </a:ext>
          </a:extLst>
        </xdr:cNvPr>
        <xdr:cNvSpPr txBox="1"/>
      </xdr:nvSpPr>
      <xdr:spPr>
        <a:xfrm>
          <a:off x="22212300" y="6403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36714</xdr:rowOff>
    </xdr:from>
    <xdr:to>
      <xdr:col>116</xdr:col>
      <xdr:colOff>114300</xdr:colOff>
      <xdr:row>38</xdr:row>
      <xdr:rowOff>138314</xdr:rowOff>
    </xdr:to>
    <xdr:sp macro="" textlink="">
      <xdr:nvSpPr>
        <xdr:cNvPr id="737" name="フローチャート: 判断 736">
          <a:extLst>
            <a:ext uri="{FF2B5EF4-FFF2-40B4-BE49-F238E27FC236}">
              <a16:creationId xmlns:a16="http://schemas.microsoft.com/office/drawing/2014/main" id="{8889ADC0-B2C1-4E61-A269-4E3A2CCCF836}"/>
            </a:ext>
          </a:extLst>
        </xdr:cNvPr>
        <xdr:cNvSpPr/>
      </xdr:nvSpPr>
      <xdr:spPr>
        <a:xfrm>
          <a:off x="22110700" y="65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8" name="直線コネクタ 737">
          <a:extLst>
            <a:ext uri="{FF2B5EF4-FFF2-40B4-BE49-F238E27FC236}">
              <a16:creationId xmlns:a16="http://schemas.microsoft.com/office/drawing/2014/main" id="{56123AEF-25B3-40BE-A94D-0AF45D2ABEB3}"/>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116463</xdr:rowOff>
    </xdr:from>
    <xdr:to>
      <xdr:col>112</xdr:col>
      <xdr:colOff>38100</xdr:colOff>
      <xdr:row>39</xdr:row>
      <xdr:rowOff>46613</xdr:rowOff>
    </xdr:to>
    <xdr:sp macro="" textlink="">
      <xdr:nvSpPr>
        <xdr:cNvPr id="739" name="フローチャート: 判断 738">
          <a:extLst>
            <a:ext uri="{FF2B5EF4-FFF2-40B4-BE49-F238E27FC236}">
              <a16:creationId xmlns:a16="http://schemas.microsoft.com/office/drawing/2014/main" id="{F432B5F3-8BC2-4A59-A72A-64B5B07D2B81}"/>
            </a:ext>
          </a:extLst>
        </xdr:cNvPr>
        <xdr:cNvSpPr/>
      </xdr:nvSpPr>
      <xdr:spPr>
        <a:xfrm>
          <a:off x="21272500" y="663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63140</xdr:rowOff>
    </xdr:from>
    <xdr:ext cx="469744" cy="259045"/>
    <xdr:sp macro="" textlink="">
      <xdr:nvSpPr>
        <xdr:cNvPr id="740" name="テキスト ボックス 739">
          <a:extLst>
            <a:ext uri="{FF2B5EF4-FFF2-40B4-BE49-F238E27FC236}">
              <a16:creationId xmlns:a16="http://schemas.microsoft.com/office/drawing/2014/main" id="{36182B37-8F5D-4862-BA67-AF1D7F5AC42D}"/>
            </a:ext>
          </a:extLst>
        </xdr:cNvPr>
        <xdr:cNvSpPr txBox="1"/>
      </xdr:nvSpPr>
      <xdr:spPr>
        <a:xfrm>
          <a:off x="21088428" y="640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1" name="直線コネクタ 740">
          <a:extLst>
            <a:ext uri="{FF2B5EF4-FFF2-40B4-BE49-F238E27FC236}">
              <a16:creationId xmlns:a16="http://schemas.microsoft.com/office/drawing/2014/main" id="{D029478F-901B-4F96-A901-1D9699F71766}"/>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122994</xdr:rowOff>
    </xdr:from>
    <xdr:to>
      <xdr:col>107</xdr:col>
      <xdr:colOff>101600</xdr:colOff>
      <xdr:row>39</xdr:row>
      <xdr:rowOff>53144</xdr:rowOff>
    </xdr:to>
    <xdr:sp macro="" textlink="">
      <xdr:nvSpPr>
        <xdr:cNvPr id="742" name="フローチャート: 判断 741">
          <a:extLst>
            <a:ext uri="{FF2B5EF4-FFF2-40B4-BE49-F238E27FC236}">
              <a16:creationId xmlns:a16="http://schemas.microsoft.com/office/drawing/2014/main" id="{E0F88037-353C-4BB0-8AA1-26DF7F03A912}"/>
            </a:ext>
          </a:extLst>
        </xdr:cNvPr>
        <xdr:cNvSpPr/>
      </xdr:nvSpPr>
      <xdr:spPr>
        <a:xfrm>
          <a:off x="20383500" y="6638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69671</xdr:rowOff>
    </xdr:from>
    <xdr:ext cx="469744" cy="259045"/>
    <xdr:sp macro="" textlink="">
      <xdr:nvSpPr>
        <xdr:cNvPr id="743" name="テキスト ボックス 742">
          <a:extLst>
            <a:ext uri="{FF2B5EF4-FFF2-40B4-BE49-F238E27FC236}">
              <a16:creationId xmlns:a16="http://schemas.microsoft.com/office/drawing/2014/main" id="{04D2DB09-B64B-423C-8C25-AD8A921CE026}"/>
            </a:ext>
          </a:extLst>
        </xdr:cNvPr>
        <xdr:cNvSpPr txBox="1"/>
      </xdr:nvSpPr>
      <xdr:spPr>
        <a:xfrm>
          <a:off x="20199428" y="6413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4" name="直線コネクタ 743">
          <a:extLst>
            <a:ext uri="{FF2B5EF4-FFF2-40B4-BE49-F238E27FC236}">
              <a16:creationId xmlns:a16="http://schemas.microsoft.com/office/drawing/2014/main" id="{7E855A20-B1B9-40E7-91E0-530C1F95CDD9}"/>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162640</xdr:rowOff>
    </xdr:from>
    <xdr:to>
      <xdr:col>102</xdr:col>
      <xdr:colOff>165100</xdr:colOff>
      <xdr:row>39</xdr:row>
      <xdr:rowOff>92790</xdr:rowOff>
    </xdr:to>
    <xdr:sp macro="" textlink="">
      <xdr:nvSpPr>
        <xdr:cNvPr id="745" name="フローチャート: 判断 744">
          <a:extLst>
            <a:ext uri="{FF2B5EF4-FFF2-40B4-BE49-F238E27FC236}">
              <a16:creationId xmlns:a16="http://schemas.microsoft.com/office/drawing/2014/main" id="{F998386A-0F4E-43A8-ACCF-5D688532FBCE}"/>
            </a:ext>
          </a:extLst>
        </xdr:cNvPr>
        <xdr:cNvSpPr/>
      </xdr:nvSpPr>
      <xdr:spPr>
        <a:xfrm>
          <a:off x="19494500" y="667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109317</xdr:rowOff>
    </xdr:from>
    <xdr:ext cx="469744" cy="259045"/>
    <xdr:sp macro="" textlink="">
      <xdr:nvSpPr>
        <xdr:cNvPr id="746" name="テキスト ボックス 745">
          <a:extLst>
            <a:ext uri="{FF2B5EF4-FFF2-40B4-BE49-F238E27FC236}">
              <a16:creationId xmlns:a16="http://schemas.microsoft.com/office/drawing/2014/main" id="{5DCC58DF-F3B7-47D5-A531-99AFA53F3BA1}"/>
            </a:ext>
          </a:extLst>
        </xdr:cNvPr>
        <xdr:cNvSpPr txBox="1"/>
      </xdr:nvSpPr>
      <xdr:spPr>
        <a:xfrm>
          <a:off x="19310428" y="645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111792</xdr:rowOff>
    </xdr:from>
    <xdr:to>
      <xdr:col>98</xdr:col>
      <xdr:colOff>38100</xdr:colOff>
      <xdr:row>39</xdr:row>
      <xdr:rowOff>41942</xdr:rowOff>
    </xdr:to>
    <xdr:sp macro="" textlink="">
      <xdr:nvSpPr>
        <xdr:cNvPr id="747" name="フローチャート: 判断 746">
          <a:extLst>
            <a:ext uri="{FF2B5EF4-FFF2-40B4-BE49-F238E27FC236}">
              <a16:creationId xmlns:a16="http://schemas.microsoft.com/office/drawing/2014/main" id="{B3DF8A1E-1994-4B3E-AE2B-932AB437D28A}"/>
            </a:ext>
          </a:extLst>
        </xdr:cNvPr>
        <xdr:cNvSpPr/>
      </xdr:nvSpPr>
      <xdr:spPr>
        <a:xfrm>
          <a:off x="18605500" y="662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58470</xdr:rowOff>
    </xdr:from>
    <xdr:ext cx="469744" cy="259045"/>
    <xdr:sp macro="" textlink="">
      <xdr:nvSpPr>
        <xdr:cNvPr id="748" name="テキスト ボックス 747">
          <a:extLst>
            <a:ext uri="{FF2B5EF4-FFF2-40B4-BE49-F238E27FC236}">
              <a16:creationId xmlns:a16="http://schemas.microsoft.com/office/drawing/2014/main" id="{C93EC5CF-21DE-40C9-A20B-AB9245EFBD00}"/>
            </a:ext>
          </a:extLst>
        </xdr:cNvPr>
        <xdr:cNvSpPr txBox="1"/>
      </xdr:nvSpPr>
      <xdr:spPr>
        <a:xfrm>
          <a:off x="18421428" y="6402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17C7EA59-877C-4A82-B73B-E8CF07F4A44C}"/>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9A0619AB-EDCD-4C02-8272-73C81F885B4B}"/>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22F48F29-8517-4C3E-89D1-8EB8F3F075DC}"/>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954D89BE-4B13-466E-8971-8DFD6A75FA6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BCC31DC9-9B01-4850-9794-7A370C9C2048}"/>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4" name="楕円 753">
          <a:extLst>
            <a:ext uri="{FF2B5EF4-FFF2-40B4-BE49-F238E27FC236}">
              <a16:creationId xmlns:a16="http://schemas.microsoft.com/office/drawing/2014/main" id="{35FD21E2-E438-4E94-830A-21132DC86ED7}"/>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5" name="投資及び出資金該当値テキスト">
          <a:extLst>
            <a:ext uri="{FF2B5EF4-FFF2-40B4-BE49-F238E27FC236}">
              <a16:creationId xmlns:a16="http://schemas.microsoft.com/office/drawing/2014/main" id="{311279A4-F6D4-4B74-AB41-75748AFBC519}"/>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6" name="楕円 755">
          <a:extLst>
            <a:ext uri="{FF2B5EF4-FFF2-40B4-BE49-F238E27FC236}">
              <a16:creationId xmlns:a16="http://schemas.microsoft.com/office/drawing/2014/main" id="{D34586C7-B76A-4043-8D19-0C0E28EAFCFB}"/>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7" name="テキスト ボックス 756">
          <a:extLst>
            <a:ext uri="{FF2B5EF4-FFF2-40B4-BE49-F238E27FC236}">
              <a16:creationId xmlns:a16="http://schemas.microsoft.com/office/drawing/2014/main" id="{9D54C8C2-6839-423C-B6C3-FB8E1067F76A}"/>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8" name="楕円 757">
          <a:extLst>
            <a:ext uri="{FF2B5EF4-FFF2-40B4-BE49-F238E27FC236}">
              <a16:creationId xmlns:a16="http://schemas.microsoft.com/office/drawing/2014/main" id="{8886A6B4-4588-4C73-BEE9-702E70B768F5}"/>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FDC39790-6E3D-4C6D-ABB1-FFADE624DA7C}"/>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0" name="楕円 759">
          <a:extLst>
            <a:ext uri="{FF2B5EF4-FFF2-40B4-BE49-F238E27FC236}">
              <a16:creationId xmlns:a16="http://schemas.microsoft.com/office/drawing/2014/main" id="{9E1FC902-53CD-4F9F-898D-F9405893DF6C}"/>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28506235-1A3F-4DE4-9E78-6CAE2AA4CA3E}"/>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2" name="楕円 761">
          <a:extLst>
            <a:ext uri="{FF2B5EF4-FFF2-40B4-BE49-F238E27FC236}">
              <a16:creationId xmlns:a16="http://schemas.microsoft.com/office/drawing/2014/main" id="{102257DF-07D4-44AF-B64B-2D351E3A3E23}"/>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9DA6D998-798B-4963-94F1-B98C4B6FDA0B}"/>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488FFE5F-C512-460D-B888-BEB04628FA84}"/>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30BDAD3B-35C9-4A02-AA43-A45BD602947B}"/>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549C5256-3E7B-42DB-AA9C-2A7508D245E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1254D587-2538-4093-9E8C-529A8CEA04C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C45E89FD-C858-4C99-BDE6-36A35F569DA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5D5A67ED-13CA-4CC5-B00F-EC057DBCD7E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EB87B6BD-041C-4F63-AEDC-69B58AABBB7F}"/>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8F393EC8-EAA9-435F-922B-C1CF5597EFE2}"/>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2EB552A4-7087-48CB-9913-1DFAE08A5A91}"/>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F5298379-848E-4ED1-96C9-CF6DD99FCB9D}"/>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id="{3AE047DF-24A9-42CD-AD08-76E00DE84A51}"/>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id="{4CC4BE48-240D-450F-85A8-1333B226B6B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id="{701487CA-FE6E-4920-BB4B-D3F8B16B2F9F}"/>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id="{BF2079AE-D7AC-490E-AD5C-25DF72F72277}"/>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id="{13EFD4E8-1D2E-4AEB-9B24-8381AB0B36A3}"/>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id="{C04F7A51-B745-4639-A5A7-E07926FA7851}"/>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id="{1B631F07-44FF-4D41-BACC-2014AB50311B}"/>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id="{00124102-AEFC-40C2-8CA2-4F9B46D1D332}"/>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C8B47D5B-99CC-4484-8225-B8C9C282BA03}"/>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90D6A66-E57E-47E0-A7FB-5C4DD70898D3}"/>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88ACFF01-AC80-4FDA-B499-19984FDA8BCB}"/>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147975</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id="{216CDF1E-5F12-40D6-A071-CF3DAECABFBC}"/>
            </a:ext>
          </a:extLst>
        </xdr:cNvPr>
        <xdr:cNvCxnSpPr/>
      </xdr:nvCxnSpPr>
      <xdr:spPr>
        <a:xfrm flipV="1">
          <a:off x="22159595" y="8891925"/>
          <a:ext cx="1269" cy="1191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id="{89888FD5-0143-4AA7-972A-9280FAD3C67F}"/>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id="{8C4E3B2C-FD21-4CD7-BE92-2CFEF27B753B}"/>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94652</xdr:rowOff>
    </xdr:from>
    <xdr:ext cx="534377" cy="259045"/>
    <xdr:sp macro="" textlink="">
      <xdr:nvSpPr>
        <xdr:cNvPr id="788" name="貸付金最大値テキスト">
          <a:extLst>
            <a:ext uri="{FF2B5EF4-FFF2-40B4-BE49-F238E27FC236}">
              <a16:creationId xmlns:a16="http://schemas.microsoft.com/office/drawing/2014/main" id="{4DE43449-B1EF-4F15-805E-38FB647113D1}"/>
            </a:ext>
          </a:extLst>
        </xdr:cNvPr>
        <xdr:cNvSpPr txBox="1"/>
      </xdr:nvSpPr>
      <xdr:spPr>
        <a:xfrm>
          <a:off x="22212300" y="866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147975</xdr:rowOff>
    </xdr:from>
    <xdr:to>
      <xdr:col>116</xdr:col>
      <xdr:colOff>152400</xdr:colOff>
      <xdr:row>51</xdr:row>
      <xdr:rowOff>147975</xdr:rowOff>
    </xdr:to>
    <xdr:cxnSp macro="">
      <xdr:nvCxnSpPr>
        <xdr:cNvPr id="789" name="直線コネクタ 788">
          <a:extLst>
            <a:ext uri="{FF2B5EF4-FFF2-40B4-BE49-F238E27FC236}">
              <a16:creationId xmlns:a16="http://schemas.microsoft.com/office/drawing/2014/main" id="{C84D625F-125A-437F-A266-41B2AF7B8CAD}"/>
            </a:ext>
          </a:extLst>
        </xdr:cNvPr>
        <xdr:cNvCxnSpPr/>
      </xdr:nvCxnSpPr>
      <xdr:spPr>
        <a:xfrm>
          <a:off x="22072600" y="8891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123332</xdr:rowOff>
    </xdr:from>
    <xdr:to>
      <xdr:col>116</xdr:col>
      <xdr:colOff>63500</xdr:colOff>
      <xdr:row>58</xdr:row>
      <xdr:rowOff>125572</xdr:rowOff>
    </xdr:to>
    <xdr:cxnSp macro="">
      <xdr:nvCxnSpPr>
        <xdr:cNvPr id="790" name="直線コネクタ 789">
          <a:extLst>
            <a:ext uri="{FF2B5EF4-FFF2-40B4-BE49-F238E27FC236}">
              <a16:creationId xmlns:a16="http://schemas.microsoft.com/office/drawing/2014/main" id="{D4353F2F-2BF4-4D35-94D0-57AD6B80BD5B}"/>
            </a:ext>
          </a:extLst>
        </xdr:cNvPr>
        <xdr:cNvCxnSpPr/>
      </xdr:nvCxnSpPr>
      <xdr:spPr>
        <a:xfrm>
          <a:off x="21323300" y="10067432"/>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152742</xdr:rowOff>
    </xdr:from>
    <xdr:ext cx="469744" cy="259045"/>
    <xdr:sp macro="" textlink="">
      <xdr:nvSpPr>
        <xdr:cNvPr id="791" name="貸付金平均値テキスト">
          <a:extLst>
            <a:ext uri="{FF2B5EF4-FFF2-40B4-BE49-F238E27FC236}">
              <a16:creationId xmlns:a16="http://schemas.microsoft.com/office/drawing/2014/main" id="{B2AD2923-3D9A-4212-94F5-1E61208AB483}"/>
            </a:ext>
          </a:extLst>
        </xdr:cNvPr>
        <xdr:cNvSpPr txBox="1"/>
      </xdr:nvSpPr>
      <xdr:spPr>
        <a:xfrm>
          <a:off x="22212300" y="9753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129865</xdr:rowOff>
    </xdr:from>
    <xdr:to>
      <xdr:col>116</xdr:col>
      <xdr:colOff>114300</xdr:colOff>
      <xdr:row>58</xdr:row>
      <xdr:rowOff>60015</xdr:rowOff>
    </xdr:to>
    <xdr:sp macro="" textlink="">
      <xdr:nvSpPr>
        <xdr:cNvPr id="792" name="フローチャート: 判断 791">
          <a:extLst>
            <a:ext uri="{FF2B5EF4-FFF2-40B4-BE49-F238E27FC236}">
              <a16:creationId xmlns:a16="http://schemas.microsoft.com/office/drawing/2014/main" id="{1FF06E5C-438B-4569-9D6B-8175C96C0A52}"/>
            </a:ext>
          </a:extLst>
        </xdr:cNvPr>
        <xdr:cNvSpPr/>
      </xdr:nvSpPr>
      <xdr:spPr>
        <a:xfrm>
          <a:off x="221107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121869</xdr:rowOff>
    </xdr:from>
    <xdr:to>
      <xdr:col>111</xdr:col>
      <xdr:colOff>177800</xdr:colOff>
      <xdr:row>58</xdr:row>
      <xdr:rowOff>123332</xdr:rowOff>
    </xdr:to>
    <xdr:cxnSp macro="">
      <xdr:nvCxnSpPr>
        <xdr:cNvPr id="793" name="直線コネクタ 792">
          <a:extLst>
            <a:ext uri="{FF2B5EF4-FFF2-40B4-BE49-F238E27FC236}">
              <a16:creationId xmlns:a16="http://schemas.microsoft.com/office/drawing/2014/main" id="{1C193ADC-86BF-4F1A-9371-5C54D7CDD9DD}"/>
            </a:ext>
          </a:extLst>
        </xdr:cNvPr>
        <xdr:cNvCxnSpPr/>
      </xdr:nvCxnSpPr>
      <xdr:spPr>
        <a:xfrm>
          <a:off x="20434300" y="10065969"/>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150896</xdr:rowOff>
    </xdr:from>
    <xdr:to>
      <xdr:col>112</xdr:col>
      <xdr:colOff>38100</xdr:colOff>
      <xdr:row>58</xdr:row>
      <xdr:rowOff>81046</xdr:rowOff>
    </xdr:to>
    <xdr:sp macro="" textlink="">
      <xdr:nvSpPr>
        <xdr:cNvPr id="794" name="フローチャート: 判断 793">
          <a:extLst>
            <a:ext uri="{FF2B5EF4-FFF2-40B4-BE49-F238E27FC236}">
              <a16:creationId xmlns:a16="http://schemas.microsoft.com/office/drawing/2014/main" id="{6FD7113B-6C80-42AC-84A9-203737B502AD}"/>
            </a:ext>
          </a:extLst>
        </xdr:cNvPr>
        <xdr:cNvSpPr/>
      </xdr:nvSpPr>
      <xdr:spPr>
        <a:xfrm>
          <a:off x="21272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97573</xdr:rowOff>
    </xdr:from>
    <xdr:ext cx="469744" cy="259045"/>
    <xdr:sp macro="" textlink="">
      <xdr:nvSpPr>
        <xdr:cNvPr id="795" name="テキスト ボックス 794">
          <a:extLst>
            <a:ext uri="{FF2B5EF4-FFF2-40B4-BE49-F238E27FC236}">
              <a16:creationId xmlns:a16="http://schemas.microsoft.com/office/drawing/2014/main" id="{70EAF881-508D-425D-B729-473E91A650F7}"/>
            </a:ext>
          </a:extLst>
        </xdr:cNvPr>
        <xdr:cNvSpPr txBox="1"/>
      </xdr:nvSpPr>
      <xdr:spPr>
        <a:xfrm>
          <a:off x="21088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115697</xdr:rowOff>
    </xdr:from>
    <xdr:to>
      <xdr:col>107</xdr:col>
      <xdr:colOff>50800</xdr:colOff>
      <xdr:row>58</xdr:row>
      <xdr:rowOff>121869</xdr:rowOff>
    </xdr:to>
    <xdr:cxnSp macro="">
      <xdr:nvCxnSpPr>
        <xdr:cNvPr id="796" name="直線コネクタ 795">
          <a:extLst>
            <a:ext uri="{FF2B5EF4-FFF2-40B4-BE49-F238E27FC236}">
              <a16:creationId xmlns:a16="http://schemas.microsoft.com/office/drawing/2014/main" id="{629CAEAE-0E5F-4DDF-8E6A-83A9139204D8}"/>
            </a:ext>
          </a:extLst>
        </xdr:cNvPr>
        <xdr:cNvCxnSpPr/>
      </xdr:nvCxnSpPr>
      <xdr:spPr>
        <a:xfrm>
          <a:off x="19545300" y="1005979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42357</xdr:rowOff>
    </xdr:from>
    <xdr:to>
      <xdr:col>107</xdr:col>
      <xdr:colOff>101600</xdr:colOff>
      <xdr:row>57</xdr:row>
      <xdr:rowOff>143957</xdr:rowOff>
    </xdr:to>
    <xdr:sp macro="" textlink="">
      <xdr:nvSpPr>
        <xdr:cNvPr id="797" name="フローチャート: 判断 796">
          <a:extLst>
            <a:ext uri="{FF2B5EF4-FFF2-40B4-BE49-F238E27FC236}">
              <a16:creationId xmlns:a16="http://schemas.microsoft.com/office/drawing/2014/main" id="{7FD32566-6960-4BEA-AE1E-3384A7495FCB}"/>
            </a:ext>
          </a:extLst>
        </xdr:cNvPr>
        <xdr:cNvSpPr/>
      </xdr:nvSpPr>
      <xdr:spPr>
        <a:xfrm>
          <a:off x="20383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160484</xdr:rowOff>
    </xdr:from>
    <xdr:ext cx="469744" cy="259045"/>
    <xdr:sp macro="" textlink="">
      <xdr:nvSpPr>
        <xdr:cNvPr id="798" name="テキスト ボックス 797">
          <a:extLst>
            <a:ext uri="{FF2B5EF4-FFF2-40B4-BE49-F238E27FC236}">
              <a16:creationId xmlns:a16="http://schemas.microsoft.com/office/drawing/2014/main" id="{1D428A68-3239-4691-92AB-90FB4B12EFDE}"/>
            </a:ext>
          </a:extLst>
        </xdr:cNvPr>
        <xdr:cNvSpPr txBox="1"/>
      </xdr:nvSpPr>
      <xdr:spPr>
        <a:xfrm>
          <a:off x="20199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113502</xdr:rowOff>
    </xdr:from>
    <xdr:to>
      <xdr:col>102</xdr:col>
      <xdr:colOff>114300</xdr:colOff>
      <xdr:row>58</xdr:row>
      <xdr:rowOff>115697</xdr:rowOff>
    </xdr:to>
    <xdr:cxnSp macro="">
      <xdr:nvCxnSpPr>
        <xdr:cNvPr id="799" name="直線コネクタ 798">
          <a:extLst>
            <a:ext uri="{FF2B5EF4-FFF2-40B4-BE49-F238E27FC236}">
              <a16:creationId xmlns:a16="http://schemas.microsoft.com/office/drawing/2014/main" id="{8313805A-6D32-4AEA-9672-E4BBBB8E14E4}"/>
            </a:ext>
          </a:extLst>
        </xdr:cNvPr>
        <xdr:cNvCxnSpPr/>
      </xdr:nvCxnSpPr>
      <xdr:spPr>
        <a:xfrm>
          <a:off x="18656300" y="10057602"/>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141204</xdr:rowOff>
    </xdr:from>
    <xdr:to>
      <xdr:col>102</xdr:col>
      <xdr:colOff>165100</xdr:colOff>
      <xdr:row>57</xdr:row>
      <xdr:rowOff>71354</xdr:rowOff>
    </xdr:to>
    <xdr:sp macro="" textlink="">
      <xdr:nvSpPr>
        <xdr:cNvPr id="800" name="フローチャート: 判断 799">
          <a:extLst>
            <a:ext uri="{FF2B5EF4-FFF2-40B4-BE49-F238E27FC236}">
              <a16:creationId xmlns:a16="http://schemas.microsoft.com/office/drawing/2014/main" id="{630DA314-A1CD-491C-9B0E-507EB6750EF3}"/>
            </a:ext>
          </a:extLst>
        </xdr:cNvPr>
        <xdr:cNvSpPr/>
      </xdr:nvSpPr>
      <xdr:spPr>
        <a:xfrm>
          <a:off x="19494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87881</xdr:rowOff>
    </xdr:from>
    <xdr:ext cx="469744" cy="259045"/>
    <xdr:sp macro="" textlink="">
      <xdr:nvSpPr>
        <xdr:cNvPr id="801" name="テキスト ボックス 800">
          <a:extLst>
            <a:ext uri="{FF2B5EF4-FFF2-40B4-BE49-F238E27FC236}">
              <a16:creationId xmlns:a16="http://schemas.microsoft.com/office/drawing/2014/main" id="{3C65BFDE-F100-4A66-A2CA-DE2868B180E4}"/>
            </a:ext>
          </a:extLst>
        </xdr:cNvPr>
        <xdr:cNvSpPr txBox="1"/>
      </xdr:nvSpPr>
      <xdr:spPr>
        <a:xfrm>
          <a:off x="19310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58268</xdr:rowOff>
    </xdr:from>
    <xdr:to>
      <xdr:col>98</xdr:col>
      <xdr:colOff>38100</xdr:colOff>
      <xdr:row>57</xdr:row>
      <xdr:rowOff>159868</xdr:rowOff>
    </xdr:to>
    <xdr:sp macro="" textlink="">
      <xdr:nvSpPr>
        <xdr:cNvPr id="802" name="フローチャート: 判断 801">
          <a:extLst>
            <a:ext uri="{FF2B5EF4-FFF2-40B4-BE49-F238E27FC236}">
              <a16:creationId xmlns:a16="http://schemas.microsoft.com/office/drawing/2014/main" id="{B75C7CC5-D92A-427B-BC0B-632DFBB1C409}"/>
            </a:ext>
          </a:extLst>
        </xdr:cNvPr>
        <xdr:cNvSpPr/>
      </xdr:nvSpPr>
      <xdr:spPr>
        <a:xfrm>
          <a:off x="18605500" y="9830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4945</xdr:rowOff>
    </xdr:from>
    <xdr:ext cx="469744" cy="259045"/>
    <xdr:sp macro="" textlink="">
      <xdr:nvSpPr>
        <xdr:cNvPr id="803" name="テキスト ボックス 802">
          <a:extLst>
            <a:ext uri="{FF2B5EF4-FFF2-40B4-BE49-F238E27FC236}">
              <a16:creationId xmlns:a16="http://schemas.microsoft.com/office/drawing/2014/main" id="{17771E83-C2F2-4AF1-BA9F-C3FFF58A2E3E}"/>
            </a:ext>
          </a:extLst>
        </xdr:cNvPr>
        <xdr:cNvSpPr txBox="1"/>
      </xdr:nvSpPr>
      <xdr:spPr>
        <a:xfrm>
          <a:off x="18421428" y="960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8014231D-C181-4AEE-84FF-CDCABBC3B9A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16D673C4-6500-447E-BCF1-8D14E63096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722EE2CD-9363-4A6C-864B-8BC4DA5F9EEA}"/>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E244C430-8FF7-4DD1-90E0-2CADA5BBDD9C}"/>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FD5F6DD2-09BA-4825-A30F-2C051281EE7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74772</xdr:rowOff>
    </xdr:from>
    <xdr:to>
      <xdr:col>116</xdr:col>
      <xdr:colOff>114300</xdr:colOff>
      <xdr:row>59</xdr:row>
      <xdr:rowOff>4922</xdr:rowOff>
    </xdr:to>
    <xdr:sp macro="" textlink="">
      <xdr:nvSpPr>
        <xdr:cNvPr id="809" name="楕円 808">
          <a:extLst>
            <a:ext uri="{FF2B5EF4-FFF2-40B4-BE49-F238E27FC236}">
              <a16:creationId xmlns:a16="http://schemas.microsoft.com/office/drawing/2014/main" id="{7A7438C0-17BA-48BB-8392-E5AE165A033C}"/>
            </a:ext>
          </a:extLst>
        </xdr:cNvPr>
        <xdr:cNvSpPr/>
      </xdr:nvSpPr>
      <xdr:spPr>
        <a:xfrm>
          <a:off x="22110700" y="1001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161149</xdr:rowOff>
    </xdr:from>
    <xdr:ext cx="378565" cy="259045"/>
    <xdr:sp macro="" textlink="">
      <xdr:nvSpPr>
        <xdr:cNvPr id="810" name="貸付金該当値テキスト">
          <a:extLst>
            <a:ext uri="{FF2B5EF4-FFF2-40B4-BE49-F238E27FC236}">
              <a16:creationId xmlns:a16="http://schemas.microsoft.com/office/drawing/2014/main" id="{74676108-7410-401E-92D0-E1FC4BDACAC7}"/>
            </a:ext>
          </a:extLst>
        </xdr:cNvPr>
        <xdr:cNvSpPr txBox="1"/>
      </xdr:nvSpPr>
      <xdr:spPr>
        <a:xfrm>
          <a:off x="22212300" y="993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72532</xdr:rowOff>
    </xdr:from>
    <xdr:to>
      <xdr:col>112</xdr:col>
      <xdr:colOff>38100</xdr:colOff>
      <xdr:row>59</xdr:row>
      <xdr:rowOff>2682</xdr:rowOff>
    </xdr:to>
    <xdr:sp macro="" textlink="">
      <xdr:nvSpPr>
        <xdr:cNvPr id="811" name="楕円 810">
          <a:extLst>
            <a:ext uri="{FF2B5EF4-FFF2-40B4-BE49-F238E27FC236}">
              <a16:creationId xmlns:a16="http://schemas.microsoft.com/office/drawing/2014/main" id="{D9C2C918-20C1-4EC7-9CB8-715181DA991B}"/>
            </a:ext>
          </a:extLst>
        </xdr:cNvPr>
        <xdr:cNvSpPr/>
      </xdr:nvSpPr>
      <xdr:spPr>
        <a:xfrm>
          <a:off x="21272500" y="1001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165259</xdr:rowOff>
    </xdr:from>
    <xdr:ext cx="378565" cy="259045"/>
    <xdr:sp macro="" textlink="">
      <xdr:nvSpPr>
        <xdr:cNvPr id="812" name="テキスト ボックス 811">
          <a:extLst>
            <a:ext uri="{FF2B5EF4-FFF2-40B4-BE49-F238E27FC236}">
              <a16:creationId xmlns:a16="http://schemas.microsoft.com/office/drawing/2014/main" id="{E6EEEF65-DE02-420D-A330-264A9BFB8622}"/>
            </a:ext>
          </a:extLst>
        </xdr:cNvPr>
        <xdr:cNvSpPr txBox="1"/>
      </xdr:nvSpPr>
      <xdr:spPr>
        <a:xfrm>
          <a:off x="21134017" y="10109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71069</xdr:rowOff>
    </xdr:from>
    <xdr:to>
      <xdr:col>107</xdr:col>
      <xdr:colOff>101600</xdr:colOff>
      <xdr:row>59</xdr:row>
      <xdr:rowOff>1219</xdr:rowOff>
    </xdr:to>
    <xdr:sp macro="" textlink="">
      <xdr:nvSpPr>
        <xdr:cNvPr id="813" name="楕円 812">
          <a:extLst>
            <a:ext uri="{FF2B5EF4-FFF2-40B4-BE49-F238E27FC236}">
              <a16:creationId xmlns:a16="http://schemas.microsoft.com/office/drawing/2014/main" id="{753F0D9A-2AB8-4947-8873-65CC3E31CD71}"/>
            </a:ext>
          </a:extLst>
        </xdr:cNvPr>
        <xdr:cNvSpPr/>
      </xdr:nvSpPr>
      <xdr:spPr>
        <a:xfrm>
          <a:off x="20383500" y="1001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163796</xdr:rowOff>
    </xdr:from>
    <xdr:ext cx="378565" cy="259045"/>
    <xdr:sp macro="" textlink="">
      <xdr:nvSpPr>
        <xdr:cNvPr id="814" name="テキスト ボックス 813">
          <a:extLst>
            <a:ext uri="{FF2B5EF4-FFF2-40B4-BE49-F238E27FC236}">
              <a16:creationId xmlns:a16="http://schemas.microsoft.com/office/drawing/2014/main" id="{6249C13E-91C2-4C1D-B62A-052AB7658429}"/>
            </a:ext>
          </a:extLst>
        </xdr:cNvPr>
        <xdr:cNvSpPr txBox="1"/>
      </xdr:nvSpPr>
      <xdr:spPr>
        <a:xfrm>
          <a:off x="20245017" y="10107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64897</xdr:rowOff>
    </xdr:from>
    <xdr:to>
      <xdr:col>102</xdr:col>
      <xdr:colOff>165100</xdr:colOff>
      <xdr:row>58</xdr:row>
      <xdr:rowOff>166497</xdr:rowOff>
    </xdr:to>
    <xdr:sp macro="" textlink="">
      <xdr:nvSpPr>
        <xdr:cNvPr id="815" name="楕円 814">
          <a:extLst>
            <a:ext uri="{FF2B5EF4-FFF2-40B4-BE49-F238E27FC236}">
              <a16:creationId xmlns:a16="http://schemas.microsoft.com/office/drawing/2014/main" id="{064DA664-A54B-439C-8560-081760345DE9}"/>
            </a:ext>
          </a:extLst>
        </xdr:cNvPr>
        <xdr:cNvSpPr/>
      </xdr:nvSpPr>
      <xdr:spPr>
        <a:xfrm>
          <a:off x="19494500" y="100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157624</xdr:rowOff>
    </xdr:from>
    <xdr:ext cx="378565" cy="259045"/>
    <xdr:sp macro="" textlink="">
      <xdr:nvSpPr>
        <xdr:cNvPr id="816" name="テキスト ボックス 815">
          <a:extLst>
            <a:ext uri="{FF2B5EF4-FFF2-40B4-BE49-F238E27FC236}">
              <a16:creationId xmlns:a16="http://schemas.microsoft.com/office/drawing/2014/main" id="{C5479F03-BD60-43A0-81A7-7DA298520C09}"/>
            </a:ext>
          </a:extLst>
        </xdr:cNvPr>
        <xdr:cNvSpPr txBox="1"/>
      </xdr:nvSpPr>
      <xdr:spPr>
        <a:xfrm>
          <a:off x="19356017" y="10101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62702</xdr:rowOff>
    </xdr:from>
    <xdr:to>
      <xdr:col>98</xdr:col>
      <xdr:colOff>38100</xdr:colOff>
      <xdr:row>58</xdr:row>
      <xdr:rowOff>164302</xdr:rowOff>
    </xdr:to>
    <xdr:sp macro="" textlink="">
      <xdr:nvSpPr>
        <xdr:cNvPr id="817" name="楕円 816">
          <a:extLst>
            <a:ext uri="{FF2B5EF4-FFF2-40B4-BE49-F238E27FC236}">
              <a16:creationId xmlns:a16="http://schemas.microsoft.com/office/drawing/2014/main" id="{F9CEEBB2-2B7D-4B0E-89C1-A04D0B10A88D}"/>
            </a:ext>
          </a:extLst>
        </xdr:cNvPr>
        <xdr:cNvSpPr/>
      </xdr:nvSpPr>
      <xdr:spPr>
        <a:xfrm>
          <a:off x="18605500" y="1000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155429</xdr:rowOff>
    </xdr:from>
    <xdr:ext cx="378565" cy="259045"/>
    <xdr:sp macro="" textlink="">
      <xdr:nvSpPr>
        <xdr:cNvPr id="818" name="テキスト ボックス 817">
          <a:extLst>
            <a:ext uri="{FF2B5EF4-FFF2-40B4-BE49-F238E27FC236}">
              <a16:creationId xmlns:a16="http://schemas.microsoft.com/office/drawing/2014/main" id="{6572C32D-2FC6-4010-A922-3B11F176DE10}"/>
            </a:ext>
          </a:extLst>
        </xdr:cNvPr>
        <xdr:cNvSpPr txBox="1"/>
      </xdr:nvSpPr>
      <xdr:spPr>
        <a:xfrm>
          <a:off x="18467017" y="10099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B6C3B562-ED92-4CA8-AF75-8EB6C17F045C}"/>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C22730FB-D970-4B2C-934C-1B0F61B0D6EB}"/>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E907FEB6-5BB1-4EDD-923A-D7B40053DA64}"/>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B56D7E3C-B428-447B-B57C-3AF2FB26592D}"/>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62893BD-7D39-4196-B04C-AF5E6CC6B0E6}"/>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B7EB87C9-EBC0-4246-9414-607C7BFF561D}"/>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CD23DC59-EDB3-4FC0-9F1D-76E82A9E12DE}"/>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51022FAA-BE2F-4EBA-B9E9-B546BA78E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720976A3-E148-4C1F-8DEA-5FD5B5BD9E37}"/>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EB039997-D6B5-4CFF-B5B0-ABF99C653721}"/>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A231A0B7-490B-4AF3-8B85-E80FA96DE539}"/>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684F605C-D3A9-4339-8B66-A42E9DF8B0E9}"/>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1" name="テキスト ボックス 830">
          <a:extLst>
            <a:ext uri="{FF2B5EF4-FFF2-40B4-BE49-F238E27FC236}">
              <a16:creationId xmlns:a16="http://schemas.microsoft.com/office/drawing/2014/main" id="{DF4DADA0-8F9F-44C2-ACC0-322065557112}"/>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7D18B02D-C2C2-4D45-B83C-0DC61EDF5755}"/>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C8E83734-11B8-4DA4-9C35-B423F4FAF79F}"/>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8375F267-7339-40E8-9FE1-1AD6D682E33A}"/>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B59A62E2-05A6-413C-B5D3-43D4EE9C5306}"/>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B5A25938-DC05-487F-82ED-1482545E0253}"/>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7" name="テキスト ボックス 836">
          <a:extLst>
            <a:ext uri="{FF2B5EF4-FFF2-40B4-BE49-F238E27FC236}">
              <a16:creationId xmlns:a16="http://schemas.microsoft.com/office/drawing/2014/main" id="{389FE676-8F15-4D88-95B2-0E7AE7C93594}"/>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2FF30E80-33EB-42C9-9393-4D7E43A26F68}"/>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a:extLst>
            <a:ext uri="{FF2B5EF4-FFF2-40B4-BE49-F238E27FC236}">
              <a16:creationId xmlns:a16="http://schemas.microsoft.com/office/drawing/2014/main" id="{928244C4-3B3C-4C95-9C34-76AF82797A93}"/>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DB5AEEE1-41D9-4FB1-BAB1-968E8308E864}"/>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a:extLst>
            <a:ext uri="{FF2B5EF4-FFF2-40B4-BE49-F238E27FC236}">
              <a16:creationId xmlns:a16="http://schemas.microsoft.com/office/drawing/2014/main" id="{73E61F28-96F9-4C05-95AA-901EECEFD7DC}"/>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D14F734-D13B-4CC9-854A-BF63F4FF107B}"/>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C088C043-0BA5-4A1C-A479-9B2637342896}"/>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7D9D372D-5B65-4640-84E1-E8C515541BBA}"/>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91677</xdr:rowOff>
    </xdr:from>
    <xdr:to>
      <xdr:col>116</xdr:col>
      <xdr:colOff>62864</xdr:colOff>
      <xdr:row>79</xdr:row>
      <xdr:rowOff>108905</xdr:rowOff>
    </xdr:to>
    <xdr:cxnSp macro="">
      <xdr:nvCxnSpPr>
        <xdr:cNvPr id="845" name="直線コネクタ 844">
          <a:extLst>
            <a:ext uri="{FF2B5EF4-FFF2-40B4-BE49-F238E27FC236}">
              <a16:creationId xmlns:a16="http://schemas.microsoft.com/office/drawing/2014/main" id="{5458BB47-679E-455E-9228-147BE3316440}"/>
            </a:ext>
          </a:extLst>
        </xdr:cNvPr>
        <xdr:cNvCxnSpPr/>
      </xdr:nvCxnSpPr>
      <xdr:spPr>
        <a:xfrm flipV="1">
          <a:off x="22159595" y="12093177"/>
          <a:ext cx="1269" cy="1560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112732</xdr:rowOff>
    </xdr:from>
    <xdr:ext cx="534377" cy="259045"/>
    <xdr:sp macro="" textlink="">
      <xdr:nvSpPr>
        <xdr:cNvPr id="846" name="繰出金最小値テキスト">
          <a:extLst>
            <a:ext uri="{FF2B5EF4-FFF2-40B4-BE49-F238E27FC236}">
              <a16:creationId xmlns:a16="http://schemas.microsoft.com/office/drawing/2014/main" id="{F06DEFD3-5EAD-4747-9124-2B55BE581AB1}"/>
            </a:ext>
          </a:extLst>
        </xdr:cNvPr>
        <xdr:cNvSpPr txBox="1"/>
      </xdr:nvSpPr>
      <xdr:spPr>
        <a:xfrm>
          <a:off x="22212300" y="1365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108905</xdr:rowOff>
    </xdr:from>
    <xdr:to>
      <xdr:col>116</xdr:col>
      <xdr:colOff>152400</xdr:colOff>
      <xdr:row>79</xdr:row>
      <xdr:rowOff>108905</xdr:rowOff>
    </xdr:to>
    <xdr:cxnSp macro="">
      <xdr:nvCxnSpPr>
        <xdr:cNvPr id="847" name="直線コネクタ 846">
          <a:extLst>
            <a:ext uri="{FF2B5EF4-FFF2-40B4-BE49-F238E27FC236}">
              <a16:creationId xmlns:a16="http://schemas.microsoft.com/office/drawing/2014/main" id="{ED1E2C59-57C9-424D-9DC8-0371046C8876}"/>
            </a:ext>
          </a:extLst>
        </xdr:cNvPr>
        <xdr:cNvCxnSpPr/>
      </xdr:nvCxnSpPr>
      <xdr:spPr>
        <a:xfrm>
          <a:off x="22072600" y="13653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38354</xdr:rowOff>
    </xdr:from>
    <xdr:ext cx="599010" cy="259045"/>
    <xdr:sp macro="" textlink="">
      <xdr:nvSpPr>
        <xdr:cNvPr id="848" name="繰出金最大値テキスト">
          <a:extLst>
            <a:ext uri="{FF2B5EF4-FFF2-40B4-BE49-F238E27FC236}">
              <a16:creationId xmlns:a16="http://schemas.microsoft.com/office/drawing/2014/main" id="{EF021AEB-FEBA-46E0-A673-77EAC52E43BE}"/>
            </a:ext>
          </a:extLst>
        </xdr:cNvPr>
        <xdr:cNvSpPr txBox="1"/>
      </xdr:nvSpPr>
      <xdr:spPr>
        <a:xfrm>
          <a:off x="22212300" y="1186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91677</xdr:rowOff>
    </xdr:from>
    <xdr:to>
      <xdr:col>116</xdr:col>
      <xdr:colOff>152400</xdr:colOff>
      <xdr:row>70</xdr:row>
      <xdr:rowOff>91677</xdr:rowOff>
    </xdr:to>
    <xdr:cxnSp macro="">
      <xdr:nvCxnSpPr>
        <xdr:cNvPr id="849" name="直線コネクタ 848">
          <a:extLst>
            <a:ext uri="{FF2B5EF4-FFF2-40B4-BE49-F238E27FC236}">
              <a16:creationId xmlns:a16="http://schemas.microsoft.com/office/drawing/2014/main" id="{5DF2DDA4-2676-4F14-A84E-826E1CBEB81B}"/>
            </a:ext>
          </a:extLst>
        </xdr:cNvPr>
        <xdr:cNvCxnSpPr/>
      </xdr:nvCxnSpPr>
      <xdr:spPr>
        <a:xfrm>
          <a:off x="22072600" y="1209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143032</xdr:rowOff>
    </xdr:from>
    <xdr:to>
      <xdr:col>116</xdr:col>
      <xdr:colOff>63500</xdr:colOff>
      <xdr:row>77</xdr:row>
      <xdr:rowOff>38970</xdr:rowOff>
    </xdr:to>
    <xdr:cxnSp macro="">
      <xdr:nvCxnSpPr>
        <xdr:cNvPr id="850" name="直線コネクタ 849">
          <a:extLst>
            <a:ext uri="{FF2B5EF4-FFF2-40B4-BE49-F238E27FC236}">
              <a16:creationId xmlns:a16="http://schemas.microsoft.com/office/drawing/2014/main" id="{E559AF82-F80A-468A-8581-B7FF7144FD63}"/>
            </a:ext>
          </a:extLst>
        </xdr:cNvPr>
        <xdr:cNvCxnSpPr/>
      </xdr:nvCxnSpPr>
      <xdr:spPr>
        <a:xfrm flipV="1">
          <a:off x="21323300" y="13173232"/>
          <a:ext cx="838200" cy="6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98486</xdr:rowOff>
    </xdr:from>
    <xdr:ext cx="534377" cy="259045"/>
    <xdr:sp macro="" textlink="">
      <xdr:nvSpPr>
        <xdr:cNvPr id="851" name="繰出金平均値テキスト">
          <a:extLst>
            <a:ext uri="{FF2B5EF4-FFF2-40B4-BE49-F238E27FC236}">
              <a16:creationId xmlns:a16="http://schemas.microsoft.com/office/drawing/2014/main" id="{36B51F0D-A3FA-475A-A004-5E0067DD9880}"/>
            </a:ext>
          </a:extLst>
        </xdr:cNvPr>
        <xdr:cNvSpPr txBox="1"/>
      </xdr:nvSpPr>
      <xdr:spPr>
        <a:xfrm>
          <a:off x="22212300" y="12957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75608</xdr:rowOff>
    </xdr:from>
    <xdr:to>
      <xdr:col>116</xdr:col>
      <xdr:colOff>114300</xdr:colOff>
      <xdr:row>77</xdr:row>
      <xdr:rowOff>5758</xdr:rowOff>
    </xdr:to>
    <xdr:sp macro="" textlink="">
      <xdr:nvSpPr>
        <xdr:cNvPr id="852" name="フローチャート: 判断 851">
          <a:extLst>
            <a:ext uri="{FF2B5EF4-FFF2-40B4-BE49-F238E27FC236}">
              <a16:creationId xmlns:a16="http://schemas.microsoft.com/office/drawing/2014/main" id="{532740D5-9416-4B15-8896-6DD0D64B6A41}"/>
            </a:ext>
          </a:extLst>
        </xdr:cNvPr>
        <xdr:cNvSpPr/>
      </xdr:nvSpPr>
      <xdr:spPr>
        <a:xfrm>
          <a:off x="221107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38970</xdr:rowOff>
    </xdr:from>
    <xdr:to>
      <xdr:col>111</xdr:col>
      <xdr:colOff>177800</xdr:colOff>
      <xdr:row>77</xdr:row>
      <xdr:rowOff>52081</xdr:rowOff>
    </xdr:to>
    <xdr:cxnSp macro="">
      <xdr:nvCxnSpPr>
        <xdr:cNvPr id="853" name="直線コネクタ 852">
          <a:extLst>
            <a:ext uri="{FF2B5EF4-FFF2-40B4-BE49-F238E27FC236}">
              <a16:creationId xmlns:a16="http://schemas.microsoft.com/office/drawing/2014/main" id="{840C82DD-F0E1-4B40-B416-CA7D6313970A}"/>
            </a:ext>
          </a:extLst>
        </xdr:cNvPr>
        <xdr:cNvCxnSpPr/>
      </xdr:nvCxnSpPr>
      <xdr:spPr>
        <a:xfrm flipV="1">
          <a:off x="20434300" y="13240620"/>
          <a:ext cx="889000" cy="13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67118</xdr:rowOff>
    </xdr:from>
    <xdr:to>
      <xdr:col>112</xdr:col>
      <xdr:colOff>38100</xdr:colOff>
      <xdr:row>76</xdr:row>
      <xdr:rowOff>168718</xdr:rowOff>
    </xdr:to>
    <xdr:sp macro="" textlink="">
      <xdr:nvSpPr>
        <xdr:cNvPr id="854" name="フローチャート: 判断 853">
          <a:extLst>
            <a:ext uri="{FF2B5EF4-FFF2-40B4-BE49-F238E27FC236}">
              <a16:creationId xmlns:a16="http://schemas.microsoft.com/office/drawing/2014/main" id="{90388109-D224-4D81-89FA-F8B861F6604A}"/>
            </a:ext>
          </a:extLst>
        </xdr:cNvPr>
        <xdr:cNvSpPr/>
      </xdr:nvSpPr>
      <xdr:spPr>
        <a:xfrm>
          <a:off x="21272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13795</xdr:rowOff>
    </xdr:from>
    <xdr:ext cx="534377" cy="259045"/>
    <xdr:sp macro="" textlink="">
      <xdr:nvSpPr>
        <xdr:cNvPr id="855" name="テキスト ボックス 854">
          <a:extLst>
            <a:ext uri="{FF2B5EF4-FFF2-40B4-BE49-F238E27FC236}">
              <a16:creationId xmlns:a16="http://schemas.microsoft.com/office/drawing/2014/main" id="{AE8E8C00-7790-47A2-AEC7-E242D38B3E55}"/>
            </a:ext>
          </a:extLst>
        </xdr:cNvPr>
        <xdr:cNvSpPr txBox="1"/>
      </xdr:nvSpPr>
      <xdr:spPr>
        <a:xfrm>
          <a:off x="21056111" y="12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52081</xdr:rowOff>
    </xdr:from>
    <xdr:to>
      <xdr:col>107</xdr:col>
      <xdr:colOff>50800</xdr:colOff>
      <xdr:row>77</xdr:row>
      <xdr:rowOff>122391</xdr:rowOff>
    </xdr:to>
    <xdr:cxnSp macro="">
      <xdr:nvCxnSpPr>
        <xdr:cNvPr id="856" name="直線コネクタ 855">
          <a:extLst>
            <a:ext uri="{FF2B5EF4-FFF2-40B4-BE49-F238E27FC236}">
              <a16:creationId xmlns:a16="http://schemas.microsoft.com/office/drawing/2014/main" id="{411AC46C-2ACC-404D-B3EE-91FA01D56B39}"/>
            </a:ext>
          </a:extLst>
        </xdr:cNvPr>
        <xdr:cNvCxnSpPr/>
      </xdr:nvCxnSpPr>
      <xdr:spPr>
        <a:xfrm flipV="1">
          <a:off x="19545300" y="13253731"/>
          <a:ext cx="889000" cy="7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69028</xdr:rowOff>
    </xdr:from>
    <xdr:to>
      <xdr:col>107</xdr:col>
      <xdr:colOff>101600</xdr:colOff>
      <xdr:row>76</xdr:row>
      <xdr:rowOff>170628</xdr:rowOff>
    </xdr:to>
    <xdr:sp macro="" textlink="">
      <xdr:nvSpPr>
        <xdr:cNvPr id="857" name="フローチャート: 判断 856">
          <a:extLst>
            <a:ext uri="{FF2B5EF4-FFF2-40B4-BE49-F238E27FC236}">
              <a16:creationId xmlns:a16="http://schemas.microsoft.com/office/drawing/2014/main" id="{8824A81B-784E-4DE9-90E5-0D7BB83C5994}"/>
            </a:ext>
          </a:extLst>
        </xdr:cNvPr>
        <xdr:cNvSpPr/>
      </xdr:nvSpPr>
      <xdr:spPr>
        <a:xfrm>
          <a:off x="20383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15705</xdr:rowOff>
    </xdr:from>
    <xdr:ext cx="534377" cy="259045"/>
    <xdr:sp macro="" textlink="">
      <xdr:nvSpPr>
        <xdr:cNvPr id="858" name="テキスト ボックス 857">
          <a:extLst>
            <a:ext uri="{FF2B5EF4-FFF2-40B4-BE49-F238E27FC236}">
              <a16:creationId xmlns:a16="http://schemas.microsoft.com/office/drawing/2014/main" id="{83D5C757-F37C-47F7-9F4C-4ED230D2A245}"/>
            </a:ext>
          </a:extLst>
        </xdr:cNvPr>
        <xdr:cNvSpPr txBox="1"/>
      </xdr:nvSpPr>
      <xdr:spPr>
        <a:xfrm>
          <a:off x="20167111" y="1287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122391</xdr:rowOff>
    </xdr:from>
    <xdr:to>
      <xdr:col>102</xdr:col>
      <xdr:colOff>114300</xdr:colOff>
      <xdr:row>77</xdr:row>
      <xdr:rowOff>149219</xdr:rowOff>
    </xdr:to>
    <xdr:cxnSp macro="">
      <xdr:nvCxnSpPr>
        <xdr:cNvPr id="859" name="直線コネクタ 858">
          <a:extLst>
            <a:ext uri="{FF2B5EF4-FFF2-40B4-BE49-F238E27FC236}">
              <a16:creationId xmlns:a16="http://schemas.microsoft.com/office/drawing/2014/main" id="{0A2104ED-318D-4797-8AFB-DF5F69965DF1}"/>
            </a:ext>
          </a:extLst>
        </xdr:cNvPr>
        <xdr:cNvCxnSpPr/>
      </xdr:nvCxnSpPr>
      <xdr:spPr>
        <a:xfrm flipV="1">
          <a:off x="18656300" y="13324041"/>
          <a:ext cx="889000" cy="2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58365</xdr:rowOff>
    </xdr:from>
    <xdr:to>
      <xdr:col>102</xdr:col>
      <xdr:colOff>165100</xdr:colOff>
      <xdr:row>76</xdr:row>
      <xdr:rowOff>159965</xdr:rowOff>
    </xdr:to>
    <xdr:sp macro="" textlink="">
      <xdr:nvSpPr>
        <xdr:cNvPr id="860" name="フローチャート: 判断 859">
          <a:extLst>
            <a:ext uri="{FF2B5EF4-FFF2-40B4-BE49-F238E27FC236}">
              <a16:creationId xmlns:a16="http://schemas.microsoft.com/office/drawing/2014/main" id="{E9322CD0-47F3-4F28-80DD-FE61E05978A6}"/>
            </a:ext>
          </a:extLst>
        </xdr:cNvPr>
        <xdr:cNvSpPr/>
      </xdr:nvSpPr>
      <xdr:spPr>
        <a:xfrm>
          <a:off x="19494500" y="1308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5042</xdr:rowOff>
    </xdr:from>
    <xdr:ext cx="534377" cy="259045"/>
    <xdr:sp macro="" textlink="">
      <xdr:nvSpPr>
        <xdr:cNvPr id="861" name="テキスト ボックス 860">
          <a:extLst>
            <a:ext uri="{FF2B5EF4-FFF2-40B4-BE49-F238E27FC236}">
              <a16:creationId xmlns:a16="http://schemas.microsoft.com/office/drawing/2014/main" id="{66475F2A-863D-46BE-A028-D2F7C88CB6C5}"/>
            </a:ext>
          </a:extLst>
        </xdr:cNvPr>
        <xdr:cNvSpPr txBox="1"/>
      </xdr:nvSpPr>
      <xdr:spPr>
        <a:xfrm>
          <a:off x="19278111" y="1286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13151</xdr:rowOff>
    </xdr:from>
    <xdr:to>
      <xdr:col>98</xdr:col>
      <xdr:colOff>38100</xdr:colOff>
      <xdr:row>76</xdr:row>
      <xdr:rowOff>114751</xdr:rowOff>
    </xdr:to>
    <xdr:sp macro="" textlink="">
      <xdr:nvSpPr>
        <xdr:cNvPr id="862" name="フローチャート: 判断 861">
          <a:extLst>
            <a:ext uri="{FF2B5EF4-FFF2-40B4-BE49-F238E27FC236}">
              <a16:creationId xmlns:a16="http://schemas.microsoft.com/office/drawing/2014/main" id="{65BF01AD-0D41-40F2-B109-3CD38131D1FB}"/>
            </a:ext>
          </a:extLst>
        </xdr:cNvPr>
        <xdr:cNvSpPr/>
      </xdr:nvSpPr>
      <xdr:spPr>
        <a:xfrm>
          <a:off x="18605500" y="1304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131279</xdr:rowOff>
    </xdr:from>
    <xdr:ext cx="534377" cy="259045"/>
    <xdr:sp macro="" textlink="">
      <xdr:nvSpPr>
        <xdr:cNvPr id="863" name="テキスト ボックス 862">
          <a:extLst>
            <a:ext uri="{FF2B5EF4-FFF2-40B4-BE49-F238E27FC236}">
              <a16:creationId xmlns:a16="http://schemas.microsoft.com/office/drawing/2014/main" id="{F80CD9B5-7CB3-4113-B83A-EF8FD6AA4BDD}"/>
            </a:ext>
          </a:extLst>
        </xdr:cNvPr>
        <xdr:cNvSpPr txBox="1"/>
      </xdr:nvSpPr>
      <xdr:spPr>
        <a:xfrm>
          <a:off x="18389111" y="1281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23823CE5-2D27-430B-A6F4-E100229B96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64A6D80-7697-4411-8B73-C9EDCE131DDE}"/>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54F7DB20-1A61-4911-BC9C-F04B9184E04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6E9449AC-9221-473A-8BDF-2D61EFCD16EB}"/>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809AC421-7C7B-4840-A291-DC3F4EA84127}"/>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92232</xdr:rowOff>
    </xdr:from>
    <xdr:to>
      <xdr:col>116</xdr:col>
      <xdr:colOff>114300</xdr:colOff>
      <xdr:row>77</xdr:row>
      <xdr:rowOff>22382</xdr:rowOff>
    </xdr:to>
    <xdr:sp macro="" textlink="">
      <xdr:nvSpPr>
        <xdr:cNvPr id="869" name="楕円 868">
          <a:extLst>
            <a:ext uri="{FF2B5EF4-FFF2-40B4-BE49-F238E27FC236}">
              <a16:creationId xmlns:a16="http://schemas.microsoft.com/office/drawing/2014/main" id="{FA7CBDCF-A6E0-44B2-B202-681BDA6E21CD}"/>
            </a:ext>
          </a:extLst>
        </xdr:cNvPr>
        <xdr:cNvSpPr/>
      </xdr:nvSpPr>
      <xdr:spPr>
        <a:xfrm>
          <a:off x="22110700" y="1312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70659</xdr:rowOff>
    </xdr:from>
    <xdr:ext cx="534377" cy="259045"/>
    <xdr:sp macro="" textlink="">
      <xdr:nvSpPr>
        <xdr:cNvPr id="870" name="繰出金該当値テキスト">
          <a:extLst>
            <a:ext uri="{FF2B5EF4-FFF2-40B4-BE49-F238E27FC236}">
              <a16:creationId xmlns:a16="http://schemas.microsoft.com/office/drawing/2014/main" id="{6C19E541-C5DF-4518-8246-D1E1727315CE}"/>
            </a:ext>
          </a:extLst>
        </xdr:cNvPr>
        <xdr:cNvSpPr txBox="1"/>
      </xdr:nvSpPr>
      <xdr:spPr>
        <a:xfrm>
          <a:off x="22212300" y="1310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159620</xdr:rowOff>
    </xdr:from>
    <xdr:to>
      <xdr:col>112</xdr:col>
      <xdr:colOff>38100</xdr:colOff>
      <xdr:row>77</xdr:row>
      <xdr:rowOff>89770</xdr:rowOff>
    </xdr:to>
    <xdr:sp macro="" textlink="">
      <xdr:nvSpPr>
        <xdr:cNvPr id="871" name="楕円 870">
          <a:extLst>
            <a:ext uri="{FF2B5EF4-FFF2-40B4-BE49-F238E27FC236}">
              <a16:creationId xmlns:a16="http://schemas.microsoft.com/office/drawing/2014/main" id="{67FC2459-525F-4D1C-8041-B4C05197794D}"/>
            </a:ext>
          </a:extLst>
        </xdr:cNvPr>
        <xdr:cNvSpPr/>
      </xdr:nvSpPr>
      <xdr:spPr>
        <a:xfrm>
          <a:off x="21272500" y="131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80897</xdr:rowOff>
    </xdr:from>
    <xdr:ext cx="534377" cy="259045"/>
    <xdr:sp macro="" textlink="">
      <xdr:nvSpPr>
        <xdr:cNvPr id="872" name="テキスト ボックス 871">
          <a:extLst>
            <a:ext uri="{FF2B5EF4-FFF2-40B4-BE49-F238E27FC236}">
              <a16:creationId xmlns:a16="http://schemas.microsoft.com/office/drawing/2014/main" id="{3397DAD1-A39C-41E3-802F-B95DCC02F3A2}"/>
            </a:ext>
          </a:extLst>
        </xdr:cNvPr>
        <xdr:cNvSpPr txBox="1"/>
      </xdr:nvSpPr>
      <xdr:spPr>
        <a:xfrm>
          <a:off x="21056111" y="1328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1281</xdr:rowOff>
    </xdr:from>
    <xdr:to>
      <xdr:col>107</xdr:col>
      <xdr:colOff>101600</xdr:colOff>
      <xdr:row>77</xdr:row>
      <xdr:rowOff>102881</xdr:rowOff>
    </xdr:to>
    <xdr:sp macro="" textlink="">
      <xdr:nvSpPr>
        <xdr:cNvPr id="873" name="楕円 872">
          <a:extLst>
            <a:ext uri="{FF2B5EF4-FFF2-40B4-BE49-F238E27FC236}">
              <a16:creationId xmlns:a16="http://schemas.microsoft.com/office/drawing/2014/main" id="{22C11ED9-C871-4757-9CB5-29922A009BFC}"/>
            </a:ext>
          </a:extLst>
        </xdr:cNvPr>
        <xdr:cNvSpPr/>
      </xdr:nvSpPr>
      <xdr:spPr>
        <a:xfrm>
          <a:off x="20383500" y="1320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94008</xdr:rowOff>
    </xdr:from>
    <xdr:ext cx="534377" cy="259045"/>
    <xdr:sp macro="" textlink="">
      <xdr:nvSpPr>
        <xdr:cNvPr id="874" name="テキスト ボックス 873">
          <a:extLst>
            <a:ext uri="{FF2B5EF4-FFF2-40B4-BE49-F238E27FC236}">
              <a16:creationId xmlns:a16="http://schemas.microsoft.com/office/drawing/2014/main" id="{388BABD9-041D-48B7-A1B6-AE3A6ACE6673}"/>
            </a:ext>
          </a:extLst>
        </xdr:cNvPr>
        <xdr:cNvSpPr txBox="1"/>
      </xdr:nvSpPr>
      <xdr:spPr>
        <a:xfrm>
          <a:off x="20167111" y="1329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71591</xdr:rowOff>
    </xdr:from>
    <xdr:to>
      <xdr:col>102</xdr:col>
      <xdr:colOff>165100</xdr:colOff>
      <xdr:row>78</xdr:row>
      <xdr:rowOff>1741</xdr:rowOff>
    </xdr:to>
    <xdr:sp macro="" textlink="">
      <xdr:nvSpPr>
        <xdr:cNvPr id="875" name="楕円 874">
          <a:extLst>
            <a:ext uri="{FF2B5EF4-FFF2-40B4-BE49-F238E27FC236}">
              <a16:creationId xmlns:a16="http://schemas.microsoft.com/office/drawing/2014/main" id="{46C794AD-5BCC-4600-A84F-4113145201F6}"/>
            </a:ext>
          </a:extLst>
        </xdr:cNvPr>
        <xdr:cNvSpPr/>
      </xdr:nvSpPr>
      <xdr:spPr>
        <a:xfrm>
          <a:off x="19494500" y="132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164318</xdr:rowOff>
    </xdr:from>
    <xdr:ext cx="534377" cy="259045"/>
    <xdr:sp macro="" textlink="">
      <xdr:nvSpPr>
        <xdr:cNvPr id="876" name="テキスト ボックス 875">
          <a:extLst>
            <a:ext uri="{FF2B5EF4-FFF2-40B4-BE49-F238E27FC236}">
              <a16:creationId xmlns:a16="http://schemas.microsoft.com/office/drawing/2014/main" id="{03BC6391-39D2-4B61-9133-FF6B9A36E109}"/>
            </a:ext>
          </a:extLst>
        </xdr:cNvPr>
        <xdr:cNvSpPr txBox="1"/>
      </xdr:nvSpPr>
      <xdr:spPr>
        <a:xfrm>
          <a:off x="19278111" y="1336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98419</xdr:rowOff>
    </xdr:from>
    <xdr:to>
      <xdr:col>98</xdr:col>
      <xdr:colOff>38100</xdr:colOff>
      <xdr:row>78</xdr:row>
      <xdr:rowOff>28569</xdr:rowOff>
    </xdr:to>
    <xdr:sp macro="" textlink="">
      <xdr:nvSpPr>
        <xdr:cNvPr id="877" name="楕円 876">
          <a:extLst>
            <a:ext uri="{FF2B5EF4-FFF2-40B4-BE49-F238E27FC236}">
              <a16:creationId xmlns:a16="http://schemas.microsoft.com/office/drawing/2014/main" id="{26EC6EC5-D84F-4F7A-806E-7DEB855D49CE}"/>
            </a:ext>
          </a:extLst>
        </xdr:cNvPr>
        <xdr:cNvSpPr/>
      </xdr:nvSpPr>
      <xdr:spPr>
        <a:xfrm>
          <a:off x="18605500" y="1330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19696</xdr:rowOff>
    </xdr:from>
    <xdr:ext cx="534377" cy="259045"/>
    <xdr:sp macro="" textlink="">
      <xdr:nvSpPr>
        <xdr:cNvPr id="878" name="テキスト ボックス 877">
          <a:extLst>
            <a:ext uri="{FF2B5EF4-FFF2-40B4-BE49-F238E27FC236}">
              <a16:creationId xmlns:a16="http://schemas.microsoft.com/office/drawing/2014/main" id="{80C8246C-1EA3-4FA2-A056-E6ABEBE744CB}"/>
            </a:ext>
          </a:extLst>
        </xdr:cNvPr>
        <xdr:cNvSpPr txBox="1"/>
      </xdr:nvSpPr>
      <xdr:spPr>
        <a:xfrm>
          <a:off x="18389111" y="1339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95F7F622-0689-4C77-9473-E40FC583BF52}"/>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A0C253AA-55FB-4603-8F63-E44ADF686951}"/>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88545ACF-B5CF-45DD-98DF-3A316E5F6CBF}"/>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D000C83E-55DF-4327-AC29-B680854ED338}"/>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A0707514-9CDD-4C84-994D-B2AA704791B3}"/>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AC3B3445-C329-4D23-B16E-3E383F0C4937}"/>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7CCA306B-7ACE-4F8E-8C0A-13EE4F27EBED}"/>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8AB60B13-2529-46FA-B28B-47942E1988CE}"/>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B5326E49-B866-4AC0-B94D-59D1B39A8F82}"/>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320F7CE8-33B9-45FE-AED5-0526EEFF74F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3CA229A5-4043-4872-BE0F-0F47666C4118}"/>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8F1EC6F4-60F4-4FF0-A407-387894F34457}"/>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1B1EC1EF-B157-40E5-BD68-9F265DFE26B4}"/>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89D458BD-538C-4F39-B467-1209F6B9DE71}"/>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AB1036C1-3A69-4848-9ACC-F6282625EFC9}"/>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93C2E5E8-F660-40D9-AA6C-E108543E69A4}"/>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A1757E11-0E6E-49AB-AD15-F0A0BAB6266A}"/>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D13E7287-5294-4E11-B9AD-BD5C78BDB93F}"/>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13559D7F-2B5D-40AC-BB1D-BD49B4C59A38}"/>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678E75E2-0FFA-48CD-A4A2-82B1ECA815C7}"/>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CA0C1722-CD67-40FB-8195-D497B90955D6}"/>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40AA3554-6A1B-4B65-BE49-99DA46789EC3}"/>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33F3788D-D857-4D2A-9DEC-2088AF065954}"/>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C41CBA96-027F-438F-8D84-569DB12E1599}"/>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E6FC7C2-1D57-4F72-8488-3151E386D34D}"/>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C8E50A6E-17B8-4B4C-9A5E-B8D6DD78AE67}"/>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12CEC02C-638B-4787-A82B-805B8B8AABD7}"/>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4584B2DC-ABB5-4B2B-A434-7C419BB845AA}"/>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E873D7CA-E028-42C4-A41C-6DDAE7C1BFB4}"/>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26815C23-88DE-426B-B493-B51653B836A4}"/>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EA063FA8-FFEB-462E-BF0B-39E012186A31}"/>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F7C1E12A-B7FB-4F87-AC80-FF127C66DFF8}"/>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5ECFE4DD-84A8-41A3-A5ED-CE1F73360627}"/>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A76DF92C-C6A1-4DC9-98A5-F7F3AFEEDFBD}"/>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971CF5D4-9EB8-4068-B376-098B447AA9AF}"/>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FF71A584-A520-4718-A76A-1B7DFA0BA7CB}"/>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9D3BAB63-0998-4082-9D51-F1309C2925A6}"/>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77375842-E405-448C-94AE-7E23220496BD}"/>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4D2BDE43-D5FB-40BC-8A18-3D3A337D30A7}"/>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325D5A-CFD6-49A5-B27D-F477C4994CE3}"/>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5ABD91B4-A7A3-4B99-BFB3-34F220175C46}"/>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414A1995-E69F-43A2-8544-D81CBAC3AE27}"/>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14824B04-B980-4955-835C-BAA6A5A784F8}"/>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B46AF8DB-3C6A-4DCD-B6C2-A226854C4ECA}"/>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28B60FBD-914A-4617-9B5E-135DAF6E19BB}"/>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E4D5AB14-54A4-4A51-927D-CA080687C44E}"/>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136A1FE6-FDBC-482D-A8AE-E36D67AEB515}"/>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51D19259-19BD-499F-BB01-E08B2246029A}"/>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DB025088-A1F4-49E8-BC98-F603EEC9FA78}"/>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ADF75716-B8FE-4486-86AC-E6AA0D7F216F}"/>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93CAF03E-D15F-48ED-831F-A5CDC1307A21}"/>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8FD5FD12-02FB-4C20-B6E2-F6374B59157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維持補修費については、定員管理の徹底、需用費等の徹底的な節減及び委託事業の適正化、維持補修の抑制により類似団体平均を大きく下回っている。引き続き、定員管理・給与の適正化、事務事業の見直しより、各種経費の抑制を図る。</a:t>
          </a:r>
        </a:p>
        <a:p>
          <a:r>
            <a:rPr kumimoji="1" lang="ja-JP" altLang="en-US" sz="1300">
              <a:latin typeface="ＭＳ Ｐゴシック" panose="020B0600070205080204" pitchFamily="50" charset="-128"/>
              <a:ea typeface="ＭＳ Ｐゴシック" panose="020B0600070205080204" pitchFamily="50" charset="-128"/>
            </a:rPr>
            <a:t>上記に対して、普通建設事業費については、板柳中学校改築工事が完了し、普通建設事業費として支出される事業費は総じて急激に下がった。　更なる整理統合や費用対効果などを勘案して単独事業の見直しを行い、上昇に歯止めを掛けるよう努める。</a:t>
          </a:r>
        </a:p>
        <a:p>
          <a:r>
            <a:rPr kumimoji="1" lang="ja-JP" altLang="en-US" sz="1300">
              <a:latin typeface="ＭＳ Ｐゴシック" panose="020B0600070205080204" pitchFamily="50" charset="-128"/>
              <a:ea typeface="ＭＳ Ｐゴシック" panose="020B0600070205080204" pitchFamily="50" charset="-128"/>
            </a:rPr>
            <a:t>公債費については、平成１９年度より起債発行額を抑え続けてきたため、類似団体平均を大きく下回っているが、Ｒ０２から中学校改築事業に係る起債の償還等に伴い上昇傾向にある。今後、控えている大規模な事業計画の整理・縮小を図るなど、起債に大きく頼ることのない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08CFC9-1022-44F6-90EF-234ED760DE2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6221E01-D14B-4E50-B61E-5C517898843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12C43BDD-9FE0-450E-B977-3405615D8621}"/>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CF9694F-996D-4D83-B23C-013C40BBAACD}"/>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青森県板柳町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F41206-A198-4386-B9F6-521C674C246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4B04046-DB57-4F46-BAD7-49A534989F9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0C76489-66CA-49FE-B37F-325B00081F0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48835E1-F87B-42CB-96FC-6D7F5182CFC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1A412D-4126-41F1-9113-0AD023D924D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C33A750E-636C-46CE-906F-9DABE1A240F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12,714
12,673
41.88
7,764,934
7,215,723
546,143
4,266,774
6,210,108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800F4B4-C196-48E5-ABCB-EA1C9C513A0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214D2D-CBA9-429E-B2E5-1573F0F4D4C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FA8C45D-BDC0-4DB4-B251-9536B20D2FF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1BC2B1-96C5-4652-A987-2259220C055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0F68B93-D88C-4078-B85E-A1D053D3A39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F0BBD1D3-DA62-455A-A504-8C1C59094C06}"/>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708B99A-A0F9-42BA-93C2-BC67D13B5E35}"/>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B83455E-2E4E-4CC9-A32E-3A6EF30B8AC8}"/>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3D219E7E-EC70-4876-AB89-F274637B6BA3}"/>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9CABD41-8D29-46BF-8619-292E5D4C7C8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2C3BB1A-7F5D-4023-9AA3-38D499F13E5F}"/>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41A6800A-BF95-4ED7-8999-1B5ACD17737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AAA4121-7480-4D78-903D-793709F434D4}"/>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C9F9982-556C-49E7-A69C-0679F30C558D}"/>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91B56E1-A0DE-44A7-A55A-BCAA6966AFA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D5B2A9B6-1032-4BB5-8530-67D06F4C801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45B4A3C-81B6-4664-868D-546E08CFD57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C2C12EB-C6F2-40A1-A58D-3248518B6169}"/>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4D35802A-DB7E-46B0-A293-C6CB2121909A}"/>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6C357FB4-C2D6-4CCB-8D3B-3BF96601F678}"/>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D511CE46-9C6A-43D2-AB2C-E125F3EC0F79}"/>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301048C0-0195-4FB8-830A-4629ECBF954F}"/>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92D7EC5-D2CB-442D-8D38-BFEE21F397C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FCC6FE8-649D-45D8-BB71-901DE8FCE8DA}"/>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D26FD97-4603-498D-8BEE-673219ACDC26}"/>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AD68187E-5990-4F5D-A1B8-8C63785908EB}"/>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F82FAE81-F6DA-4264-8C68-A05F29C711B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98FB45F-98B5-47E2-92A8-CA660AEB0966}"/>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2FACF9F8-3F95-42D6-A191-30AD2F37D0FD}"/>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3FDE8DA4-F6E0-4C7F-BF96-F1F7FABF255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6F7E2E8F-9C6C-4FE3-AC07-8658888570EA}"/>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B0AC2935-5E79-4252-8E40-8671C14AA925}"/>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B52D5E3C-A454-49B1-ABC8-FCB24E3738CB}"/>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797EA7C4-D655-4E73-BABD-145D50CD0AC1}"/>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B173D288-CC37-4551-9933-50391DAB3A34}"/>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8A13D257-4113-498D-858C-20060C2B6774}"/>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894812F0-DDFB-4A52-8464-C437545E1CA9}"/>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97A6A014-71C9-4B5F-8911-8B9DBD45A321}"/>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472957E5-F844-439D-B9FC-D1AF05B1774C}"/>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860DCCA4-B122-4182-A20B-BA1A009D78EC}"/>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C307C47B-F9B4-4D3D-8193-9AF40201DF27}"/>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18F8C27D-55B0-4125-9705-29070568C92E}"/>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25561E9-A67E-47F9-81CE-AD08B098746D}"/>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A6D9934D-AD32-4D92-9760-588AB07368D1}"/>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159893</xdr:rowOff>
    </xdr:from>
    <xdr:to>
      <xdr:col>24</xdr:col>
      <xdr:colOff>62865</xdr:colOff>
      <xdr:row>37</xdr:row>
      <xdr:rowOff>129032</xdr:rowOff>
    </xdr:to>
    <xdr:cxnSp macro="">
      <xdr:nvCxnSpPr>
        <xdr:cNvPr id="56" name="直線コネクタ 55">
          <a:extLst>
            <a:ext uri="{FF2B5EF4-FFF2-40B4-BE49-F238E27FC236}">
              <a16:creationId xmlns:a16="http://schemas.microsoft.com/office/drawing/2014/main" id="{44B2262F-5A89-48EF-82EB-BA79DD0EDAD1}"/>
            </a:ext>
          </a:extLst>
        </xdr:cNvPr>
        <xdr:cNvCxnSpPr/>
      </xdr:nvCxnSpPr>
      <xdr:spPr>
        <a:xfrm flipV="1">
          <a:off x="4633595" y="5131943"/>
          <a:ext cx="1270" cy="134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132859</xdr:rowOff>
    </xdr:from>
    <xdr:ext cx="469744" cy="259045"/>
    <xdr:sp macro="" textlink="">
      <xdr:nvSpPr>
        <xdr:cNvPr id="57" name="議会費最小値テキスト">
          <a:extLst>
            <a:ext uri="{FF2B5EF4-FFF2-40B4-BE49-F238E27FC236}">
              <a16:creationId xmlns:a16="http://schemas.microsoft.com/office/drawing/2014/main" id="{AA5701B8-2FA7-4448-9C00-1FA2C49099A2}"/>
            </a:ext>
          </a:extLst>
        </xdr:cNvPr>
        <xdr:cNvSpPr txBox="1"/>
      </xdr:nvSpPr>
      <xdr:spPr>
        <a:xfrm>
          <a:off x="4686300"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129032</xdr:rowOff>
    </xdr:from>
    <xdr:to>
      <xdr:col>24</xdr:col>
      <xdr:colOff>152400</xdr:colOff>
      <xdr:row>37</xdr:row>
      <xdr:rowOff>129032</xdr:rowOff>
    </xdr:to>
    <xdr:cxnSp macro="">
      <xdr:nvCxnSpPr>
        <xdr:cNvPr id="58" name="直線コネクタ 57">
          <a:extLst>
            <a:ext uri="{FF2B5EF4-FFF2-40B4-BE49-F238E27FC236}">
              <a16:creationId xmlns:a16="http://schemas.microsoft.com/office/drawing/2014/main" id="{503A6424-2A76-408E-B4C2-D778341CA3D6}"/>
            </a:ext>
          </a:extLst>
        </xdr:cNvPr>
        <xdr:cNvCxnSpPr/>
      </xdr:nvCxnSpPr>
      <xdr:spPr>
        <a:xfrm>
          <a:off x="4546600" y="647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106570</xdr:rowOff>
    </xdr:from>
    <xdr:ext cx="469744" cy="259045"/>
    <xdr:sp macro="" textlink="">
      <xdr:nvSpPr>
        <xdr:cNvPr id="59" name="議会費最大値テキスト">
          <a:extLst>
            <a:ext uri="{FF2B5EF4-FFF2-40B4-BE49-F238E27FC236}">
              <a16:creationId xmlns:a16="http://schemas.microsoft.com/office/drawing/2014/main" id="{1753CF17-2F4C-4716-AE02-F144E03AA0DD}"/>
            </a:ext>
          </a:extLst>
        </xdr:cNvPr>
        <xdr:cNvSpPr txBox="1"/>
      </xdr:nvSpPr>
      <xdr:spPr>
        <a:xfrm>
          <a:off x="4686300" y="4907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159893</xdr:rowOff>
    </xdr:from>
    <xdr:to>
      <xdr:col>24</xdr:col>
      <xdr:colOff>152400</xdr:colOff>
      <xdr:row>29</xdr:row>
      <xdr:rowOff>159893</xdr:rowOff>
    </xdr:to>
    <xdr:cxnSp macro="">
      <xdr:nvCxnSpPr>
        <xdr:cNvPr id="60" name="直線コネクタ 59">
          <a:extLst>
            <a:ext uri="{FF2B5EF4-FFF2-40B4-BE49-F238E27FC236}">
              <a16:creationId xmlns:a16="http://schemas.microsoft.com/office/drawing/2014/main" id="{C91A2D8F-1B0B-4013-914D-604A72A7E316}"/>
            </a:ext>
          </a:extLst>
        </xdr:cNvPr>
        <xdr:cNvCxnSpPr/>
      </xdr:nvCxnSpPr>
      <xdr:spPr>
        <a:xfrm>
          <a:off x="4546600" y="513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87884</xdr:rowOff>
    </xdr:from>
    <xdr:to>
      <xdr:col>24</xdr:col>
      <xdr:colOff>63500</xdr:colOff>
      <xdr:row>37</xdr:row>
      <xdr:rowOff>116840</xdr:rowOff>
    </xdr:to>
    <xdr:cxnSp macro="">
      <xdr:nvCxnSpPr>
        <xdr:cNvPr id="61" name="直線コネクタ 60">
          <a:extLst>
            <a:ext uri="{FF2B5EF4-FFF2-40B4-BE49-F238E27FC236}">
              <a16:creationId xmlns:a16="http://schemas.microsoft.com/office/drawing/2014/main" id="{FA804CAD-5DC5-4EBF-B763-F0E550BAEE77}"/>
            </a:ext>
          </a:extLst>
        </xdr:cNvPr>
        <xdr:cNvCxnSpPr/>
      </xdr:nvCxnSpPr>
      <xdr:spPr>
        <a:xfrm flipV="1">
          <a:off x="3797300" y="643153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103395</xdr:rowOff>
    </xdr:from>
    <xdr:ext cx="469744" cy="259045"/>
    <xdr:sp macro="" textlink="">
      <xdr:nvSpPr>
        <xdr:cNvPr id="62" name="議会費平均値テキスト">
          <a:extLst>
            <a:ext uri="{FF2B5EF4-FFF2-40B4-BE49-F238E27FC236}">
              <a16:creationId xmlns:a16="http://schemas.microsoft.com/office/drawing/2014/main" id="{2AEE9CA5-43D7-4B9B-9B89-2C257A72480E}"/>
            </a:ext>
          </a:extLst>
        </xdr:cNvPr>
        <xdr:cNvSpPr txBox="1"/>
      </xdr:nvSpPr>
      <xdr:spPr>
        <a:xfrm>
          <a:off x="4686300" y="5761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80518</xdr:rowOff>
    </xdr:from>
    <xdr:to>
      <xdr:col>24</xdr:col>
      <xdr:colOff>114300</xdr:colOff>
      <xdr:row>35</xdr:row>
      <xdr:rowOff>10668</xdr:rowOff>
    </xdr:to>
    <xdr:sp macro="" textlink="">
      <xdr:nvSpPr>
        <xdr:cNvPr id="63" name="フローチャート: 判断 62">
          <a:extLst>
            <a:ext uri="{FF2B5EF4-FFF2-40B4-BE49-F238E27FC236}">
              <a16:creationId xmlns:a16="http://schemas.microsoft.com/office/drawing/2014/main" id="{F1445F25-9764-4623-9982-A80B068AF047}"/>
            </a:ext>
          </a:extLst>
        </xdr:cNvPr>
        <xdr:cNvSpPr/>
      </xdr:nvSpPr>
      <xdr:spPr>
        <a:xfrm>
          <a:off x="45847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116840</xdr:rowOff>
    </xdr:from>
    <xdr:to>
      <xdr:col>19</xdr:col>
      <xdr:colOff>177800</xdr:colOff>
      <xdr:row>37</xdr:row>
      <xdr:rowOff>158369</xdr:rowOff>
    </xdr:to>
    <xdr:cxnSp macro="">
      <xdr:nvCxnSpPr>
        <xdr:cNvPr id="64" name="直線コネクタ 63">
          <a:extLst>
            <a:ext uri="{FF2B5EF4-FFF2-40B4-BE49-F238E27FC236}">
              <a16:creationId xmlns:a16="http://schemas.microsoft.com/office/drawing/2014/main" id="{BB5AAC24-37A7-4426-8416-19244A8298D8}"/>
            </a:ext>
          </a:extLst>
        </xdr:cNvPr>
        <xdr:cNvCxnSpPr/>
      </xdr:nvCxnSpPr>
      <xdr:spPr>
        <a:xfrm flipV="1">
          <a:off x="2908300" y="6460490"/>
          <a:ext cx="8890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127381</xdr:rowOff>
    </xdr:from>
    <xdr:to>
      <xdr:col>20</xdr:col>
      <xdr:colOff>38100</xdr:colOff>
      <xdr:row>35</xdr:row>
      <xdr:rowOff>57531</xdr:rowOff>
    </xdr:to>
    <xdr:sp macro="" textlink="">
      <xdr:nvSpPr>
        <xdr:cNvPr id="65" name="フローチャート: 判断 64">
          <a:extLst>
            <a:ext uri="{FF2B5EF4-FFF2-40B4-BE49-F238E27FC236}">
              <a16:creationId xmlns:a16="http://schemas.microsoft.com/office/drawing/2014/main" id="{C76BD290-3FB2-49BE-87B4-286EFE0CB928}"/>
            </a:ext>
          </a:extLst>
        </xdr:cNvPr>
        <xdr:cNvSpPr/>
      </xdr:nvSpPr>
      <xdr:spPr>
        <a:xfrm>
          <a:off x="3746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74058</xdr:rowOff>
    </xdr:from>
    <xdr:ext cx="469744" cy="259045"/>
    <xdr:sp macro="" textlink="">
      <xdr:nvSpPr>
        <xdr:cNvPr id="66" name="テキスト ボックス 65">
          <a:extLst>
            <a:ext uri="{FF2B5EF4-FFF2-40B4-BE49-F238E27FC236}">
              <a16:creationId xmlns:a16="http://schemas.microsoft.com/office/drawing/2014/main" id="{94EF6FC1-5DE5-4544-9444-AEF513AB1816}"/>
            </a:ext>
          </a:extLst>
        </xdr:cNvPr>
        <xdr:cNvSpPr txBox="1"/>
      </xdr:nvSpPr>
      <xdr:spPr>
        <a:xfrm>
          <a:off x="3562428" y="5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64643</xdr:rowOff>
    </xdr:from>
    <xdr:to>
      <xdr:col>15</xdr:col>
      <xdr:colOff>50800</xdr:colOff>
      <xdr:row>37</xdr:row>
      <xdr:rowOff>158369</xdr:rowOff>
    </xdr:to>
    <xdr:cxnSp macro="">
      <xdr:nvCxnSpPr>
        <xdr:cNvPr id="67" name="直線コネクタ 66">
          <a:extLst>
            <a:ext uri="{FF2B5EF4-FFF2-40B4-BE49-F238E27FC236}">
              <a16:creationId xmlns:a16="http://schemas.microsoft.com/office/drawing/2014/main" id="{C35B6D56-19E6-4C50-BA43-7E00CB1D62A0}"/>
            </a:ext>
          </a:extLst>
        </xdr:cNvPr>
        <xdr:cNvCxnSpPr/>
      </xdr:nvCxnSpPr>
      <xdr:spPr>
        <a:xfrm>
          <a:off x="2019300" y="6408293"/>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140716</xdr:rowOff>
    </xdr:from>
    <xdr:to>
      <xdr:col>15</xdr:col>
      <xdr:colOff>101600</xdr:colOff>
      <xdr:row>35</xdr:row>
      <xdr:rowOff>70866</xdr:rowOff>
    </xdr:to>
    <xdr:sp macro="" textlink="">
      <xdr:nvSpPr>
        <xdr:cNvPr id="68" name="フローチャート: 判断 67">
          <a:extLst>
            <a:ext uri="{FF2B5EF4-FFF2-40B4-BE49-F238E27FC236}">
              <a16:creationId xmlns:a16="http://schemas.microsoft.com/office/drawing/2014/main" id="{9266F1C1-C749-4959-B671-4B16B888E088}"/>
            </a:ext>
          </a:extLst>
        </xdr:cNvPr>
        <xdr:cNvSpPr/>
      </xdr:nvSpPr>
      <xdr:spPr>
        <a:xfrm>
          <a:off x="2857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87393</xdr:rowOff>
    </xdr:from>
    <xdr:ext cx="469744" cy="259045"/>
    <xdr:sp macro="" textlink="">
      <xdr:nvSpPr>
        <xdr:cNvPr id="69" name="テキスト ボックス 68">
          <a:extLst>
            <a:ext uri="{FF2B5EF4-FFF2-40B4-BE49-F238E27FC236}">
              <a16:creationId xmlns:a16="http://schemas.microsoft.com/office/drawing/2014/main" id="{3D8B46E2-DCC2-4BA2-8FCE-F6C5D18C34D5}"/>
            </a:ext>
          </a:extLst>
        </xdr:cNvPr>
        <xdr:cNvSpPr txBox="1"/>
      </xdr:nvSpPr>
      <xdr:spPr>
        <a:xfrm>
          <a:off x="2673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64643</xdr:rowOff>
    </xdr:from>
    <xdr:to>
      <xdr:col>10</xdr:col>
      <xdr:colOff>114300</xdr:colOff>
      <xdr:row>38</xdr:row>
      <xdr:rowOff>65786</xdr:rowOff>
    </xdr:to>
    <xdr:cxnSp macro="">
      <xdr:nvCxnSpPr>
        <xdr:cNvPr id="70" name="直線コネクタ 69">
          <a:extLst>
            <a:ext uri="{FF2B5EF4-FFF2-40B4-BE49-F238E27FC236}">
              <a16:creationId xmlns:a16="http://schemas.microsoft.com/office/drawing/2014/main" id="{2CBEDA88-38B2-4F5D-8013-D60FCFB0875A}"/>
            </a:ext>
          </a:extLst>
        </xdr:cNvPr>
        <xdr:cNvCxnSpPr/>
      </xdr:nvCxnSpPr>
      <xdr:spPr>
        <a:xfrm flipV="1">
          <a:off x="1130300" y="6408293"/>
          <a:ext cx="8890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124714</xdr:rowOff>
    </xdr:from>
    <xdr:to>
      <xdr:col>10</xdr:col>
      <xdr:colOff>165100</xdr:colOff>
      <xdr:row>34</xdr:row>
      <xdr:rowOff>54864</xdr:rowOff>
    </xdr:to>
    <xdr:sp macro="" textlink="">
      <xdr:nvSpPr>
        <xdr:cNvPr id="71" name="フローチャート: 判断 70">
          <a:extLst>
            <a:ext uri="{FF2B5EF4-FFF2-40B4-BE49-F238E27FC236}">
              <a16:creationId xmlns:a16="http://schemas.microsoft.com/office/drawing/2014/main" id="{9D10DAC2-DF0C-49C9-9E9A-A349D73DB5FA}"/>
            </a:ext>
          </a:extLst>
        </xdr:cNvPr>
        <xdr:cNvSpPr/>
      </xdr:nvSpPr>
      <xdr:spPr>
        <a:xfrm>
          <a:off x="1968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71391</xdr:rowOff>
    </xdr:from>
    <xdr:ext cx="469744" cy="259045"/>
    <xdr:sp macro="" textlink="">
      <xdr:nvSpPr>
        <xdr:cNvPr id="72" name="テキスト ボックス 71">
          <a:extLst>
            <a:ext uri="{FF2B5EF4-FFF2-40B4-BE49-F238E27FC236}">
              <a16:creationId xmlns:a16="http://schemas.microsoft.com/office/drawing/2014/main" id="{35D48701-5F97-42D9-B0AA-E0D1BFA7E729}"/>
            </a:ext>
          </a:extLst>
        </xdr:cNvPr>
        <xdr:cNvSpPr txBox="1"/>
      </xdr:nvSpPr>
      <xdr:spPr>
        <a:xfrm>
          <a:off x="1784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143383</xdr:rowOff>
    </xdr:from>
    <xdr:to>
      <xdr:col>6</xdr:col>
      <xdr:colOff>38100</xdr:colOff>
      <xdr:row>34</xdr:row>
      <xdr:rowOff>73533</xdr:rowOff>
    </xdr:to>
    <xdr:sp macro="" textlink="">
      <xdr:nvSpPr>
        <xdr:cNvPr id="73" name="フローチャート: 判断 72">
          <a:extLst>
            <a:ext uri="{FF2B5EF4-FFF2-40B4-BE49-F238E27FC236}">
              <a16:creationId xmlns:a16="http://schemas.microsoft.com/office/drawing/2014/main" id="{4FD10359-6931-4142-9F14-087AC28A8E3C}"/>
            </a:ext>
          </a:extLst>
        </xdr:cNvPr>
        <xdr:cNvSpPr/>
      </xdr:nvSpPr>
      <xdr:spPr>
        <a:xfrm>
          <a:off x="1079500" y="580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90060</xdr:rowOff>
    </xdr:from>
    <xdr:ext cx="469744" cy="259045"/>
    <xdr:sp macro="" textlink="">
      <xdr:nvSpPr>
        <xdr:cNvPr id="74" name="テキスト ボックス 73">
          <a:extLst>
            <a:ext uri="{FF2B5EF4-FFF2-40B4-BE49-F238E27FC236}">
              <a16:creationId xmlns:a16="http://schemas.microsoft.com/office/drawing/2014/main" id="{4A8D398A-AA21-4FC4-960A-C54B0F1C7335}"/>
            </a:ext>
          </a:extLst>
        </xdr:cNvPr>
        <xdr:cNvSpPr txBox="1"/>
      </xdr:nvSpPr>
      <xdr:spPr>
        <a:xfrm>
          <a:off x="895428" y="557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718E0032-6733-4996-967C-74BA9CAA74D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33BCFF35-7F8F-453B-BFF6-759695044244}"/>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B68175BF-6331-4751-92AC-E279D8112AB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98A49743-627C-4AD0-B951-1A16795FA9A4}"/>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7F82FFF4-9BB7-4801-A941-1C1B8B048127}"/>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37084</xdr:rowOff>
    </xdr:from>
    <xdr:to>
      <xdr:col>24</xdr:col>
      <xdr:colOff>114300</xdr:colOff>
      <xdr:row>37</xdr:row>
      <xdr:rowOff>138684</xdr:rowOff>
    </xdr:to>
    <xdr:sp macro="" textlink="">
      <xdr:nvSpPr>
        <xdr:cNvPr id="80" name="楕円 79">
          <a:extLst>
            <a:ext uri="{FF2B5EF4-FFF2-40B4-BE49-F238E27FC236}">
              <a16:creationId xmlns:a16="http://schemas.microsoft.com/office/drawing/2014/main" id="{FC7C2912-28E3-41A9-AC28-F3DBA8423531}"/>
            </a:ext>
          </a:extLst>
        </xdr:cNvPr>
        <xdr:cNvSpPr/>
      </xdr:nvSpPr>
      <xdr:spPr>
        <a:xfrm>
          <a:off x="45847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123461</xdr:rowOff>
    </xdr:from>
    <xdr:ext cx="469744" cy="259045"/>
    <xdr:sp macro="" textlink="">
      <xdr:nvSpPr>
        <xdr:cNvPr id="81" name="議会費該当値テキスト">
          <a:extLst>
            <a:ext uri="{FF2B5EF4-FFF2-40B4-BE49-F238E27FC236}">
              <a16:creationId xmlns:a16="http://schemas.microsoft.com/office/drawing/2014/main" id="{798A4485-CE26-4DF2-B83C-64893F3CFBB5}"/>
            </a:ext>
          </a:extLst>
        </xdr:cNvPr>
        <xdr:cNvSpPr txBox="1"/>
      </xdr:nvSpPr>
      <xdr:spPr>
        <a:xfrm>
          <a:off x="4686300" y="629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66040</xdr:rowOff>
    </xdr:from>
    <xdr:to>
      <xdr:col>20</xdr:col>
      <xdr:colOff>38100</xdr:colOff>
      <xdr:row>37</xdr:row>
      <xdr:rowOff>167640</xdr:rowOff>
    </xdr:to>
    <xdr:sp macro="" textlink="">
      <xdr:nvSpPr>
        <xdr:cNvPr id="82" name="楕円 81">
          <a:extLst>
            <a:ext uri="{FF2B5EF4-FFF2-40B4-BE49-F238E27FC236}">
              <a16:creationId xmlns:a16="http://schemas.microsoft.com/office/drawing/2014/main" id="{DD3747A1-F653-4936-A0F7-7AAB92226798}"/>
            </a:ext>
          </a:extLst>
        </xdr:cNvPr>
        <xdr:cNvSpPr/>
      </xdr:nvSpPr>
      <xdr:spPr>
        <a:xfrm>
          <a:off x="3746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158767</xdr:rowOff>
    </xdr:from>
    <xdr:ext cx="469744" cy="259045"/>
    <xdr:sp macro="" textlink="">
      <xdr:nvSpPr>
        <xdr:cNvPr id="83" name="テキスト ボックス 82">
          <a:extLst>
            <a:ext uri="{FF2B5EF4-FFF2-40B4-BE49-F238E27FC236}">
              <a16:creationId xmlns:a16="http://schemas.microsoft.com/office/drawing/2014/main" id="{CC0541A7-A655-4001-869E-D9EF315FE6EA}"/>
            </a:ext>
          </a:extLst>
        </xdr:cNvPr>
        <xdr:cNvSpPr txBox="1"/>
      </xdr:nvSpPr>
      <xdr:spPr>
        <a:xfrm>
          <a:off x="3562428"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107569</xdr:rowOff>
    </xdr:from>
    <xdr:to>
      <xdr:col>15</xdr:col>
      <xdr:colOff>101600</xdr:colOff>
      <xdr:row>38</xdr:row>
      <xdr:rowOff>37719</xdr:rowOff>
    </xdr:to>
    <xdr:sp macro="" textlink="">
      <xdr:nvSpPr>
        <xdr:cNvPr id="84" name="楕円 83">
          <a:extLst>
            <a:ext uri="{FF2B5EF4-FFF2-40B4-BE49-F238E27FC236}">
              <a16:creationId xmlns:a16="http://schemas.microsoft.com/office/drawing/2014/main" id="{F00DA53D-CEB7-4689-A565-5D266729788D}"/>
            </a:ext>
          </a:extLst>
        </xdr:cNvPr>
        <xdr:cNvSpPr/>
      </xdr:nvSpPr>
      <xdr:spPr>
        <a:xfrm>
          <a:off x="2857500" y="64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28846</xdr:rowOff>
    </xdr:from>
    <xdr:ext cx="469744" cy="259045"/>
    <xdr:sp macro="" textlink="">
      <xdr:nvSpPr>
        <xdr:cNvPr id="85" name="テキスト ボックス 84">
          <a:extLst>
            <a:ext uri="{FF2B5EF4-FFF2-40B4-BE49-F238E27FC236}">
              <a16:creationId xmlns:a16="http://schemas.microsoft.com/office/drawing/2014/main" id="{E9F77B7D-1EA9-472C-BD62-FBA2090B4A80}"/>
            </a:ext>
          </a:extLst>
        </xdr:cNvPr>
        <xdr:cNvSpPr txBox="1"/>
      </xdr:nvSpPr>
      <xdr:spPr>
        <a:xfrm>
          <a:off x="2673428"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13843</xdr:rowOff>
    </xdr:from>
    <xdr:to>
      <xdr:col>10</xdr:col>
      <xdr:colOff>165100</xdr:colOff>
      <xdr:row>37</xdr:row>
      <xdr:rowOff>115443</xdr:rowOff>
    </xdr:to>
    <xdr:sp macro="" textlink="">
      <xdr:nvSpPr>
        <xdr:cNvPr id="86" name="楕円 85">
          <a:extLst>
            <a:ext uri="{FF2B5EF4-FFF2-40B4-BE49-F238E27FC236}">
              <a16:creationId xmlns:a16="http://schemas.microsoft.com/office/drawing/2014/main" id="{E0E6CA74-DA03-4AE2-AD40-684C65B07E37}"/>
            </a:ext>
          </a:extLst>
        </xdr:cNvPr>
        <xdr:cNvSpPr/>
      </xdr:nvSpPr>
      <xdr:spPr>
        <a:xfrm>
          <a:off x="1968500" y="63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106570</xdr:rowOff>
    </xdr:from>
    <xdr:ext cx="469744" cy="259045"/>
    <xdr:sp macro="" textlink="">
      <xdr:nvSpPr>
        <xdr:cNvPr id="87" name="テキスト ボックス 86">
          <a:extLst>
            <a:ext uri="{FF2B5EF4-FFF2-40B4-BE49-F238E27FC236}">
              <a16:creationId xmlns:a16="http://schemas.microsoft.com/office/drawing/2014/main" id="{8AD18EFD-ECEF-4F34-BA6A-78E2B4753F52}"/>
            </a:ext>
          </a:extLst>
        </xdr:cNvPr>
        <xdr:cNvSpPr txBox="1"/>
      </xdr:nvSpPr>
      <xdr:spPr>
        <a:xfrm>
          <a:off x="1784428" y="645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14986</xdr:rowOff>
    </xdr:from>
    <xdr:to>
      <xdr:col>6</xdr:col>
      <xdr:colOff>38100</xdr:colOff>
      <xdr:row>38</xdr:row>
      <xdr:rowOff>116586</xdr:rowOff>
    </xdr:to>
    <xdr:sp macro="" textlink="">
      <xdr:nvSpPr>
        <xdr:cNvPr id="88" name="楕円 87">
          <a:extLst>
            <a:ext uri="{FF2B5EF4-FFF2-40B4-BE49-F238E27FC236}">
              <a16:creationId xmlns:a16="http://schemas.microsoft.com/office/drawing/2014/main" id="{297C85BA-A0AB-41C6-BC3B-466A6F552B34}"/>
            </a:ext>
          </a:extLst>
        </xdr:cNvPr>
        <xdr:cNvSpPr/>
      </xdr:nvSpPr>
      <xdr:spPr>
        <a:xfrm>
          <a:off x="10795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107713</xdr:rowOff>
    </xdr:from>
    <xdr:ext cx="469744" cy="259045"/>
    <xdr:sp macro="" textlink="">
      <xdr:nvSpPr>
        <xdr:cNvPr id="89" name="テキスト ボックス 88">
          <a:extLst>
            <a:ext uri="{FF2B5EF4-FFF2-40B4-BE49-F238E27FC236}">
              <a16:creationId xmlns:a16="http://schemas.microsoft.com/office/drawing/2014/main" id="{2C71CFF4-7009-499C-B870-D19E6A2C96E1}"/>
            </a:ext>
          </a:extLst>
        </xdr:cNvPr>
        <xdr:cNvSpPr txBox="1"/>
      </xdr:nvSpPr>
      <xdr:spPr>
        <a:xfrm>
          <a:off x="895428" y="662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57446990-A773-40B6-BB63-63D3F780AA45}"/>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44C2DE23-1CD4-4404-9E7B-DB85E8DF2397}"/>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18C1BB60-7217-4F72-82CC-90C16FDAA0C5}"/>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E4328AE1-3CB3-4F11-99F8-DD2340227E07}"/>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8F6F5E56-6C89-4943-A193-B071C9BB46B7}"/>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96EE918B-C284-4037-BA90-2002B24CE411}"/>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EFB4703-7E49-4267-B924-24DA01C9A77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D044B41A-AF35-419B-B029-2DB42F05101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FF958451-78AA-4781-821C-A6EF898E6EC4}"/>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75F9B1A6-C1D6-4EA0-A95A-918CEBC190EA}"/>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536176EE-106D-4094-AB59-CCF28E01881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F79B696D-3538-4E71-B838-655954A4D0A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97AF153B-59EF-41CC-A7D9-D1F09FCA9931}"/>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45A9DF42-7DD6-4D0E-9BA6-A7CC0AC652BF}"/>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48FAD54-67C1-4E82-B7C5-670EC4C213E4}"/>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CCB6B2E0-A12C-4F4F-A4CA-F2823F1F1F3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D431CEAC-BCD3-4010-BB86-48B3B6EC5C2E}"/>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E49817D6-3547-40BE-9DA9-B1C95BA4AC7C}"/>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996C4CBA-F8BD-414B-8494-94155797EEEE}"/>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F474AAF6-81E0-47DF-A728-B3523E8A82C1}"/>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7389DA4D-A328-4182-AD36-156F6C711CC5}"/>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FD57EA60-2F0E-4295-B6B9-33081A67EAE5}"/>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976B3BF1-8846-40BD-9C3F-65F94A3824AE}"/>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77770</xdr:rowOff>
    </xdr:from>
    <xdr:to>
      <xdr:col>24</xdr:col>
      <xdr:colOff>62865</xdr:colOff>
      <xdr:row>58</xdr:row>
      <xdr:rowOff>84590</xdr:rowOff>
    </xdr:to>
    <xdr:cxnSp macro="">
      <xdr:nvCxnSpPr>
        <xdr:cNvPr id="113" name="直線コネクタ 112">
          <a:extLst>
            <a:ext uri="{FF2B5EF4-FFF2-40B4-BE49-F238E27FC236}">
              <a16:creationId xmlns:a16="http://schemas.microsoft.com/office/drawing/2014/main" id="{3E751D92-9093-4DA3-B846-39B4681E07CF}"/>
            </a:ext>
          </a:extLst>
        </xdr:cNvPr>
        <xdr:cNvCxnSpPr/>
      </xdr:nvCxnSpPr>
      <xdr:spPr>
        <a:xfrm flipV="1">
          <a:off x="4633595" y="8650270"/>
          <a:ext cx="1270" cy="137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88417</xdr:rowOff>
    </xdr:from>
    <xdr:ext cx="534377" cy="259045"/>
    <xdr:sp macro="" textlink="">
      <xdr:nvSpPr>
        <xdr:cNvPr id="114" name="総務費最小値テキスト">
          <a:extLst>
            <a:ext uri="{FF2B5EF4-FFF2-40B4-BE49-F238E27FC236}">
              <a16:creationId xmlns:a16="http://schemas.microsoft.com/office/drawing/2014/main" id="{0B1D395B-150C-4929-A7BD-4FD056A825F8}"/>
            </a:ext>
          </a:extLst>
        </xdr:cNvPr>
        <xdr:cNvSpPr txBox="1"/>
      </xdr:nvSpPr>
      <xdr:spPr>
        <a:xfrm>
          <a:off x="4686300" y="1003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84590</xdr:rowOff>
    </xdr:from>
    <xdr:to>
      <xdr:col>24</xdr:col>
      <xdr:colOff>152400</xdr:colOff>
      <xdr:row>58</xdr:row>
      <xdr:rowOff>84590</xdr:rowOff>
    </xdr:to>
    <xdr:cxnSp macro="">
      <xdr:nvCxnSpPr>
        <xdr:cNvPr id="115" name="直線コネクタ 114">
          <a:extLst>
            <a:ext uri="{FF2B5EF4-FFF2-40B4-BE49-F238E27FC236}">
              <a16:creationId xmlns:a16="http://schemas.microsoft.com/office/drawing/2014/main" id="{A0E5121B-E075-4DA0-AD21-B6B8B0858178}"/>
            </a:ext>
          </a:extLst>
        </xdr:cNvPr>
        <xdr:cNvCxnSpPr/>
      </xdr:nvCxnSpPr>
      <xdr:spPr>
        <a:xfrm>
          <a:off x="4546600" y="10028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24447</xdr:rowOff>
    </xdr:from>
    <xdr:ext cx="599010" cy="259045"/>
    <xdr:sp macro="" textlink="">
      <xdr:nvSpPr>
        <xdr:cNvPr id="116" name="総務費最大値テキスト">
          <a:extLst>
            <a:ext uri="{FF2B5EF4-FFF2-40B4-BE49-F238E27FC236}">
              <a16:creationId xmlns:a16="http://schemas.microsoft.com/office/drawing/2014/main" id="{63FB9383-A1CE-496C-BB29-D05EF9CE2D73}"/>
            </a:ext>
          </a:extLst>
        </xdr:cNvPr>
        <xdr:cNvSpPr txBox="1"/>
      </xdr:nvSpPr>
      <xdr:spPr>
        <a:xfrm>
          <a:off x="4686300" y="8425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77770</xdr:rowOff>
    </xdr:from>
    <xdr:to>
      <xdr:col>24</xdr:col>
      <xdr:colOff>152400</xdr:colOff>
      <xdr:row>50</xdr:row>
      <xdr:rowOff>77770</xdr:rowOff>
    </xdr:to>
    <xdr:cxnSp macro="">
      <xdr:nvCxnSpPr>
        <xdr:cNvPr id="117" name="直線コネクタ 116">
          <a:extLst>
            <a:ext uri="{FF2B5EF4-FFF2-40B4-BE49-F238E27FC236}">
              <a16:creationId xmlns:a16="http://schemas.microsoft.com/office/drawing/2014/main" id="{E0669CBC-E576-482C-A3B2-80DB66E73E49}"/>
            </a:ext>
          </a:extLst>
        </xdr:cNvPr>
        <xdr:cNvCxnSpPr/>
      </xdr:nvCxnSpPr>
      <xdr:spPr>
        <a:xfrm>
          <a:off x="4546600" y="865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62452</xdr:rowOff>
    </xdr:from>
    <xdr:to>
      <xdr:col>24</xdr:col>
      <xdr:colOff>63500</xdr:colOff>
      <xdr:row>58</xdr:row>
      <xdr:rowOff>84590</xdr:rowOff>
    </xdr:to>
    <xdr:cxnSp macro="">
      <xdr:nvCxnSpPr>
        <xdr:cNvPr id="118" name="直線コネクタ 117">
          <a:extLst>
            <a:ext uri="{FF2B5EF4-FFF2-40B4-BE49-F238E27FC236}">
              <a16:creationId xmlns:a16="http://schemas.microsoft.com/office/drawing/2014/main" id="{10F00EA5-8D83-48A7-80C2-C11029BFCAC6}"/>
            </a:ext>
          </a:extLst>
        </xdr:cNvPr>
        <xdr:cNvCxnSpPr/>
      </xdr:nvCxnSpPr>
      <xdr:spPr>
        <a:xfrm>
          <a:off x="3797300" y="10006552"/>
          <a:ext cx="838200" cy="2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11099</xdr:rowOff>
    </xdr:from>
    <xdr:ext cx="599010" cy="259045"/>
    <xdr:sp macro="" textlink="">
      <xdr:nvSpPr>
        <xdr:cNvPr id="119" name="総務費平均値テキスト">
          <a:extLst>
            <a:ext uri="{FF2B5EF4-FFF2-40B4-BE49-F238E27FC236}">
              <a16:creationId xmlns:a16="http://schemas.microsoft.com/office/drawing/2014/main" id="{29A3E607-FA37-4E75-9B69-7AD067929035}"/>
            </a:ext>
          </a:extLst>
        </xdr:cNvPr>
        <xdr:cNvSpPr txBox="1"/>
      </xdr:nvSpPr>
      <xdr:spPr>
        <a:xfrm>
          <a:off x="4686300" y="9612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159672</xdr:rowOff>
    </xdr:from>
    <xdr:to>
      <xdr:col>24</xdr:col>
      <xdr:colOff>114300</xdr:colOff>
      <xdr:row>57</xdr:row>
      <xdr:rowOff>89822</xdr:rowOff>
    </xdr:to>
    <xdr:sp macro="" textlink="">
      <xdr:nvSpPr>
        <xdr:cNvPr id="120" name="フローチャート: 判断 119">
          <a:extLst>
            <a:ext uri="{FF2B5EF4-FFF2-40B4-BE49-F238E27FC236}">
              <a16:creationId xmlns:a16="http://schemas.microsoft.com/office/drawing/2014/main" id="{F14F0DCD-9DFC-4CBC-9106-C6B9DB9D4D7E}"/>
            </a:ext>
          </a:extLst>
        </xdr:cNvPr>
        <xdr:cNvSpPr/>
      </xdr:nvSpPr>
      <xdr:spPr>
        <a:xfrm>
          <a:off x="4584700" y="976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12529</xdr:rowOff>
    </xdr:from>
    <xdr:to>
      <xdr:col>19</xdr:col>
      <xdr:colOff>177800</xdr:colOff>
      <xdr:row>58</xdr:row>
      <xdr:rowOff>62452</xdr:rowOff>
    </xdr:to>
    <xdr:cxnSp macro="">
      <xdr:nvCxnSpPr>
        <xdr:cNvPr id="121" name="直線コネクタ 120">
          <a:extLst>
            <a:ext uri="{FF2B5EF4-FFF2-40B4-BE49-F238E27FC236}">
              <a16:creationId xmlns:a16="http://schemas.microsoft.com/office/drawing/2014/main" id="{134EF852-9F18-47B9-9D1A-C98DFBAFC980}"/>
            </a:ext>
          </a:extLst>
        </xdr:cNvPr>
        <xdr:cNvCxnSpPr/>
      </xdr:nvCxnSpPr>
      <xdr:spPr>
        <a:xfrm>
          <a:off x="2908300" y="9785179"/>
          <a:ext cx="889000" cy="22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56593</xdr:rowOff>
    </xdr:from>
    <xdr:to>
      <xdr:col>20</xdr:col>
      <xdr:colOff>38100</xdr:colOff>
      <xdr:row>57</xdr:row>
      <xdr:rowOff>158193</xdr:rowOff>
    </xdr:to>
    <xdr:sp macro="" textlink="">
      <xdr:nvSpPr>
        <xdr:cNvPr id="122" name="フローチャート: 判断 121">
          <a:extLst>
            <a:ext uri="{FF2B5EF4-FFF2-40B4-BE49-F238E27FC236}">
              <a16:creationId xmlns:a16="http://schemas.microsoft.com/office/drawing/2014/main" id="{8962F8EA-CE55-474F-B0BA-7400FADCCF18}"/>
            </a:ext>
          </a:extLst>
        </xdr:cNvPr>
        <xdr:cNvSpPr/>
      </xdr:nvSpPr>
      <xdr:spPr>
        <a:xfrm>
          <a:off x="3746500" y="982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3270</xdr:rowOff>
    </xdr:from>
    <xdr:ext cx="599010" cy="259045"/>
    <xdr:sp macro="" textlink="">
      <xdr:nvSpPr>
        <xdr:cNvPr id="123" name="テキスト ボックス 122">
          <a:extLst>
            <a:ext uri="{FF2B5EF4-FFF2-40B4-BE49-F238E27FC236}">
              <a16:creationId xmlns:a16="http://schemas.microsoft.com/office/drawing/2014/main" id="{CBE9E9E2-F8EE-44CB-9C75-A7D6A0BF98FF}"/>
            </a:ext>
          </a:extLst>
        </xdr:cNvPr>
        <xdr:cNvSpPr txBox="1"/>
      </xdr:nvSpPr>
      <xdr:spPr>
        <a:xfrm>
          <a:off x="3497795" y="960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12529</xdr:rowOff>
    </xdr:from>
    <xdr:to>
      <xdr:col>15</xdr:col>
      <xdr:colOff>50800</xdr:colOff>
      <xdr:row>58</xdr:row>
      <xdr:rowOff>58147</xdr:rowOff>
    </xdr:to>
    <xdr:cxnSp macro="">
      <xdr:nvCxnSpPr>
        <xdr:cNvPr id="124" name="直線コネクタ 123">
          <a:extLst>
            <a:ext uri="{FF2B5EF4-FFF2-40B4-BE49-F238E27FC236}">
              <a16:creationId xmlns:a16="http://schemas.microsoft.com/office/drawing/2014/main" id="{42D5DDEB-788A-44F4-BFD0-FED7FCB1DECD}"/>
            </a:ext>
          </a:extLst>
        </xdr:cNvPr>
        <xdr:cNvCxnSpPr/>
      </xdr:nvCxnSpPr>
      <xdr:spPr>
        <a:xfrm flipV="1">
          <a:off x="2019300" y="9785179"/>
          <a:ext cx="889000" cy="2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81863</xdr:rowOff>
    </xdr:from>
    <xdr:to>
      <xdr:col>15</xdr:col>
      <xdr:colOff>101600</xdr:colOff>
      <xdr:row>57</xdr:row>
      <xdr:rowOff>12013</xdr:rowOff>
    </xdr:to>
    <xdr:sp macro="" textlink="">
      <xdr:nvSpPr>
        <xdr:cNvPr id="125" name="フローチャート: 判断 124">
          <a:extLst>
            <a:ext uri="{FF2B5EF4-FFF2-40B4-BE49-F238E27FC236}">
              <a16:creationId xmlns:a16="http://schemas.microsoft.com/office/drawing/2014/main" id="{9A1D03AD-586D-4CCE-BD9E-C107B462B3CB}"/>
            </a:ext>
          </a:extLst>
        </xdr:cNvPr>
        <xdr:cNvSpPr/>
      </xdr:nvSpPr>
      <xdr:spPr>
        <a:xfrm>
          <a:off x="2857500" y="96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28540</xdr:rowOff>
    </xdr:from>
    <xdr:ext cx="599010" cy="259045"/>
    <xdr:sp macro="" textlink="">
      <xdr:nvSpPr>
        <xdr:cNvPr id="126" name="テキスト ボックス 125">
          <a:extLst>
            <a:ext uri="{FF2B5EF4-FFF2-40B4-BE49-F238E27FC236}">
              <a16:creationId xmlns:a16="http://schemas.microsoft.com/office/drawing/2014/main" id="{FB71DBC5-BF75-4C2F-94CC-8F93F42C0678}"/>
            </a:ext>
          </a:extLst>
        </xdr:cNvPr>
        <xdr:cNvSpPr txBox="1"/>
      </xdr:nvSpPr>
      <xdr:spPr>
        <a:xfrm>
          <a:off x="2608795" y="945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58147</xdr:rowOff>
    </xdr:from>
    <xdr:to>
      <xdr:col>10</xdr:col>
      <xdr:colOff>114300</xdr:colOff>
      <xdr:row>58</xdr:row>
      <xdr:rowOff>64931</xdr:rowOff>
    </xdr:to>
    <xdr:cxnSp macro="">
      <xdr:nvCxnSpPr>
        <xdr:cNvPr id="127" name="直線コネクタ 126">
          <a:extLst>
            <a:ext uri="{FF2B5EF4-FFF2-40B4-BE49-F238E27FC236}">
              <a16:creationId xmlns:a16="http://schemas.microsoft.com/office/drawing/2014/main" id="{2FACF7DD-4F77-4852-BFFE-1F0AC03FD6C6}"/>
            </a:ext>
          </a:extLst>
        </xdr:cNvPr>
        <xdr:cNvCxnSpPr/>
      </xdr:nvCxnSpPr>
      <xdr:spPr>
        <a:xfrm flipV="1">
          <a:off x="1130300" y="10002247"/>
          <a:ext cx="889000" cy="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77477</xdr:rowOff>
    </xdr:from>
    <xdr:to>
      <xdr:col>10</xdr:col>
      <xdr:colOff>165100</xdr:colOff>
      <xdr:row>58</xdr:row>
      <xdr:rowOff>7627</xdr:rowOff>
    </xdr:to>
    <xdr:sp macro="" textlink="">
      <xdr:nvSpPr>
        <xdr:cNvPr id="128" name="フローチャート: 判断 127">
          <a:extLst>
            <a:ext uri="{FF2B5EF4-FFF2-40B4-BE49-F238E27FC236}">
              <a16:creationId xmlns:a16="http://schemas.microsoft.com/office/drawing/2014/main" id="{8425B0DF-3010-42A7-BC0D-9BB3617AC4C0}"/>
            </a:ext>
          </a:extLst>
        </xdr:cNvPr>
        <xdr:cNvSpPr/>
      </xdr:nvSpPr>
      <xdr:spPr>
        <a:xfrm>
          <a:off x="1968500" y="98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24154</xdr:rowOff>
    </xdr:from>
    <xdr:ext cx="599010" cy="259045"/>
    <xdr:sp macro="" textlink="">
      <xdr:nvSpPr>
        <xdr:cNvPr id="129" name="テキスト ボックス 128">
          <a:extLst>
            <a:ext uri="{FF2B5EF4-FFF2-40B4-BE49-F238E27FC236}">
              <a16:creationId xmlns:a16="http://schemas.microsoft.com/office/drawing/2014/main" id="{736171F8-7AFB-4998-B3EF-DD65B719C331}"/>
            </a:ext>
          </a:extLst>
        </xdr:cNvPr>
        <xdr:cNvSpPr txBox="1"/>
      </xdr:nvSpPr>
      <xdr:spPr>
        <a:xfrm>
          <a:off x="1719795" y="962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53513</xdr:rowOff>
    </xdr:from>
    <xdr:to>
      <xdr:col>6</xdr:col>
      <xdr:colOff>38100</xdr:colOff>
      <xdr:row>57</xdr:row>
      <xdr:rowOff>155113</xdr:rowOff>
    </xdr:to>
    <xdr:sp macro="" textlink="">
      <xdr:nvSpPr>
        <xdr:cNvPr id="130" name="フローチャート: 判断 129">
          <a:extLst>
            <a:ext uri="{FF2B5EF4-FFF2-40B4-BE49-F238E27FC236}">
              <a16:creationId xmlns:a16="http://schemas.microsoft.com/office/drawing/2014/main" id="{BE489FED-5F67-4AAC-A504-AF7432B218A7}"/>
            </a:ext>
          </a:extLst>
        </xdr:cNvPr>
        <xdr:cNvSpPr/>
      </xdr:nvSpPr>
      <xdr:spPr>
        <a:xfrm>
          <a:off x="1079500" y="982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190</xdr:rowOff>
    </xdr:from>
    <xdr:ext cx="599010" cy="259045"/>
    <xdr:sp macro="" textlink="">
      <xdr:nvSpPr>
        <xdr:cNvPr id="131" name="テキスト ボックス 130">
          <a:extLst>
            <a:ext uri="{FF2B5EF4-FFF2-40B4-BE49-F238E27FC236}">
              <a16:creationId xmlns:a16="http://schemas.microsoft.com/office/drawing/2014/main" id="{8F65217F-51AA-4568-A4BD-5DD7D876459C}"/>
            </a:ext>
          </a:extLst>
        </xdr:cNvPr>
        <xdr:cNvSpPr txBox="1"/>
      </xdr:nvSpPr>
      <xdr:spPr>
        <a:xfrm>
          <a:off x="830795" y="960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31A66288-7056-4543-8F53-9C51A9AE1EEE}"/>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F54B4D76-0911-45CE-B649-8E1285EC1376}"/>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272E267-15FF-4021-9708-713D0A997863}"/>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88A2FD06-6047-43B9-A712-E00E4D20AD61}"/>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ED286E0F-7189-4A7F-B04B-0B787CF92476}"/>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33790</xdr:rowOff>
    </xdr:from>
    <xdr:to>
      <xdr:col>24</xdr:col>
      <xdr:colOff>114300</xdr:colOff>
      <xdr:row>58</xdr:row>
      <xdr:rowOff>135390</xdr:rowOff>
    </xdr:to>
    <xdr:sp macro="" textlink="">
      <xdr:nvSpPr>
        <xdr:cNvPr id="137" name="楕円 136">
          <a:extLst>
            <a:ext uri="{FF2B5EF4-FFF2-40B4-BE49-F238E27FC236}">
              <a16:creationId xmlns:a16="http://schemas.microsoft.com/office/drawing/2014/main" id="{A959B421-F17A-4EEC-B63C-80D26AD6ACE1}"/>
            </a:ext>
          </a:extLst>
        </xdr:cNvPr>
        <xdr:cNvSpPr/>
      </xdr:nvSpPr>
      <xdr:spPr>
        <a:xfrm>
          <a:off x="4584700" y="99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120167</xdr:rowOff>
    </xdr:from>
    <xdr:ext cx="534377" cy="259045"/>
    <xdr:sp macro="" textlink="">
      <xdr:nvSpPr>
        <xdr:cNvPr id="138" name="総務費該当値テキスト">
          <a:extLst>
            <a:ext uri="{FF2B5EF4-FFF2-40B4-BE49-F238E27FC236}">
              <a16:creationId xmlns:a16="http://schemas.microsoft.com/office/drawing/2014/main" id="{E13E4A54-5D36-4EDD-A631-4EF3D4732866}"/>
            </a:ext>
          </a:extLst>
        </xdr:cNvPr>
        <xdr:cNvSpPr txBox="1"/>
      </xdr:nvSpPr>
      <xdr:spPr>
        <a:xfrm>
          <a:off x="4686300" y="98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11652</xdr:rowOff>
    </xdr:from>
    <xdr:to>
      <xdr:col>20</xdr:col>
      <xdr:colOff>38100</xdr:colOff>
      <xdr:row>58</xdr:row>
      <xdr:rowOff>113252</xdr:rowOff>
    </xdr:to>
    <xdr:sp macro="" textlink="">
      <xdr:nvSpPr>
        <xdr:cNvPr id="139" name="楕円 138">
          <a:extLst>
            <a:ext uri="{FF2B5EF4-FFF2-40B4-BE49-F238E27FC236}">
              <a16:creationId xmlns:a16="http://schemas.microsoft.com/office/drawing/2014/main" id="{9C3CC44B-E39B-4455-A0F1-691101E9B997}"/>
            </a:ext>
          </a:extLst>
        </xdr:cNvPr>
        <xdr:cNvSpPr/>
      </xdr:nvSpPr>
      <xdr:spPr>
        <a:xfrm>
          <a:off x="3746500" y="995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104379</xdr:rowOff>
    </xdr:from>
    <xdr:ext cx="534377" cy="259045"/>
    <xdr:sp macro="" textlink="">
      <xdr:nvSpPr>
        <xdr:cNvPr id="140" name="テキスト ボックス 139">
          <a:extLst>
            <a:ext uri="{FF2B5EF4-FFF2-40B4-BE49-F238E27FC236}">
              <a16:creationId xmlns:a16="http://schemas.microsoft.com/office/drawing/2014/main" id="{2AB158B4-0A63-4CD9-8563-3642A4F88309}"/>
            </a:ext>
          </a:extLst>
        </xdr:cNvPr>
        <xdr:cNvSpPr txBox="1"/>
      </xdr:nvSpPr>
      <xdr:spPr>
        <a:xfrm>
          <a:off x="3530111" y="1004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133179</xdr:rowOff>
    </xdr:from>
    <xdr:to>
      <xdr:col>15</xdr:col>
      <xdr:colOff>101600</xdr:colOff>
      <xdr:row>57</xdr:row>
      <xdr:rowOff>63329</xdr:rowOff>
    </xdr:to>
    <xdr:sp macro="" textlink="">
      <xdr:nvSpPr>
        <xdr:cNvPr id="141" name="楕円 140">
          <a:extLst>
            <a:ext uri="{FF2B5EF4-FFF2-40B4-BE49-F238E27FC236}">
              <a16:creationId xmlns:a16="http://schemas.microsoft.com/office/drawing/2014/main" id="{C52F58AF-4D45-4941-BC28-827483F5DA4C}"/>
            </a:ext>
          </a:extLst>
        </xdr:cNvPr>
        <xdr:cNvSpPr/>
      </xdr:nvSpPr>
      <xdr:spPr>
        <a:xfrm>
          <a:off x="2857500" y="97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54456</xdr:rowOff>
    </xdr:from>
    <xdr:ext cx="599010" cy="259045"/>
    <xdr:sp macro="" textlink="">
      <xdr:nvSpPr>
        <xdr:cNvPr id="142" name="テキスト ボックス 141">
          <a:extLst>
            <a:ext uri="{FF2B5EF4-FFF2-40B4-BE49-F238E27FC236}">
              <a16:creationId xmlns:a16="http://schemas.microsoft.com/office/drawing/2014/main" id="{B40B9F5D-8BAA-4711-9BC5-0C0A87F01310}"/>
            </a:ext>
          </a:extLst>
        </xdr:cNvPr>
        <xdr:cNvSpPr txBox="1"/>
      </xdr:nvSpPr>
      <xdr:spPr>
        <a:xfrm>
          <a:off x="2608795" y="9827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7347</xdr:rowOff>
    </xdr:from>
    <xdr:to>
      <xdr:col>10</xdr:col>
      <xdr:colOff>165100</xdr:colOff>
      <xdr:row>58</xdr:row>
      <xdr:rowOff>108947</xdr:rowOff>
    </xdr:to>
    <xdr:sp macro="" textlink="">
      <xdr:nvSpPr>
        <xdr:cNvPr id="143" name="楕円 142">
          <a:extLst>
            <a:ext uri="{FF2B5EF4-FFF2-40B4-BE49-F238E27FC236}">
              <a16:creationId xmlns:a16="http://schemas.microsoft.com/office/drawing/2014/main" id="{16EACC6B-B9D7-4A30-B112-C7E4FA69D57B}"/>
            </a:ext>
          </a:extLst>
        </xdr:cNvPr>
        <xdr:cNvSpPr/>
      </xdr:nvSpPr>
      <xdr:spPr>
        <a:xfrm>
          <a:off x="1968500" y="995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100074</xdr:rowOff>
    </xdr:from>
    <xdr:ext cx="534377" cy="259045"/>
    <xdr:sp macro="" textlink="">
      <xdr:nvSpPr>
        <xdr:cNvPr id="144" name="テキスト ボックス 143">
          <a:extLst>
            <a:ext uri="{FF2B5EF4-FFF2-40B4-BE49-F238E27FC236}">
              <a16:creationId xmlns:a16="http://schemas.microsoft.com/office/drawing/2014/main" id="{273A93E7-9FB9-4320-81B1-519C8F26D987}"/>
            </a:ext>
          </a:extLst>
        </xdr:cNvPr>
        <xdr:cNvSpPr txBox="1"/>
      </xdr:nvSpPr>
      <xdr:spPr>
        <a:xfrm>
          <a:off x="1752111" y="10044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14131</xdr:rowOff>
    </xdr:from>
    <xdr:to>
      <xdr:col>6</xdr:col>
      <xdr:colOff>38100</xdr:colOff>
      <xdr:row>58</xdr:row>
      <xdr:rowOff>115731</xdr:rowOff>
    </xdr:to>
    <xdr:sp macro="" textlink="">
      <xdr:nvSpPr>
        <xdr:cNvPr id="145" name="楕円 144">
          <a:extLst>
            <a:ext uri="{FF2B5EF4-FFF2-40B4-BE49-F238E27FC236}">
              <a16:creationId xmlns:a16="http://schemas.microsoft.com/office/drawing/2014/main" id="{7E8DE263-1CA8-437F-9B90-616C21A54CE9}"/>
            </a:ext>
          </a:extLst>
        </xdr:cNvPr>
        <xdr:cNvSpPr/>
      </xdr:nvSpPr>
      <xdr:spPr>
        <a:xfrm>
          <a:off x="1079500" y="995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106858</xdr:rowOff>
    </xdr:from>
    <xdr:ext cx="534377" cy="259045"/>
    <xdr:sp macro="" textlink="">
      <xdr:nvSpPr>
        <xdr:cNvPr id="146" name="テキスト ボックス 145">
          <a:extLst>
            <a:ext uri="{FF2B5EF4-FFF2-40B4-BE49-F238E27FC236}">
              <a16:creationId xmlns:a16="http://schemas.microsoft.com/office/drawing/2014/main" id="{249CB646-B719-495C-86AE-12FCA6AB6510}"/>
            </a:ext>
          </a:extLst>
        </xdr:cNvPr>
        <xdr:cNvSpPr txBox="1"/>
      </xdr:nvSpPr>
      <xdr:spPr>
        <a:xfrm>
          <a:off x="863111" y="1005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B5E0F254-A340-48FA-A80F-07C74AF8B658}"/>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458DDD60-CDF5-412D-95FC-F20196E4E847}"/>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1E89935C-7845-47B5-92BA-DC4261BAEFF4}"/>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9E719EF2-94BC-41F1-B397-954C7B56F2F8}"/>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9BCFBF9F-713D-4F62-A16E-C006CE2AFDDB}"/>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A1B096A4-B668-4C44-8A6B-6D1A23766AEA}"/>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56C0FDDB-CBA9-4F89-BE23-5846498FE73B}"/>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B2855237-F6F6-4385-8899-6E7659EACA98}"/>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A8828CAB-F8A7-4E42-BD53-28271FEC17C6}"/>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21C3BD0F-E89C-407F-8B2C-0DE34A2FDF21}"/>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328CC6F3-F84A-456B-95A4-41A1B0C4F994}"/>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C5DCBFCB-B4E2-4A50-8A93-40D095038005}"/>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D9C4F486-4C1B-40EE-846F-926698CB7A95}"/>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2AF21E95-05FE-4E72-B5CB-6C7D7F415FC6}"/>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DE04937C-ABE9-49F6-A74D-760F69290AE8}"/>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6784A19C-7B84-4DA2-9CA0-5B0070EF8D0D}"/>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42F658BF-8DA4-4FEA-BD4F-C0457ABFC15C}"/>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365B8F26-77E0-45DB-BC28-5A1E344E2208}"/>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29A70FBA-EE7B-4B64-8A6A-0B27759D32FC}"/>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D003A8C5-4696-44EE-930B-9DF458083662}"/>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1C600705-863C-442E-9EF5-EE97BF8B779D}"/>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55A7CCB3-0789-433B-86A4-3265EBA8E54D}"/>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ECA8C34F-B32B-4006-92D0-4C33EA59DC5E}"/>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7DBEBAC0-C2B2-401F-9192-901519DEB65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95682331-31EE-407A-9596-41A2C47B46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D5DEC237-9478-4362-82A6-531317E54569}"/>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139275</xdr:rowOff>
    </xdr:from>
    <xdr:to>
      <xdr:col>24</xdr:col>
      <xdr:colOff>62865</xdr:colOff>
      <xdr:row>78</xdr:row>
      <xdr:rowOff>97627</xdr:rowOff>
    </xdr:to>
    <xdr:cxnSp macro="">
      <xdr:nvCxnSpPr>
        <xdr:cNvPr id="173" name="直線コネクタ 172">
          <a:extLst>
            <a:ext uri="{FF2B5EF4-FFF2-40B4-BE49-F238E27FC236}">
              <a16:creationId xmlns:a16="http://schemas.microsoft.com/office/drawing/2014/main" id="{F66FB3D9-AD0F-4BB3-8018-0359D58EE35F}"/>
            </a:ext>
          </a:extLst>
        </xdr:cNvPr>
        <xdr:cNvCxnSpPr/>
      </xdr:nvCxnSpPr>
      <xdr:spPr>
        <a:xfrm flipV="1">
          <a:off x="4633595" y="11969325"/>
          <a:ext cx="1270" cy="150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101454</xdr:rowOff>
    </xdr:from>
    <xdr:ext cx="599010" cy="259045"/>
    <xdr:sp macro="" textlink="">
      <xdr:nvSpPr>
        <xdr:cNvPr id="174" name="民生費最小値テキスト">
          <a:extLst>
            <a:ext uri="{FF2B5EF4-FFF2-40B4-BE49-F238E27FC236}">
              <a16:creationId xmlns:a16="http://schemas.microsoft.com/office/drawing/2014/main" id="{E4F9EAF1-7176-4ABE-A670-AE005279A1FC}"/>
            </a:ext>
          </a:extLst>
        </xdr:cNvPr>
        <xdr:cNvSpPr txBox="1"/>
      </xdr:nvSpPr>
      <xdr:spPr>
        <a:xfrm>
          <a:off x="4686300" y="1347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97627</xdr:rowOff>
    </xdr:from>
    <xdr:to>
      <xdr:col>24</xdr:col>
      <xdr:colOff>152400</xdr:colOff>
      <xdr:row>78</xdr:row>
      <xdr:rowOff>97627</xdr:rowOff>
    </xdr:to>
    <xdr:cxnSp macro="">
      <xdr:nvCxnSpPr>
        <xdr:cNvPr id="175" name="直線コネクタ 174">
          <a:extLst>
            <a:ext uri="{FF2B5EF4-FFF2-40B4-BE49-F238E27FC236}">
              <a16:creationId xmlns:a16="http://schemas.microsoft.com/office/drawing/2014/main" id="{81779039-E597-4465-9082-C6AF4598F4F1}"/>
            </a:ext>
          </a:extLst>
        </xdr:cNvPr>
        <xdr:cNvCxnSpPr/>
      </xdr:nvCxnSpPr>
      <xdr:spPr>
        <a:xfrm>
          <a:off x="4546600" y="1347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85952</xdr:rowOff>
    </xdr:from>
    <xdr:ext cx="599010" cy="259045"/>
    <xdr:sp macro="" textlink="">
      <xdr:nvSpPr>
        <xdr:cNvPr id="176" name="民生費最大値テキスト">
          <a:extLst>
            <a:ext uri="{FF2B5EF4-FFF2-40B4-BE49-F238E27FC236}">
              <a16:creationId xmlns:a16="http://schemas.microsoft.com/office/drawing/2014/main" id="{D6C31724-94B7-48C0-9BFC-6071FCFB03A2}"/>
            </a:ext>
          </a:extLst>
        </xdr:cNvPr>
        <xdr:cNvSpPr txBox="1"/>
      </xdr:nvSpPr>
      <xdr:spPr>
        <a:xfrm>
          <a:off x="4686300" y="1174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273,789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139275</xdr:rowOff>
    </xdr:from>
    <xdr:to>
      <xdr:col>24</xdr:col>
      <xdr:colOff>152400</xdr:colOff>
      <xdr:row>69</xdr:row>
      <xdr:rowOff>139275</xdr:rowOff>
    </xdr:to>
    <xdr:cxnSp macro="">
      <xdr:nvCxnSpPr>
        <xdr:cNvPr id="177" name="直線コネクタ 176">
          <a:extLst>
            <a:ext uri="{FF2B5EF4-FFF2-40B4-BE49-F238E27FC236}">
              <a16:creationId xmlns:a16="http://schemas.microsoft.com/office/drawing/2014/main" id="{FB7750D5-964F-4F78-B8C6-5BAC06D3D7B1}"/>
            </a:ext>
          </a:extLst>
        </xdr:cNvPr>
        <xdr:cNvCxnSpPr/>
      </xdr:nvCxnSpPr>
      <xdr:spPr>
        <a:xfrm>
          <a:off x="4546600" y="11969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143728</xdr:rowOff>
    </xdr:from>
    <xdr:to>
      <xdr:col>24</xdr:col>
      <xdr:colOff>63500</xdr:colOff>
      <xdr:row>76</xdr:row>
      <xdr:rowOff>33477</xdr:rowOff>
    </xdr:to>
    <xdr:cxnSp macro="">
      <xdr:nvCxnSpPr>
        <xdr:cNvPr id="178" name="直線コネクタ 177">
          <a:extLst>
            <a:ext uri="{FF2B5EF4-FFF2-40B4-BE49-F238E27FC236}">
              <a16:creationId xmlns:a16="http://schemas.microsoft.com/office/drawing/2014/main" id="{AF90854A-9696-4D06-B7CB-DF8765BEF08C}"/>
            </a:ext>
          </a:extLst>
        </xdr:cNvPr>
        <xdr:cNvCxnSpPr/>
      </xdr:nvCxnSpPr>
      <xdr:spPr>
        <a:xfrm>
          <a:off x="3797300" y="13002478"/>
          <a:ext cx="838200" cy="61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27891</xdr:rowOff>
    </xdr:from>
    <xdr:ext cx="599010" cy="259045"/>
    <xdr:sp macro="" textlink="">
      <xdr:nvSpPr>
        <xdr:cNvPr id="179" name="民生費平均値テキスト">
          <a:extLst>
            <a:ext uri="{FF2B5EF4-FFF2-40B4-BE49-F238E27FC236}">
              <a16:creationId xmlns:a16="http://schemas.microsoft.com/office/drawing/2014/main" id="{C76EC997-36CB-4A89-A441-E981A51581FD}"/>
            </a:ext>
          </a:extLst>
        </xdr:cNvPr>
        <xdr:cNvSpPr txBox="1"/>
      </xdr:nvSpPr>
      <xdr:spPr>
        <a:xfrm>
          <a:off x="4686300" y="12543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5014</xdr:rowOff>
    </xdr:from>
    <xdr:to>
      <xdr:col>24</xdr:col>
      <xdr:colOff>114300</xdr:colOff>
      <xdr:row>74</xdr:row>
      <xdr:rowOff>106614</xdr:rowOff>
    </xdr:to>
    <xdr:sp macro="" textlink="">
      <xdr:nvSpPr>
        <xdr:cNvPr id="180" name="フローチャート: 判断 179">
          <a:extLst>
            <a:ext uri="{FF2B5EF4-FFF2-40B4-BE49-F238E27FC236}">
              <a16:creationId xmlns:a16="http://schemas.microsoft.com/office/drawing/2014/main" id="{E1B4DC1F-04FE-43FF-883D-366E13A0B179}"/>
            </a:ext>
          </a:extLst>
        </xdr:cNvPr>
        <xdr:cNvSpPr/>
      </xdr:nvSpPr>
      <xdr:spPr>
        <a:xfrm>
          <a:off x="4584700" y="126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143728</xdr:rowOff>
    </xdr:from>
    <xdr:to>
      <xdr:col>19</xdr:col>
      <xdr:colOff>177800</xdr:colOff>
      <xdr:row>76</xdr:row>
      <xdr:rowOff>156420</xdr:rowOff>
    </xdr:to>
    <xdr:cxnSp macro="">
      <xdr:nvCxnSpPr>
        <xdr:cNvPr id="181" name="直線コネクタ 180">
          <a:extLst>
            <a:ext uri="{FF2B5EF4-FFF2-40B4-BE49-F238E27FC236}">
              <a16:creationId xmlns:a16="http://schemas.microsoft.com/office/drawing/2014/main" id="{B9077276-646F-43D1-9557-138DFE4BFD88}"/>
            </a:ext>
          </a:extLst>
        </xdr:cNvPr>
        <xdr:cNvCxnSpPr/>
      </xdr:nvCxnSpPr>
      <xdr:spPr>
        <a:xfrm flipV="1">
          <a:off x="2908300" y="13002478"/>
          <a:ext cx="889000" cy="18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113132</xdr:rowOff>
    </xdr:from>
    <xdr:to>
      <xdr:col>20</xdr:col>
      <xdr:colOff>38100</xdr:colOff>
      <xdr:row>74</xdr:row>
      <xdr:rowOff>43282</xdr:rowOff>
    </xdr:to>
    <xdr:sp macro="" textlink="">
      <xdr:nvSpPr>
        <xdr:cNvPr id="182" name="フローチャート: 判断 181">
          <a:extLst>
            <a:ext uri="{FF2B5EF4-FFF2-40B4-BE49-F238E27FC236}">
              <a16:creationId xmlns:a16="http://schemas.microsoft.com/office/drawing/2014/main" id="{DABAF87D-7A2B-4935-9694-5ACD2B220E66}"/>
            </a:ext>
          </a:extLst>
        </xdr:cNvPr>
        <xdr:cNvSpPr/>
      </xdr:nvSpPr>
      <xdr:spPr>
        <a:xfrm>
          <a:off x="3746500" y="1262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59809</xdr:rowOff>
    </xdr:from>
    <xdr:ext cx="599010" cy="259045"/>
    <xdr:sp macro="" textlink="">
      <xdr:nvSpPr>
        <xdr:cNvPr id="183" name="テキスト ボックス 182">
          <a:extLst>
            <a:ext uri="{FF2B5EF4-FFF2-40B4-BE49-F238E27FC236}">
              <a16:creationId xmlns:a16="http://schemas.microsoft.com/office/drawing/2014/main" id="{8DFF9FC7-BC29-4FC6-AAA0-4D11AA9CE795}"/>
            </a:ext>
          </a:extLst>
        </xdr:cNvPr>
        <xdr:cNvSpPr txBox="1"/>
      </xdr:nvSpPr>
      <xdr:spPr>
        <a:xfrm>
          <a:off x="3497795" y="1240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156420</xdr:rowOff>
    </xdr:from>
    <xdr:to>
      <xdr:col>15</xdr:col>
      <xdr:colOff>50800</xdr:colOff>
      <xdr:row>78</xdr:row>
      <xdr:rowOff>44951</xdr:rowOff>
    </xdr:to>
    <xdr:cxnSp macro="">
      <xdr:nvCxnSpPr>
        <xdr:cNvPr id="184" name="直線コネクタ 183">
          <a:extLst>
            <a:ext uri="{FF2B5EF4-FFF2-40B4-BE49-F238E27FC236}">
              <a16:creationId xmlns:a16="http://schemas.microsoft.com/office/drawing/2014/main" id="{A28CE53A-F01E-4961-8754-57912AD871E2}"/>
            </a:ext>
          </a:extLst>
        </xdr:cNvPr>
        <xdr:cNvCxnSpPr/>
      </xdr:nvCxnSpPr>
      <xdr:spPr>
        <a:xfrm flipV="1">
          <a:off x="2019300" y="13186620"/>
          <a:ext cx="889000" cy="23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68348</xdr:rowOff>
    </xdr:from>
    <xdr:to>
      <xdr:col>15</xdr:col>
      <xdr:colOff>101600</xdr:colOff>
      <xdr:row>75</xdr:row>
      <xdr:rowOff>169948</xdr:rowOff>
    </xdr:to>
    <xdr:sp macro="" textlink="">
      <xdr:nvSpPr>
        <xdr:cNvPr id="185" name="フローチャート: 判断 184">
          <a:extLst>
            <a:ext uri="{FF2B5EF4-FFF2-40B4-BE49-F238E27FC236}">
              <a16:creationId xmlns:a16="http://schemas.microsoft.com/office/drawing/2014/main" id="{FDF5D723-20CD-4634-8EC2-10B1BCF48490}"/>
            </a:ext>
          </a:extLst>
        </xdr:cNvPr>
        <xdr:cNvSpPr/>
      </xdr:nvSpPr>
      <xdr:spPr>
        <a:xfrm>
          <a:off x="2857500" y="12927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15025</xdr:rowOff>
    </xdr:from>
    <xdr:ext cx="599010" cy="259045"/>
    <xdr:sp macro="" textlink="">
      <xdr:nvSpPr>
        <xdr:cNvPr id="186" name="テキスト ボックス 185">
          <a:extLst>
            <a:ext uri="{FF2B5EF4-FFF2-40B4-BE49-F238E27FC236}">
              <a16:creationId xmlns:a16="http://schemas.microsoft.com/office/drawing/2014/main" id="{5D1D0C7E-6319-471B-A804-CD92C136FBA0}"/>
            </a:ext>
          </a:extLst>
        </xdr:cNvPr>
        <xdr:cNvSpPr txBox="1"/>
      </xdr:nvSpPr>
      <xdr:spPr>
        <a:xfrm>
          <a:off x="2608795" y="1270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44951</xdr:rowOff>
    </xdr:from>
    <xdr:to>
      <xdr:col>10</xdr:col>
      <xdr:colOff>114300</xdr:colOff>
      <xdr:row>78</xdr:row>
      <xdr:rowOff>118211</xdr:rowOff>
    </xdr:to>
    <xdr:cxnSp macro="">
      <xdr:nvCxnSpPr>
        <xdr:cNvPr id="187" name="直線コネクタ 186">
          <a:extLst>
            <a:ext uri="{FF2B5EF4-FFF2-40B4-BE49-F238E27FC236}">
              <a16:creationId xmlns:a16="http://schemas.microsoft.com/office/drawing/2014/main" id="{2F3061E3-AB4E-40ED-9CAD-9551DA056F48}"/>
            </a:ext>
          </a:extLst>
        </xdr:cNvPr>
        <xdr:cNvCxnSpPr/>
      </xdr:nvCxnSpPr>
      <xdr:spPr>
        <a:xfrm flipV="1">
          <a:off x="1130300" y="13418051"/>
          <a:ext cx="889000" cy="7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62</xdr:rowOff>
    </xdr:from>
    <xdr:to>
      <xdr:col>10</xdr:col>
      <xdr:colOff>165100</xdr:colOff>
      <xdr:row>76</xdr:row>
      <xdr:rowOff>101662</xdr:rowOff>
    </xdr:to>
    <xdr:sp macro="" textlink="">
      <xdr:nvSpPr>
        <xdr:cNvPr id="188" name="フローチャート: 判断 187">
          <a:extLst>
            <a:ext uri="{FF2B5EF4-FFF2-40B4-BE49-F238E27FC236}">
              <a16:creationId xmlns:a16="http://schemas.microsoft.com/office/drawing/2014/main" id="{3F8DEA00-0DF4-4936-BA81-95A357472A32}"/>
            </a:ext>
          </a:extLst>
        </xdr:cNvPr>
        <xdr:cNvSpPr/>
      </xdr:nvSpPr>
      <xdr:spPr>
        <a:xfrm>
          <a:off x="1968500" y="1303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118189</xdr:rowOff>
    </xdr:from>
    <xdr:ext cx="599010" cy="259045"/>
    <xdr:sp macro="" textlink="">
      <xdr:nvSpPr>
        <xdr:cNvPr id="189" name="テキスト ボックス 188">
          <a:extLst>
            <a:ext uri="{FF2B5EF4-FFF2-40B4-BE49-F238E27FC236}">
              <a16:creationId xmlns:a16="http://schemas.microsoft.com/office/drawing/2014/main" id="{96257348-0564-4BE3-B8CD-6A6DE8713E48}"/>
            </a:ext>
          </a:extLst>
        </xdr:cNvPr>
        <xdr:cNvSpPr txBox="1"/>
      </xdr:nvSpPr>
      <xdr:spPr>
        <a:xfrm>
          <a:off x="1719795" y="1280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69850</xdr:rowOff>
    </xdr:from>
    <xdr:to>
      <xdr:col>6</xdr:col>
      <xdr:colOff>38100</xdr:colOff>
      <xdr:row>77</xdr:row>
      <xdr:rowOff>0</xdr:rowOff>
    </xdr:to>
    <xdr:sp macro="" textlink="">
      <xdr:nvSpPr>
        <xdr:cNvPr id="190" name="フローチャート: 判断 189">
          <a:extLst>
            <a:ext uri="{FF2B5EF4-FFF2-40B4-BE49-F238E27FC236}">
              <a16:creationId xmlns:a16="http://schemas.microsoft.com/office/drawing/2014/main" id="{77135DD0-244C-4826-9790-E02046DE2DC7}"/>
            </a:ext>
          </a:extLst>
        </xdr:cNvPr>
        <xdr:cNvSpPr/>
      </xdr:nvSpPr>
      <xdr:spPr>
        <a:xfrm>
          <a:off x="1079500" y="1310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16527</xdr:rowOff>
    </xdr:from>
    <xdr:ext cx="599010" cy="259045"/>
    <xdr:sp macro="" textlink="">
      <xdr:nvSpPr>
        <xdr:cNvPr id="191" name="テキスト ボックス 190">
          <a:extLst>
            <a:ext uri="{FF2B5EF4-FFF2-40B4-BE49-F238E27FC236}">
              <a16:creationId xmlns:a16="http://schemas.microsoft.com/office/drawing/2014/main" id="{F41A939B-673E-4DBA-92B9-E640C53BE6A1}"/>
            </a:ext>
          </a:extLst>
        </xdr:cNvPr>
        <xdr:cNvSpPr txBox="1"/>
      </xdr:nvSpPr>
      <xdr:spPr>
        <a:xfrm>
          <a:off x="830795" y="1287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9E42C897-0AAF-48DA-B3AC-2C7E7194C4C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6ADD6A46-B5F6-4DAB-A532-8770BDC50C7D}"/>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629E6099-6BAA-4767-AF7E-6AE16860CF95}"/>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45BF1FAA-ECCA-4400-B59A-F419750B0C2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D71D804-31AA-4F25-BCC1-5F87B6594693}"/>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154127</xdr:rowOff>
    </xdr:from>
    <xdr:to>
      <xdr:col>24</xdr:col>
      <xdr:colOff>114300</xdr:colOff>
      <xdr:row>76</xdr:row>
      <xdr:rowOff>84277</xdr:rowOff>
    </xdr:to>
    <xdr:sp macro="" textlink="">
      <xdr:nvSpPr>
        <xdr:cNvPr id="197" name="楕円 196">
          <a:extLst>
            <a:ext uri="{FF2B5EF4-FFF2-40B4-BE49-F238E27FC236}">
              <a16:creationId xmlns:a16="http://schemas.microsoft.com/office/drawing/2014/main" id="{DE85867A-8702-42B5-B918-38CAF0F0745C}"/>
            </a:ext>
          </a:extLst>
        </xdr:cNvPr>
        <xdr:cNvSpPr/>
      </xdr:nvSpPr>
      <xdr:spPr>
        <a:xfrm>
          <a:off x="4584700" y="130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132554</xdr:rowOff>
    </xdr:from>
    <xdr:ext cx="599010" cy="259045"/>
    <xdr:sp macro="" textlink="">
      <xdr:nvSpPr>
        <xdr:cNvPr id="198" name="民生費該当値テキスト">
          <a:extLst>
            <a:ext uri="{FF2B5EF4-FFF2-40B4-BE49-F238E27FC236}">
              <a16:creationId xmlns:a16="http://schemas.microsoft.com/office/drawing/2014/main" id="{7883D131-9898-46CD-AE05-302C10044359}"/>
            </a:ext>
          </a:extLst>
        </xdr:cNvPr>
        <xdr:cNvSpPr txBox="1"/>
      </xdr:nvSpPr>
      <xdr:spPr>
        <a:xfrm>
          <a:off x="4686300" y="1299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92928</xdr:rowOff>
    </xdr:from>
    <xdr:to>
      <xdr:col>20</xdr:col>
      <xdr:colOff>38100</xdr:colOff>
      <xdr:row>76</xdr:row>
      <xdr:rowOff>23078</xdr:rowOff>
    </xdr:to>
    <xdr:sp macro="" textlink="">
      <xdr:nvSpPr>
        <xdr:cNvPr id="199" name="楕円 198">
          <a:extLst>
            <a:ext uri="{FF2B5EF4-FFF2-40B4-BE49-F238E27FC236}">
              <a16:creationId xmlns:a16="http://schemas.microsoft.com/office/drawing/2014/main" id="{026976D6-639D-4AF4-9224-270BDC16479C}"/>
            </a:ext>
          </a:extLst>
        </xdr:cNvPr>
        <xdr:cNvSpPr/>
      </xdr:nvSpPr>
      <xdr:spPr>
        <a:xfrm>
          <a:off x="3746500" y="129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14205</xdr:rowOff>
    </xdr:from>
    <xdr:ext cx="599010" cy="259045"/>
    <xdr:sp macro="" textlink="">
      <xdr:nvSpPr>
        <xdr:cNvPr id="200" name="テキスト ボックス 199">
          <a:extLst>
            <a:ext uri="{FF2B5EF4-FFF2-40B4-BE49-F238E27FC236}">
              <a16:creationId xmlns:a16="http://schemas.microsoft.com/office/drawing/2014/main" id="{DADCB786-023B-4D5E-AAEC-5560E82E7E1A}"/>
            </a:ext>
          </a:extLst>
        </xdr:cNvPr>
        <xdr:cNvSpPr txBox="1"/>
      </xdr:nvSpPr>
      <xdr:spPr>
        <a:xfrm>
          <a:off x="3497795" y="1304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105620</xdr:rowOff>
    </xdr:from>
    <xdr:to>
      <xdr:col>15</xdr:col>
      <xdr:colOff>101600</xdr:colOff>
      <xdr:row>77</xdr:row>
      <xdr:rowOff>35770</xdr:rowOff>
    </xdr:to>
    <xdr:sp macro="" textlink="">
      <xdr:nvSpPr>
        <xdr:cNvPr id="201" name="楕円 200">
          <a:extLst>
            <a:ext uri="{FF2B5EF4-FFF2-40B4-BE49-F238E27FC236}">
              <a16:creationId xmlns:a16="http://schemas.microsoft.com/office/drawing/2014/main" id="{CCEBDF0C-F344-4A8C-9572-59C2DE2C7633}"/>
            </a:ext>
          </a:extLst>
        </xdr:cNvPr>
        <xdr:cNvSpPr/>
      </xdr:nvSpPr>
      <xdr:spPr>
        <a:xfrm>
          <a:off x="2857500" y="131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26897</xdr:rowOff>
    </xdr:from>
    <xdr:ext cx="599010" cy="259045"/>
    <xdr:sp macro="" textlink="">
      <xdr:nvSpPr>
        <xdr:cNvPr id="202" name="テキスト ボックス 201">
          <a:extLst>
            <a:ext uri="{FF2B5EF4-FFF2-40B4-BE49-F238E27FC236}">
              <a16:creationId xmlns:a16="http://schemas.microsoft.com/office/drawing/2014/main" id="{1DBDF082-2472-491C-9F83-92D140ED5FAB}"/>
            </a:ext>
          </a:extLst>
        </xdr:cNvPr>
        <xdr:cNvSpPr txBox="1"/>
      </xdr:nvSpPr>
      <xdr:spPr>
        <a:xfrm>
          <a:off x="2608795" y="1322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165601</xdr:rowOff>
    </xdr:from>
    <xdr:to>
      <xdr:col>10</xdr:col>
      <xdr:colOff>165100</xdr:colOff>
      <xdr:row>78</xdr:row>
      <xdr:rowOff>95751</xdr:rowOff>
    </xdr:to>
    <xdr:sp macro="" textlink="">
      <xdr:nvSpPr>
        <xdr:cNvPr id="203" name="楕円 202">
          <a:extLst>
            <a:ext uri="{FF2B5EF4-FFF2-40B4-BE49-F238E27FC236}">
              <a16:creationId xmlns:a16="http://schemas.microsoft.com/office/drawing/2014/main" id="{1C9BDE5A-5522-478C-9CC8-8D47AD1A1F41}"/>
            </a:ext>
          </a:extLst>
        </xdr:cNvPr>
        <xdr:cNvSpPr/>
      </xdr:nvSpPr>
      <xdr:spPr>
        <a:xfrm>
          <a:off x="1968500" y="1336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86878</xdr:rowOff>
    </xdr:from>
    <xdr:ext cx="599010" cy="259045"/>
    <xdr:sp macro="" textlink="">
      <xdr:nvSpPr>
        <xdr:cNvPr id="204" name="テキスト ボックス 203">
          <a:extLst>
            <a:ext uri="{FF2B5EF4-FFF2-40B4-BE49-F238E27FC236}">
              <a16:creationId xmlns:a16="http://schemas.microsoft.com/office/drawing/2014/main" id="{2A8A662A-0C55-4D78-8CC3-CC905BD43BCC}"/>
            </a:ext>
          </a:extLst>
        </xdr:cNvPr>
        <xdr:cNvSpPr txBox="1"/>
      </xdr:nvSpPr>
      <xdr:spPr>
        <a:xfrm>
          <a:off x="1719795" y="1345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67411</xdr:rowOff>
    </xdr:from>
    <xdr:to>
      <xdr:col>6</xdr:col>
      <xdr:colOff>38100</xdr:colOff>
      <xdr:row>78</xdr:row>
      <xdr:rowOff>169011</xdr:rowOff>
    </xdr:to>
    <xdr:sp macro="" textlink="">
      <xdr:nvSpPr>
        <xdr:cNvPr id="205" name="楕円 204">
          <a:extLst>
            <a:ext uri="{FF2B5EF4-FFF2-40B4-BE49-F238E27FC236}">
              <a16:creationId xmlns:a16="http://schemas.microsoft.com/office/drawing/2014/main" id="{28E0B348-2A30-47C2-871F-EF83B4329F82}"/>
            </a:ext>
          </a:extLst>
        </xdr:cNvPr>
        <xdr:cNvSpPr/>
      </xdr:nvSpPr>
      <xdr:spPr>
        <a:xfrm>
          <a:off x="1079500" y="134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160138</xdr:rowOff>
    </xdr:from>
    <xdr:ext cx="599010" cy="259045"/>
    <xdr:sp macro="" textlink="">
      <xdr:nvSpPr>
        <xdr:cNvPr id="206" name="テキスト ボックス 205">
          <a:extLst>
            <a:ext uri="{FF2B5EF4-FFF2-40B4-BE49-F238E27FC236}">
              <a16:creationId xmlns:a16="http://schemas.microsoft.com/office/drawing/2014/main" id="{1D82EC69-EA0B-4EB3-B027-776AFEC4C27B}"/>
            </a:ext>
          </a:extLst>
        </xdr:cNvPr>
        <xdr:cNvSpPr txBox="1"/>
      </xdr:nvSpPr>
      <xdr:spPr>
        <a:xfrm>
          <a:off x="830795" y="13533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5647A16F-6249-4ABF-B726-48FC23C22231}"/>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366998D9-1FAE-44A9-A684-9174BC04654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45D958F-AD84-4F1D-A752-D3E3EA8F1F7D}"/>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AC0D27B6-A18B-4153-90B0-2B9C614AA8D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F037F162-95F5-450C-85BB-3CCCDDE9E95D}"/>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5758A545-86C7-481A-AEBE-C1294BB30058}"/>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4450F268-3A13-4DC1-8A06-57D919E9CC5B}"/>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BBF402AF-8591-4BC2-9BD1-F786F7A3E0AF}"/>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B55E934F-0EE5-4C1D-AEDD-344B5B0A63FE}"/>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8F104FE9-7248-41C4-83AA-FE8967D7DB87}"/>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5F750524-28FE-42FB-A49B-F146B317454D}"/>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B5F7E6EB-318B-4D56-9AC7-3C2314DEFC53}"/>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8143B9D3-5084-4DFC-9611-D26CAC89EAEA}"/>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DD588DDC-46B8-457D-9E1D-CB9E3BD5DF53}"/>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B16E55BD-7C62-4B4B-838D-A653DE83A898}"/>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13EB051A-2B4F-452D-ACB5-11C2B4C69D85}"/>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4305262F-86E7-4B6B-A3D5-D4C61D3CD29E}"/>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8C0B5602-4053-4656-8B8C-C09356065FEB}"/>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7BBA0F2C-2498-42F7-98B9-5710E447C778}"/>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10E0B600-CC6E-4A1C-88FC-3D2493E9DAD2}"/>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26CD64F7-8994-460D-9B8E-6DAC73769E3E}"/>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27239D19-45EF-4732-9DE7-51F093A3DE3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DC062C90-CBE5-4E1C-9197-BF174C58D5AC}"/>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126121</xdr:rowOff>
    </xdr:from>
    <xdr:to>
      <xdr:col>24</xdr:col>
      <xdr:colOff>62865</xdr:colOff>
      <xdr:row>98</xdr:row>
      <xdr:rowOff>1930</xdr:rowOff>
    </xdr:to>
    <xdr:cxnSp macro="">
      <xdr:nvCxnSpPr>
        <xdr:cNvPr id="230" name="直線コネクタ 229">
          <a:extLst>
            <a:ext uri="{FF2B5EF4-FFF2-40B4-BE49-F238E27FC236}">
              <a16:creationId xmlns:a16="http://schemas.microsoft.com/office/drawing/2014/main" id="{00A11130-58AA-4F7B-AC74-BB6B358D7C87}"/>
            </a:ext>
          </a:extLst>
        </xdr:cNvPr>
        <xdr:cNvCxnSpPr/>
      </xdr:nvCxnSpPr>
      <xdr:spPr>
        <a:xfrm flipV="1">
          <a:off x="4633595" y="15556621"/>
          <a:ext cx="1270" cy="124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5757</xdr:rowOff>
    </xdr:from>
    <xdr:ext cx="534377" cy="259045"/>
    <xdr:sp macro="" textlink="">
      <xdr:nvSpPr>
        <xdr:cNvPr id="231" name="衛生費最小値テキスト">
          <a:extLst>
            <a:ext uri="{FF2B5EF4-FFF2-40B4-BE49-F238E27FC236}">
              <a16:creationId xmlns:a16="http://schemas.microsoft.com/office/drawing/2014/main" id="{69F7709E-C969-4E77-A973-A17E37667A8E}"/>
            </a:ext>
          </a:extLst>
        </xdr:cNvPr>
        <xdr:cNvSpPr txBox="1"/>
      </xdr:nvSpPr>
      <xdr:spPr>
        <a:xfrm>
          <a:off x="4686300" y="1680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1930</xdr:rowOff>
    </xdr:from>
    <xdr:to>
      <xdr:col>24</xdr:col>
      <xdr:colOff>152400</xdr:colOff>
      <xdr:row>98</xdr:row>
      <xdr:rowOff>1930</xdr:rowOff>
    </xdr:to>
    <xdr:cxnSp macro="">
      <xdr:nvCxnSpPr>
        <xdr:cNvPr id="232" name="直線コネクタ 231">
          <a:extLst>
            <a:ext uri="{FF2B5EF4-FFF2-40B4-BE49-F238E27FC236}">
              <a16:creationId xmlns:a16="http://schemas.microsoft.com/office/drawing/2014/main" id="{7BB951D7-80F2-4E9A-9DFD-9347C9F2EEBB}"/>
            </a:ext>
          </a:extLst>
        </xdr:cNvPr>
        <xdr:cNvCxnSpPr/>
      </xdr:nvCxnSpPr>
      <xdr:spPr>
        <a:xfrm>
          <a:off x="4546600" y="1680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72798</xdr:rowOff>
    </xdr:from>
    <xdr:ext cx="599010" cy="259045"/>
    <xdr:sp macro="" textlink="">
      <xdr:nvSpPr>
        <xdr:cNvPr id="233" name="衛生費最大値テキスト">
          <a:extLst>
            <a:ext uri="{FF2B5EF4-FFF2-40B4-BE49-F238E27FC236}">
              <a16:creationId xmlns:a16="http://schemas.microsoft.com/office/drawing/2014/main" id="{BBCC8208-2CA3-408F-95BF-EAC13FEE671F}"/>
            </a:ext>
          </a:extLst>
        </xdr:cNvPr>
        <xdr:cNvSpPr txBox="1"/>
      </xdr:nvSpPr>
      <xdr:spPr>
        <a:xfrm>
          <a:off x="4686300" y="1533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191,782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126121</xdr:rowOff>
    </xdr:from>
    <xdr:to>
      <xdr:col>24</xdr:col>
      <xdr:colOff>152400</xdr:colOff>
      <xdr:row>90</xdr:row>
      <xdr:rowOff>126121</xdr:rowOff>
    </xdr:to>
    <xdr:cxnSp macro="">
      <xdr:nvCxnSpPr>
        <xdr:cNvPr id="234" name="直線コネクタ 233">
          <a:extLst>
            <a:ext uri="{FF2B5EF4-FFF2-40B4-BE49-F238E27FC236}">
              <a16:creationId xmlns:a16="http://schemas.microsoft.com/office/drawing/2014/main" id="{76B6F960-42CA-4F33-8603-617CAAA9E0BE}"/>
            </a:ext>
          </a:extLst>
        </xdr:cNvPr>
        <xdr:cNvCxnSpPr/>
      </xdr:nvCxnSpPr>
      <xdr:spPr>
        <a:xfrm>
          <a:off x="4546600" y="1555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54463</xdr:rowOff>
    </xdr:from>
    <xdr:to>
      <xdr:col>24</xdr:col>
      <xdr:colOff>63500</xdr:colOff>
      <xdr:row>96</xdr:row>
      <xdr:rowOff>79037</xdr:rowOff>
    </xdr:to>
    <xdr:cxnSp macro="">
      <xdr:nvCxnSpPr>
        <xdr:cNvPr id="235" name="直線コネクタ 234">
          <a:extLst>
            <a:ext uri="{FF2B5EF4-FFF2-40B4-BE49-F238E27FC236}">
              <a16:creationId xmlns:a16="http://schemas.microsoft.com/office/drawing/2014/main" id="{5A8DBAC9-D203-4EAD-87A2-B52EB39D4614}"/>
            </a:ext>
          </a:extLst>
        </xdr:cNvPr>
        <xdr:cNvCxnSpPr/>
      </xdr:nvCxnSpPr>
      <xdr:spPr>
        <a:xfrm flipV="1">
          <a:off x="3797300" y="16513663"/>
          <a:ext cx="8382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13181</xdr:rowOff>
    </xdr:from>
    <xdr:ext cx="534377" cy="259045"/>
    <xdr:sp macro="" textlink="">
      <xdr:nvSpPr>
        <xdr:cNvPr id="236" name="衛生費平均値テキスト">
          <a:extLst>
            <a:ext uri="{FF2B5EF4-FFF2-40B4-BE49-F238E27FC236}">
              <a16:creationId xmlns:a16="http://schemas.microsoft.com/office/drawing/2014/main" id="{1A47E081-D838-4A10-9B11-D5B59B0EE5CB}"/>
            </a:ext>
          </a:extLst>
        </xdr:cNvPr>
        <xdr:cNvSpPr txBox="1"/>
      </xdr:nvSpPr>
      <xdr:spPr>
        <a:xfrm>
          <a:off x="4686300" y="16129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161754</xdr:rowOff>
    </xdr:from>
    <xdr:to>
      <xdr:col>24</xdr:col>
      <xdr:colOff>114300</xdr:colOff>
      <xdr:row>95</xdr:row>
      <xdr:rowOff>91904</xdr:rowOff>
    </xdr:to>
    <xdr:sp macro="" textlink="">
      <xdr:nvSpPr>
        <xdr:cNvPr id="237" name="フローチャート: 判断 236">
          <a:extLst>
            <a:ext uri="{FF2B5EF4-FFF2-40B4-BE49-F238E27FC236}">
              <a16:creationId xmlns:a16="http://schemas.microsoft.com/office/drawing/2014/main" id="{DBBF59D8-09A1-4119-8F1F-10F443C7459E}"/>
            </a:ext>
          </a:extLst>
        </xdr:cNvPr>
        <xdr:cNvSpPr/>
      </xdr:nvSpPr>
      <xdr:spPr>
        <a:xfrm>
          <a:off x="4584700" y="162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79037</xdr:rowOff>
    </xdr:from>
    <xdr:to>
      <xdr:col>19</xdr:col>
      <xdr:colOff>177800</xdr:colOff>
      <xdr:row>97</xdr:row>
      <xdr:rowOff>23160</xdr:rowOff>
    </xdr:to>
    <xdr:cxnSp macro="">
      <xdr:nvCxnSpPr>
        <xdr:cNvPr id="238" name="直線コネクタ 237">
          <a:extLst>
            <a:ext uri="{FF2B5EF4-FFF2-40B4-BE49-F238E27FC236}">
              <a16:creationId xmlns:a16="http://schemas.microsoft.com/office/drawing/2014/main" id="{DD70C819-EB9F-4D50-987B-31F509A3BD85}"/>
            </a:ext>
          </a:extLst>
        </xdr:cNvPr>
        <xdr:cNvCxnSpPr/>
      </xdr:nvCxnSpPr>
      <xdr:spPr>
        <a:xfrm flipV="1">
          <a:off x="2908300" y="16538237"/>
          <a:ext cx="889000" cy="11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3823</xdr:rowOff>
    </xdr:from>
    <xdr:to>
      <xdr:col>20</xdr:col>
      <xdr:colOff>38100</xdr:colOff>
      <xdr:row>95</xdr:row>
      <xdr:rowOff>105423</xdr:rowOff>
    </xdr:to>
    <xdr:sp macro="" textlink="">
      <xdr:nvSpPr>
        <xdr:cNvPr id="239" name="フローチャート: 判断 238">
          <a:extLst>
            <a:ext uri="{FF2B5EF4-FFF2-40B4-BE49-F238E27FC236}">
              <a16:creationId xmlns:a16="http://schemas.microsoft.com/office/drawing/2014/main" id="{1F663A45-CBCA-486E-972B-F2AA40EFB87E}"/>
            </a:ext>
          </a:extLst>
        </xdr:cNvPr>
        <xdr:cNvSpPr/>
      </xdr:nvSpPr>
      <xdr:spPr>
        <a:xfrm>
          <a:off x="3746500" y="1629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121950</xdr:rowOff>
    </xdr:from>
    <xdr:ext cx="534377" cy="259045"/>
    <xdr:sp macro="" textlink="">
      <xdr:nvSpPr>
        <xdr:cNvPr id="240" name="テキスト ボックス 239">
          <a:extLst>
            <a:ext uri="{FF2B5EF4-FFF2-40B4-BE49-F238E27FC236}">
              <a16:creationId xmlns:a16="http://schemas.microsoft.com/office/drawing/2014/main" id="{6597146C-82DC-432B-B191-75508F123B92}"/>
            </a:ext>
          </a:extLst>
        </xdr:cNvPr>
        <xdr:cNvSpPr txBox="1"/>
      </xdr:nvSpPr>
      <xdr:spPr>
        <a:xfrm>
          <a:off x="3530111" y="1606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23160</xdr:rowOff>
    </xdr:from>
    <xdr:to>
      <xdr:col>15</xdr:col>
      <xdr:colOff>50800</xdr:colOff>
      <xdr:row>97</xdr:row>
      <xdr:rowOff>53677</xdr:rowOff>
    </xdr:to>
    <xdr:cxnSp macro="">
      <xdr:nvCxnSpPr>
        <xdr:cNvPr id="241" name="直線コネクタ 240">
          <a:extLst>
            <a:ext uri="{FF2B5EF4-FFF2-40B4-BE49-F238E27FC236}">
              <a16:creationId xmlns:a16="http://schemas.microsoft.com/office/drawing/2014/main" id="{71759C44-4A8B-459E-8A02-C84886086F84}"/>
            </a:ext>
          </a:extLst>
        </xdr:cNvPr>
        <xdr:cNvCxnSpPr/>
      </xdr:nvCxnSpPr>
      <xdr:spPr>
        <a:xfrm flipV="1">
          <a:off x="2019300" y="16653810"/>
          <a:ext cx="889000" cy="3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140602</xdr:rowOff>
    </xdr:from>
    <xdr:to>
      <xdr:col>15</xdr:col>
      <xdr:colOff>101600</xdr:colOff>
      <xdr:row>96</xdr:row>
      <xdr:rowOff>70752</xdr:rowOff>
    </xdr:to>
    <xdr:sp macro="" textlink="">
      <xdr:nvSpPr>
        <xdr:cNvPr id="242" name="フローチャート: 判断 241">
          <a:extLst>
            <a:ext uri="{FF2B5EF4-FFF2-40B4-BE49-F238E27FC236}">
              <a16:creationId xmlns:a16="http://schemas.microsoft.com/office/drawing/2014/main" id="{B34B5DF0-5CE1-4D73-B7F8-114A264C9AE9}"/>
            </a:ext>
          </a:extLst>
        </xdr:cNvPr>
        <xdr:cNvSpPr/>
      </xdr:nvSpPr>
      <xdr:spPr>
        <a:xfrm>
          <a:off x="2857500" y="16428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87279</xdr:rowOff>
    </xdr:from>
    <xdr:ext cx="534377" cy="259045"/>
    <xdr:sp macro="" textlink="">
      <xdr:nvSpPr>
        <xdr:cNvPr id="243" name="テキスト ボックス 242">
          <a:extLst>
            <a:ext uri="{FF2B5EF4-FFF2-40B4-BE49-F238E27FC236}">
              <a16:creationId xmlns:a16="http://schemas.microsoft.com/office/drawing/2014/main" id="{CC845609-6F58-4D9A-8B4E-7186D7F35960}"/>
            </a:ext>
          </a:extLst>
        </xdr:cNvPr>
        <xdr:cNvSpPr txBox="1"/>
      </xdr:nvSpPr>
      <xdr:spPr>
        <a:xfrm>
          <a:off x="2641111" y="1620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53677</xdr:rowOff>
    </xdr:from>
    <xdr:to>
      <xdr:col>10</xdr:col>
      <xdr:colOff>114300</xdr:colOff>
      <xdr:row>97</xdr:row>
      <xdr:rowOff>64255</xdr:rowOff>
    </xdr:to>
    <xdr:cxnSp macro="">
      <xdr:nvCxnSpPr>
        <xdr:cNvPr id="244" name="直線コネクタ 243">
          <a:extLst>
            <a:ext uri="{FF2B5EF4-FFF2-40B4-BE49-F238E27FC236}">
              <a16:creationId xmlns:a16="http://schemas.microsoft.com/office/drawing/2014/main" id="{D45DA248-764D-4263-BEAE-009DE71F751F}"/>
            </a:ext>
          </a:extLst>
        </xdr:cNvPr>
        <xdr:cNvCxnSpPr/>
      </xdr:nvCxnSpPr>
      <xdr:spPr>
        <a:xfrm flipV="1">
          <a:off x="1130300" y="16684327"/>
          <a:ext cx="889000" cy="1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8562</xdr:rowOff>
    </xdr:from>
    <xdr:to>
      <xdr:col>10</xdr:col>
      <xdr:colOff>165100</xdr:colOff>
      <xdr:row>96</xdr:row>
      <xdr:rowOff>110162</xdr:rowOff>
    </xdr:to>
    <xdr:sp macro="" textlink="">
      <xdr:nvSpPr>
        <xdr:cNvPr id="245" name="フローチャート: 判断 244">
          <a:extLst>
            <a:ext uri="{FF2B5EF4-FFF2-40B4-BE49-F238E27FC236}">
              <a16:creationId xmlns:a16="http://schemas.microsoft.com/office/drawing/2014/main" id="{085A45E2-8E92-4A6E-B3A0-BABC448C98A0}"/>
            </a:ext>
          </a:extLst>
        </xdr:cNvPr>
        <xdr:cNvSpPr/>
      </xdr:nvSpPr>
      <xdr:spPr>
        <a:xfrm>
          <a:off x="1968500" y="1646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126689</xdr:rowOff>
    </xdr:from>
    <xdr:ext cx="534377" cy="259045"/>
    <xdr:sp macro="" textlink="">
      <xdr:nvSpPr>
        <xdr:cNvPr id="246" name="テキスト ボックス 245">
          <a:extLst>
            <a:ext uri="{FF2B5EF4-FFF2-40B4-BE49-F238E27FC236}">
              <a16:creationId xmlns:a16="http://schemas.microsoft.com/office/drawing/2014/main" id="{F4C84A2C-0C9F-4115-A6CA-5D17D1760DB8}"/>
            </a:ext>
          </a:extLst>
        </xdr:cNvPr>
        <xdr:cNvSpPr txBox="1"/>
      </xdr:nvSpPr>
      <xdr:spPr>
        <a:xfrm>
          <a:off x="1752111" y="1624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56514</xdr:rowOff>
    </xdr:from>
    <xdr:to>
      <xdr:col>6</xdr:col>
      <xdr:colOff>38100</xdr:colOff>
      <xdr:row>96</xdr:row>
      <xdr:rowOff>158114</xdr:rowOff>
    </xdr:to>
    <xdr:sp macro="" textlink="">
      <xdr:nvSpPr>
        <xdr:cNvPr id="247" name="フローチャート: 判断 246">
          <a:extLst>
            <a:ext uri="{FF2B5EF4-FFF2-40B4-BE49-F238E27FC236}">
              <a16:creationId xmlns:a16="http://schemas.microsoft.com/office/drawing/2014/main" id="{5B42E6D5-34FF-4121-AD88-C81968F7D78A}"/>
            </a:ext>
          </a:extLst>
        </xdr:cNvPr>
        <xdr:cNvSpPr/>
      </xdr:nvSpPr>
      <xdr:spPr>
        <a:xfrm>
          <a:off x="1079500" y="165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3191</xdr:rowOff>
    </xdr:from>
    <xdr:ext cx="534377" cy="259045"/>
    <xdr:sp macro="" textlink="">
      <xdr:nvSpPr>
        <xdr:cNvPr id="248" name="テキスト ボックス 247">
          <a:extLst>
            <a:ext uri="{FF2B5EF4-FFF2-40B4-BE49-F238E27FC236}">
              <a16:creationId xmlns:a16="http://schemas.microsoft.com/office/drawing/2014/main" id="{E3EC749E-E854-44AF-90C2-019C9D66B79B}"/>
            </a:ext>
          </a:extLst>
        </xdr:cNvPr>
        <xdr:cNvSpPr txBox="1"/>
      </xdr:nvSpPr>
      <xdr:spPr>
        <a:xfrm>
          <a:off x="863111" y="162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C9159398-FA71-4E90-AC32-15FBF4E99508}"/>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820A8EEE-D2A5-4024-A49C-FD3F841116B1}"/>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D8F04031-15AC-4C11-9C3F-80869A880D1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E1F3D0CF-F382-4448-AB19-48F8373930C6}"/>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339D4E27-AA3A-4954-A263-EFE6076121B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3663</xdr:rowOff>
    </xdr:from>
    <xdr:to>
      <xdr:col>24</xdr:col>
      <xdr:colOff>114300</xdr:colOff>
      <xdr:row>96</xdr:row>
      <xdr:rowOff>105263</xdr:rowOff>
    </xdr:to>
    <xdr:sp macro="" textlink="">
      <xdr:nvSpPr>
        <xdr:cNvPr id="254" name="楕円 253">
          <a:extLst>
            <a:ext uri="{FF2B5EF4-FFF2-40B4-BE49-F238E27FC236}">
              <a16:creationId xmlns:a16="http://schemas.microsoft.com/office/drawing/2014/main" id="{68479F36-083D-44F2-AE45-8E3A632AEBDA}"/>
            </a:ext>
          </a:extLst>
        </xdr:cNvPr>
        <xdr:cNvSpPr/>
      </xdr:nvSpPr>
      <xdr:spPr>
        <a:xfrm>
          <a:off x="4584700" y="164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153540</xdr:rowOff>
    </xdr:from>
    <xdr:ext cx="534377" cy="259045"/>
    <xdr:sp macro="" textlink="">
      <xdr:nvSpPr>
        <xdr:cNvPr id="255" name="衛生費該当値テキスト">
          <a:extLst>
            <a:ext uri="{FF2B5EF4-FFF2-40B4-BE49-F238E27FC236}">
              <a16:creationId xmlns:a16="http://schemas.microsoft.com/office/drawing/2014/main" id="{F9431E60-8B08-4501-B473-1BF5094A8539}"/>
            </a:ext>
          </a:extLst>
        </xdr:cNvPr>
        <xdr:cNvSpPr txBox="1"/>
      </xdr:nvSpPr>
      <xdr:spPr>
        <a:xfrm>
          <a:off x="4686300" y="1644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28237</xdr:rowOff>
    </xdr:from>
    <xdr:to>
      <xdr:col>20</xdr:col>
      <xdr:colOff>38100</xdr:colOff>
      <xdr:row>96</xdr:row>
      <xdr:rowOff>129837</xdr:rowOff>
    </xdr:to>
    <xdr:sp macro="" textlink="">
      <xdr:nvSpPr>
        <xdr:cNvPr id="256" name="楕円 255">
          <a:extLst>
            <a:ext uri="{FF2B5EF4-FFF2-40B4-BE49-F238E27FC236}">
              <a16:creationId xmlns:a16="http://schemas.microsoft.com/office/drawing/2014/main" id="{9EC9B1C7-AC19-4384-9FAF-7DD5660DAC3C}"/>
            </a:ext>
          </a:extLst>
        </xdr:cNvPr>
        <xdr:cNvSpPr/>
      </xdr:nvSpPr>
      <xdr:spPr>
        <a:xfrm>
          <a:off x="3746500" y="1648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120964</xdr:rowOff>
    </xdr:from>
    <xdr:ext cx="534377" cy="259045"/>
    <xdr:sp macro="" textlink="">
      <xdr:nvSpPr>
        <xdr:cNvPr id="257" name="テキスト ボックス 256">
          <a:extLst>
            <a:ext uri="{FF2B5EF4-FFF2-40B4-BE49-F238E27FC236}">
              <a16:creationId xmlns:a16="http://schemas.microsoft.com/office/drawing/2014/main" id="{9BBB504A-E1A7-4523-8264-9039B73F264C}"/>
            </a:ext>
          </a:extLst>
        </xdr:cNvPr>
        <xdr:cNvSpPr txBox="1"/>
      </xdr:nvSpPr>
      <xdr:spPr>
        <a:xfrm>
          <a:off x="3530111" y="1658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143810</xdr:rowOff>
    </xdr:from>
    <xdr:to>
      <xdr:col>15</xdr:col>
      <xdr:colOff>101600</xdr:colOff>
      <xdr:row>97</xdr:row>
      <xdr:rowOff>73960</xdr:rowOff>
    </xdr:to>
    <xdr:sp macro="" textlink="">
      <xdr:nvSpPr>
        <xdr:cNvPr id="258" name="楕円 257">
          <a:extLst>
            <a:ext uri="{FF2B5EF4-FFF2-40B4-BE49-F238E27FC236}">
              <a16:creationId xmlns:a16="http://schemas.microsoft.com/office/drawing/2014/main" id="{7F419BE4-A2E4-42F9-A572-4F2E8BA1FF43}"/>
            </a:ext>
          </a:extLst>
        </xdr:cNvPr>
        <xdr:cNvSpPr/>
      </xdr:nvSpPr>
      <xdr:spPr>
        <a:xfrm>
          <a:off x="2857500" y="166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65087</xdr:rowOff>
    </xdr:from>
    <xdr:ext cx="534377" cy="259045"/>
    <xdr:sp macro="" textlink="">
      <xdr:nvSpPr>
        <xdr:cNvPr id="259" name="テキスト ボックス 258">
          <a:extLst>
            <a:ext uri="{FF2B5EF4-FFF2-40B4-BE49-F238E27FC236}">
              <a16:creationId xmlns:a16="http://schemas.microsoft.com/office/drawing/2014/main" id="{9CA370B6-BA6D-46FE-9553-A2A2D7A8C7D9}"/>
            </a:ext>
          </a:extLst>
        </xdr:cNvPr>
        <xdr:cNvSpPr txBox="1"/>
      </xdr:nvSpPr>
      <xdr:spPr>
        <a:xfrm>
          <a:off x="2641111" y="1669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2877</xdr:rowOff>
    </xdr:from>
    <xdr:to>
      <xdr:col>10</xdr:col>
      <xdr:colOff>165100</xdr:colOff>
      <xdr:row>97</xdr:row>
      <xdr:rowOff>104477</xdr:rowOff>
    </xdr:to>
    <xdr:sp macro="" textlink="">
      <xdr:nvSpPr>
        <xdr:cNvPr id="260" name="楕円 259">
          <a:extLst>
            <a:ext uri="{FF2B5EF4-FFF2-40B4-BE49-F238E27FC236}">
              <a16:creationId xmlns:a16="http://schemas.microsoft.com/office/drawing/2014/main" id="{D7211F4E-1560-41BA-AEAA-D4775F0006A4}"/>
            </a:ext>
          </a:extLst>
        </xdr:cNvPr>
        <xdr:cNvSpPr/>
      </xdr:nvSpPr>
      <xdr:spPr>
        <a:xfrm>
          <a:off x="1968500" y="1663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95604</xdr:rowOff>
    </xdr:from>
    <xdr:ext cx="534377" cy="259045"/>
    <xdr:sp macro="" textlink="">
      <xdr:nvSpPr>
        <xdr:cNvPr id="261" name="テキスト ボックス 260">
          <a:extLst>
            <a:ext uri="{FF2B5EF4-FFF2-40B4-BE49-F238E27FC236}">
              <a16:creationId xmlns:a16="http://schemas.microsoft.com/office/drawing/2014/main" id="{9B44EC8D-312B-4D19-B43A-341625422888}"/>
            </a:ext>
          </a:extLst>
        </xdr:cNvPr>
        <xdr:cNvSpPr txBox="1"/>
      </xdr:nvSpPr>
      <xdr:spPr>
        <a:xfrm>
          <a:off x="1752111" y="167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13455</xdr:rowOff>
    </xdr:from>
    <xdr:to>
      <xdr:col>6</xdr:col>
      <xdr:colOff>38100</xdr:colOff>
      <xdr:row>97</xdr:row>
      <xdr:rowOff>115055</xdr:rowOff>
    </xdr:to>
    <xdr:sp macro="" textlink="">
      <xdr:nvSpPr>
        <xdr:cNvPr id="262" name="楕円 261">
          <a:extLst>
            <a:ext uri="{FF2B5EF4-FFF2-40B4-BE49-F238E27FC236}">
              <a16:creationId xmlns:a16="http://schemas.microsoft.com/office/drawing/2014/main" id="{36D13A63-2AB8-4F03-8838-7787A7D7FD41}"/>
            </a:ext>
          </a:extLst>
        </xdr:cNvPr>
        <xdr:cNvSpPr/>
      </xdr:nvSpPr>
      <xdr:spPr>
        <a:xfrm>
          <a:off x="1079500" y="1664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106182</xdr:rowOff>
    </xdr:from>
    <xdr:ext cx="534377" cy="259045"/>
    <xdr:sp macro="" textlink="">
      <xdr:nvSpPr>
        <xdr:cNvPr id="263" name="テキスト ボックス 262">
          <a:extLst>
            <a:ext uri="{FF2B5EF4-FFF2-40B4-BE49-F238E27FC236}">
              <a16:creationId xmlns:a16="http://schemas.microsoft.com/office/drawing/2014/main" id="{15498454-259C-44EA-820E-27AA29637C97}"/>
            </a:ext>
          </a:extLst>
        </xdr:cNvPr>
        <xdr:cNvSpPr txBox="1"/>
      </xdr:nvSpPr>
      <xdr:spPr>
        <a:xfrm>
          <a:off x="863111" y="1673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58632C0B-9E71-470F-826B-6735300964E7}"/>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131D6D21-9899-4B29-B6B3-D27624FC9EE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8D4B3B80-E56F-4329-8FA7-1D4D074F21C4}"/>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32F0F9A0-A66A-4324-8AD8-2AC039022696}"/>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9AC815BB-E208-4B7B-BA7B-F24226E1FBFA}"/>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699487C3-651E-4190-9711-CE6C2E9791A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2523182-D24C-4E09-97AD-580414EE715D}"/>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2C072C2A-AFC5-4947-AD49-61F6CD92F29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CC7304C0-F60E-4F20-B5F4-CE37473D1343}"/>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7755BE65-5833-4AFC-AFC4-1D1922F24EC8}"/>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175591F-4B17-4770-A2C4-1881D8376E83}"/>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FC5B52C2-ED0C-469E-8220-BE11B542F8E8}"/>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16DFA24C-A774-4861-B8A9-FD3A111C7B3F}"/>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4BC97BCB-E65C-427E-8B9F-4ECF429894BD}"/>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5FEA05F7-DF41-4E7E-A6F0-D2E71DDB089B}"/>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2B6F1DBF-95BA-4282-8591-D1149899FFC3}"/>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D162E651-60FC-4BCE-93F6-35D7A3DAA8E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B8FA3F17-DEF4-4F45-8A9D-010A3B6A265B}"/>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1E097A1C-7B35-4271-B8E2-F470F1E2DB5D}"/>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CD20E11D-866D-4621-9747-7259F648BFB5}"/>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C44C1993-7F71-46F4-B40E-24065A3A784A}"/>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453B8B1-6BFC-4A87-BD42-83D0E479CC54}"/>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1F685F97-3054-4970-8379-F72ECAEE430F}"/>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90932</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891B44F0-4322-4D03-A3F7-58DA6DED6F1A}"/>
            </a:ext>
          </a:extLst>
        </xdr:cNvPr>
        <xdr:cNvCxnSpPr/>
      </xdr:nvCxnSpPr>
      <xdr:spPr>
        <a:xfrm flipV="1">
          <a:off x="10475595" y="5405882"/>
          <a:ext cx="1270" cy="132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93CC4F8-237A-46F7-9E4B-7793E83906A2}"/>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4082DDE-758D-426D-A7B0-2BA5B68F76E2}"/>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37609</xdr:rowOff>
    </xdr:from>
    <xdr:ext cx="469744" cy="259045"/>
    <xdr:sp macro="" textlink="">
      <xdr:nvSpPr>
        <xdr:cNvPr id="290" name="労働費最大値テキスト">
          <a:extLst>
            <a:ext uri="{FF2B5EF4-FFF2-40B4-BE49-F238E27FC236}">
              <a16:creationId xmlns:a16="http://schemas.microsoft.com/office/drawing/2014/main" id="{6EDDBBFA-8197-429A-A3FD-12D91C9CF92C}"/>
            </a:ext>
          </a:extLst>
        </xdr:cNvPr>
        <xdr:cNvSpPr txBox="1"/>
      </xdr:nvSpPr>
      <xdr:spPr>
        <a:xfrm>
          <a:off x="10528300" y="51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90932</xdr:rowOff>
    </xdr:from>
    <xdr:to>
      <xdr:col>55</xdr:col>
      <xdr:colOff>88900</xdr:colOff>
      <xdr:row>31</xdr:row>
      <xdr:rowOff>90932</xdr:rowOff>
    </xdr:to>
    <xdr:cxnSp macro="">
      <xdr:nvCxnSpPr>
        <xdr:cNvPr id="291" name="直線コネクタ 290">
          <a:extLst>
            <a:ext uri="{FF2B5EF4-FFF2-40B4-BE49-F238E27FC236}">
              <a16:creationId xmlns:a16="http://schemas.microsoft.com/office/drawing/2014/main" id="{1945566A-256E-49A8-9D47-357B05970B98}"/>
            </a:ext>
          </a:extLst>
        </xdr:cNvPr>
        <xdr:cNvCxnSpPr/>
      </xdr:nvCxnSpPr>
      <xdr:spPr>
        <a:xfrm>
          <a:off x="10388600" y="540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B0D10142-1681-430F-AE97-60C2F5048FF1}"/>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92155</xdr:rowOff>
    </xdr:from>
    <xdr:ext cx="378565" cy="259045"/>
    <xdr:sp macro="" textlink="">
      <xdr:nvSpPr>
        <xdr:cNvPr id="293" name="労働費平均値テキスト">
          <a:extLst>
            <a:ext uri="{FF2B5EF4-FFF2-40B4-BE49-F238E27FC236}">
              <a16:creationId xmlns:a16="http://schemas.microsoft.com/office/drawing/2014/main" id="{0C6174D9-E069-4454-B3DE-ED2108EFDCAC}"/>
            </a:ext>
          </a:extLst>
        </xdr:cNvPr>
        <xdr:cNvSpPr txBox="1"/>
      </xdr:nvSpPr>
      <xdr:spPr>
        <a:xfrm>
          <a:off x="10528300" y="6435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69279</xdr:rowOff>
    </xdr:from>
    <xdr:to>
      <xdr:col>55</xdr:col>
      <xdr:colOff>50800</xdr:colOff>
      <xdr:row>38</xdr:row>
      <xdr:rowOff>170879</xdr:rowOff>
    </xdr:to>
    <xdr:sp macro="" textlink="">
      <xdr:nvSpPr>
        <xdr:cNvPr id="294" name="フローチャート: 判断 293">
          <a:extLst>
            <a:ext uri="{FF2B5EF4-FFF2-40B4-BE49-F238E27FC236}">
              <a16:creationId xmlns:a16="http://schemas.microsoft.com/office/drawing/2014/main" id="{93D83EAD-34B9-4E76-B778-D74483BDBBF2}"/>
            </a:ext>
          </a:extLst>
        </xdr:cNvPr>
        <xdr:cNvSpPr/>
      </xdr:nvSpPr>
      <xdr:spPr>
        <a:xfrm>
          <a:off x="10426700" y="658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3C02C47B-A919-439A-BAA3-8DE3DFA271D9}"/>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66421</xdr:rowOff>
    </xdr:from>
    <xdr:to>
      <xdr:col>50</xdr:col>
      <xdr:colOff>165100</xdr:colOff>
      <xdr:row>38</xdr:row>
      <xdr:rowOff>168021</xdr:rowOff>
    </xdr:to>
    <xdr:sp macro="" textlink="">
      <xdr:nvSpPr>
        <xdr:cNvPr id="296" name="フローチャート: 判断 295">
          <a:extLst>
            <a:ext uri="{FF2B5EF4-FFF2-40B4-BE49-F238E27FC236}">
              <a16:creationId xmlns:a16="http://schemas.microsoft.com/office/drawing/2014/main" id="{8D778C19-F703-4214-9044-27DB369C512D}"/>
            </a:ext>
          </a:extLst>
        </xdr:cNvPr>
        <xdr:cNvSpPr/>
      </xdr:nvSpPr>
      <xdr:spPr>
        <a:xfrm>
          <a:off x="9588500" y="65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13098</xdr:rowOff>
    </xdr:from>
    <xdr:ext cx="378565" cy="259045"/>
    <xdr:sp macro="" textlink="">
      <xdr:nvSpPr>
        <xdr:cNvPr id="297" name="テキスト ボックス 296">
          <a:extLst>
            <a:ext uri="{FF2B5EF4-FFF2-40B4-BE49-F238E27FC236}">
              <a16:creationId xmlns:a16="http://schemas.microsoft.com/office/drawing/2014/main" id="{AA7835BA-2F85-4E5C-94F1-B51B335C951C}"/>
            </a:ext>
          </a:extLst>
        </xdr:cNvPr>
        <xdr:cNvSpPr txBox="1"/>
      </xdr:nvSpPr>
      <xdr:spPr>
        <a:xfrm>
          <a:off x="9450017" y="6356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D92F8FAC-042F-4297-AC0B-34344CCE28CE}"/>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50229</xdr:rowOff>
    </xdr:from>
    <xdr:to>
      <xdr:col>46</xdr:col>
      <xdr:colOff>38100</xdr:colOff>
      <xdr:row>38</xdr:row>
      <xdr:rowOff>151829</xdr:rowOff>
    </xdr:to>
    <xdr:sp macro="" textlink="">
      <xdr:nvSpPr>
        <xdr:cNvPr id="299" name="フローチャート: 判断 298">
          <a:extLst>
            <a:ext uri="{FF2B5EF4-FFF2-40B4-BE49-F238E27FC236}">
              <a16:creationId xmlns:a16="http://schemas.microsoft.com/office/drawing/2014/main" id="{45A738AE-E588-4D2D-8789-EC87764652CF}"/>
            </a:ext>
          </a:extLst>
        </xdr:cNvPr>
        <xdr:cNvSpPr/>
      </xdr:nvSpPr>
      <xdr:spPr>
        <a:xfrm>
          <a:off x="8699500" y="65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168355</xdr:rowOff>
    </xdr:from>
    <xdr:ext cx="378565" cy="259045"/>
    <xdr:sp macro="" textlink="">
      <xdr:nvSpPr>
        <xdr:cNvPr id="300" name="テキスト ボックス 299">
          <a:extLst>
            <a:ext uri="{FF2B5EF4-FFF2-40B4-BE49-F238E27FC236}">
              <a16:creationId xmlns:a16="http://schemas.microsoft.com/office/drawing/2014/main" id="{7CBB5F38-D443-4BB3-A3B7-D52BDB4FCFBE}"/>
            </a:ext>
          </a:extLst>
        </xdr:cNvPr>
        <xdr:cNvSpPr txBox="1"/>
      </xdr:nvSpPr>
      <xdr:spPr>
        <a:xfrm>
          <a:off x="8561017" y="6340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CBE7321E-373D-4E1C-AA22-1FD8311FD45C}"/>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8890</xdr:rowOff>
    </xdr:from>
    <xdr:to>
      <xdr:col>41</xdr:col>
      <xdr:colOff>101600</xdr:colOff>
      <xdr:row>38</xdr:row>
      <xdr:rowOff>110490</xdr:rowOff>
    </xdr:to>
    <xdr:sp macro="" textlink="">
      <xdr:nvSpPr>
        <xdr:cNvPr id="302" name="フローチャート: 判断 301">
          <a:extLst>
            <a:ext uri="{FF2B5EF4-FFF2-40B4-BE49-F238E27FC236}">
              <a16:creationId xmlns:a16="http://schemas.microsoft.com/office/drawing/2014/main" id="{C89B4D60-F41F-4272-A523-050663FD6120}"/>
            </a:ext>
          </a:extLst>
        </xdr:cNvPr>
        <xdr:cNvSpPr/>
      </xdr:nvSpPr>
      <xdr:spPr>
        <a:xfrm>
          <a:off x="7810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127017</xdr:rowOff>
    </xdr:from>
    <xdr:ext cx="378565" cy="259045"/>
    <xdr:sp macro="" textlink="">
      <xdr:nvSpPr>
        <xdr:cNvPr id="303" name="テキスト ボックス 302">
          <a:extLst>
            <a:ext uri="{FF2B5EF4-FFF2-40B4-BE49-F238E27FC236}">
              <a16:creationId xmlns:a16="http://schemas.microsoft.com/office/drawing/2014/main" id="{48BCFAF4-704B-47B7-AF96-DB417C4CB4FC}"/>
            </a:ext>
          </a:extLst>
        </xdr:cNvPr>
        <xdr:cNvSpPr txBox="1"/>
      </xdr:nvSpPr>
      <xdr:spPr>
        <a:xfrm>
          <a:off x="7672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10985</xdr:rowOff>
    </xdr:from>
    <xdr:to>
      <xdr:col>36</xdr:col>
      <xdr:colOff>165100</xdr:colOff>
      <xdr:row>38</xdr:row>
      <xdr:rowOff>112585</xdr:rowOff>
    </xdr:to>
    <xdr:sp macro="" textlink="">
      <xdr:nvSpPr>
        <xdr:cNvPr id="304" name="フローチャート: 判断 303">
          <a:extLst>
            <a:ext uri="{FF2B5EF4-FFF2-40B4-BE49-F238E27FC236}">
              <a16:creationId xmlns:a16="http://schemas.microsoft.com/office/drawing/2014/main" id="{AD77FC4A-3DD6-40CF-9F3C-8116952BDDAC}"/>
            </a:ext>
          </a:extLst>
        </xdr:cNvPr>
        <xdr:cNvSpPr/>
      </xdr:nvSpPr>
      <xdr:spPr>
        <a:xfrm>
          <a:off x="6921500" y="652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129112</xdr:rowOff>
    </xdr:from>
    <xdr:ext cx="378565" cy="259045"/>
    <xdr:sp macro="" textlink="">
      <xdr:nvSpPr>
        <xdr:cNvPr id="305" name="テキスト ボックス 304">
          <a:extLst>
            <a:ext uri="{FF2B5EF4-FFF2-40B4-BE49-F238E27FC236}">
              <a16:creationId xmlns:a16="http://schemas.microsoft.com/office/drawing/2014/main" id="{200BDF43-6A19-42F7-B2A5-5D0F6E33A5E7}"/>
            </a:ext>
          </a:extLst>
        </xdr:cNvPr>
        <xdr:cNvSpPr txBox="1"/>
      </xdr:nvSpPr>
      <xdr:spPr>
        <a:xfrm>
          <a:off x="6783017" y="6301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6FDAE9A6-EE1A-4C9B-B8B1-E7FE691A1611}"/>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ECEBFE07-063A-4588-AF19-6286336C9833}"/>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AB5FEC2-42CF-436D-A4A2-EDB20997C336}"/>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29E3F2EE-EE63-4EAA-9200-6F0CAEF7BC5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27AFA986-E103-4CA8-AB26-4AE341E34E32}"/>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D581216A-4E3A-4982-8E12-86071726441B}"/>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CE2CC881-D2FC-4A41-B198-8D3ED94B7A35}"/>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C4A437DC-3C21-4ED4-AEE5-873E815268CC}"/>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A22DDDCE-7169-45B2-8F74-DD13100657AB}"/>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6A512552-6ED0-4BB3-B35D-0B98761F0A39}"/>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245D9CD6-5166-49D4-8236-4D8ADCEF7DE1}"/>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2B37E3CD-6A58-4A79-BE40-527EC77858D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9CD4C98D-7023-4D49-8EFA-851928911B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E4C7544A-8ADD-4B23-8CF4-EEC1DBAD672A}"/>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E9D0973B-8BC5-4C53-B76E-2F6217443AA5}"/>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D241CD17-F679-4C1A-B98A-16C2711339D6}"/>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8BA28FE1-BF78-4E2D-9937-CBC222F2EDA9}"/>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2D3B9836-5898-4392-B0DC-363F35954BFD}"/>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7C90BE0E-5B4B-4EB5-9D30-B26C01E36266}"/>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284BE83F-9642-43A4-B1A5-2F9CC42773EC}"/>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F9BDC4A7-CF1F-48D0-B548-CED8689E121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DC65DF9D-CF7B-449B-B7E0-012452FE5C6E}"/>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8B2FBDCA-0B3D-413D-AF27-B5C63FAE936B}"/>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C8574083-01F0-444E-960E-A1B2D6C6AD19}"/>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D48B7234-D5D0-43F1-9E08-71A53AE00A28}"/>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26F2D564-D355-46A3-829A-A17195577871}"/>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3E5DDD76-D138-429A-9395-E596DE350103}"/>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9A68DABE-5013-45CD-B46F-8F8AECA16D38}"/>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A57EA02E-7883-41BC-87A2-B6FC018B6A5A}"/>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DEF7FC33-897C-478C-A218-ED70D486A0DD}"/>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632E81F8-DFAC-4F2E-8283-9658B8D7C518}"/>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99709AF0-F559-4E9B-8FB8-61222E68A2FD}"/>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DBE8ABD8-CFFC-4626-A189-74FFE59D54AB}"/>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FC9BD574-AE84-4753-8384-774D8D1A55D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2EC7218B-C817-4697-B700-6328EBAB0709}"/>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4FB0FA43-76C6-4CB3-A531-5EEA3F556AED}"/>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26635</xdr:rowOff>
    </xdr:from>
    <xdr:to>
      <xdr:col>54</xdr:col>
      <xdr:colOff>189865</xdr:colOff>
      <xdr:row>58</xdr:row>
      <xdr:rowOff>53376</xdr:rowOff>
    </xdr:to>
    <xdr:cxnSp macro="">
      <xdr:nvCxnSpPr>
        <xdr:cNvPr id="342" name="直線コネクタ 341">
          <a:extLst>
            <a:ext uri="{FF2B5EF4-FFF2-40B4-BE49-F238E27FC236}">
              <a16:creationId xmlns:a16="http://schemas.microsoft.com/office/drawing/2014/main" id="{FA2FE6C0-DB05-40CC-A846-652DA402CF31}"/>
            </a:ext>
          </a:extLst>
        </xdr:cNvPr>
        <xdr:cNvCxnSpPr/>
      </xdr:nvCxnSpPr>
      <xdr:spPr>
        <a:xfrm flipV="1">
          <a:off x="10475595" y="8770585"/>
          <a:ext cx="1270" cy="1226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57203</xdr:rowOff>
    </xdr:from>
    <xdr:ext cx="534377" cy="259045"/>
    <xdr:sp macro="" textlink="">
      <xdr:nvSpPr>
        <xdr:cNvPr id="343" name="農林水産業費最小値テキスト">
          <a:extLst>
            <a:ext uri="{FF2B5EF4-FFF2-40B4-BE49-F238E27FC236}">
              <a16:creationId xmlns:a16="http://schemas.microsoft.com/office/drawing/2014/main" id="{3A539897-BD22-4770-88B3-E98D98FB53A0}"/>
            </a:ext>
          </a:extLst>
        </xdr:cNvPr>
        <xdr:cNvSpPr txBox="1"/>
      </xdr:nvSpPr>
      <xdr:spPr>
        <a:xfrm>
          <a:off x="10528300" y="1000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53376</xdr:rowOff>
    </xdr:from>
    <xdr:to>
      <xdr:col>55</xdr:col>
      <xdr:colOff>88900</xdr:colOff>
      <xdr:row>58</xdr:row>
      <xdr:rowOff>53376</xdr:rowOff>
    </xdr:to>
    <xdr:cxnSp macro="">
      <xdr:nvCxnSpPr>
        <xdr:cNvPr id="344" name="直線コネクタ 343">
          <a:extLst>
            <a:ext uri="{FF2B5EF4-FFF2-40B4-BE49-F238E27FC236}">
              <a16:creationId xmlns:a16="http://schemas.microsoft.com/office/drawing/2014/main" id="{02C63647-4261-4360-A165-47C6A57F89A2}"/>
            </a:ext>
          </a:extLst>
        </xdr:cNvPr>
        <xdr:cNvCxnSpPr/>
      </xdr:nvCxnSpPr>
      <xdr:spPr>
        <a:xfrm>
          <a:off x="10388600" y="999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144762</xdr:rowOff>
    </xdr:from>
    <xdr:ext cx="599010" cy="259045"/>
    <xdr:sp macro="" textlink="">
      <xdr:nvSpPr>
        <xdr:cNvPr id="345" name="農林水産業費最大値テキスト">
          <a:extLst>
            <a:ext uri="{FF2B5EF4-FFF2-40B4-BE49-F238E27FC236}">
              <a16:creationId xmlns:a16="http://schemas.microsoft.com/office/drawing/2014/main" id="{C62E2E9A-1F2F-4A16-AC7D-53DB7D2BB5E3}"/>
            </a:ext>
          </a:extLst>
        </xdr:cNvPr>
        <xdr:cNvSpPr txBox="1"/>
      </xdr:nvSpPr>
      <xdr:spPr>
        <a:xfrm>
          <a:off x="10528300" y="854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26635</xdr:rowOff>
    </xdr:from>
    <xdr:to>
      <xdr:col>55</xdr:col>
      <xdr:colOff>88900</xdr:colOff>
      <xdr:row>51</xdr:row>
      <xdr:rowOff>26635</xdr:rowOff>
    </xdr:to>
    <xdr:cxnSp macro="">
      <xdr:nvCxnSpPr>
        <xdr:cNvPr id="346" name="直線コネクタ 345">
          <a:extLst>
            <a:ext uri="{FF2B5EF4-FFF2-40B4-BE49-F238E27FC236}">
              <a16:creationId xmlns:a16="http://schemas.microsoft.com/office/drawing/2014/main" id="{79854145-2E11-482E-970A-E2FE9C3106C7}"/>
            </a:ext>
          </a:extLst>
        </xdr:cNvPr>
        <xdr:cNvCxnSpPr/>
      </xdr:nvCxnSpPr>
      <xdr:spPr>
        <a:xfrm>
          <a:off x="10388600" y="8770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6435</xdr:rowOff>
    </xdr:from>
    <xdr:to>
      <xdr:col>55</xdr:col>
      <xdr:colOff>0</xdr:colOff>
      <xdr:row>57</xdr:row>
      <xdr:rowOff>45993</xdr:rowOff>
    </xdr:to>
    <xdr:cxnSp macro="">
      <xdr:nvCxnSpPr>
        <xdr:cNvPr id="347" name="直線コネクタ 346">
          <a:extLst>
            <a:ext uri="{FF2B5EF4-FFF2-40B4-BE49-F238E27FC236}">
              <a16:creationId xmlns:a16="http://schemas.microsoft.com/office/drawing/2014/main" id="{29D07C49-6BF6-43FE-8163-FF981941EC4C}"/>
            </a:ext>
          </a:extLst>
        </xdr:cNvPr>
        <xdr:cNvCxnSpPr/>
      </xdr:nvCxnSpPr>
      <xdr:spPr>
        <a:xfrm flipV="1">
          <a:off x="9639300" y="9779085"/>
          <a:ext cx="838200" cy="3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109528</xdr:rowOff>
    </xdr:from>
    <xdr:ext cx="534377" cy="259045"/>
    <xdr:sp macro="" textlink="">
      <xdr:nvSpPr>
        <xdr:cNvPr id="348" name="農林水産業費平均値テキスト">
          <a:extLst>
            <a:ext uri="{FF2B5EF4-FFF2-40B4-BE49-F238E27FC236}">
              <a16:creationId xmlns:a16="http://schemas.microsoft.com/office/drawing/2014/main" id="{DCAF784E-7922-4D0B-975A-E9EE8CF5D365}"/>
            </a:ext>
          </a:extLst>
        </xdr:cNvPr>
        <xdr:cNvSpPr txBox="1"/>
      </xdr:nvSpPr>
      <xdr:spPr>
        <a:xfrm>
          <a:off x="10528300" y="95392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86651</xdr:rowOff>
    </xdr:from>
    <xdr:to>
      <xdr:col>55</xdr:col>
      <xdr:colOff>50800</xdr:colOff>
      <xdr:row>57</xdr:row>
      <xdr:rowOff>16801</xdr:rowOff>
    </xdr:to>
    <xdr:sp macro="" textlink="">
      <xdr:nvSpPr>
        <xdr:cNvPr id="349" name="フローチャート: 判断 348">
          <a:extLst>
            <a:ext uri="{FF2B5EF4-FFF2-40B4-BE49-F238E27FC236}">
              <a16:creationId xmlns:a16="http://schemas.microsoft.com/office/drawing/2014/main" id="{5755223E-8CE9-4EEF-9485-916C729B5CD3}"/>
            </a:ext>
          </a:extLst>
        </xdr:cNvPr>
        <xdr:cNvSpPr/>
      </xdr:nvSpPr>
      <xdr:spPr>
        <a:xfrm>
          <a:off x="104267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45993</xdr:rowOff>
    </xdr:from>
    <xdr:to>
      <xdr:col>50</xdr:col>
      <xdr:colOff>114300</xdr:colOff>
      <xdr:row>57</xdr:row>
      <xdr:rowOff>89143</xdr:rowOff>
    </xdr:to>
    <xdr:cxnSp macro="">
      <xdr:nvCxnSpPr>
        <xdr:cNvPr id="350" name="直線コネクタ 349">
          <a:extLst>
            <a:ext uri="{FF2B5EF4-FFF2-40B4-BE49-F238E27FC236}">
              <a16:creationId xmlns:a16="http://schemas.microsoft.com/office/drawing/2014/main" id="{19DD4E7A-20BF-4B86-92EE-4B52B65E3898}"/>
            </a:ext>
          </a:extLst>
        </xdr:cNvPr>
        <xdr:cNvCxnSpPr/>
      </xdr:nvCxnSpPr>
      <xdr:spPr>
        <a:xfrm flipV="1">
          <a:off x="8750300" y="9818643"/>
          <a:ext cx="889000" cy="4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100829</xdr:rowOff>
    </xdr:from>
    <xdr:to>
      <xdr:col>50</xdr:col>
      <xdr:colOff>165100</xdr:colOff>
      <xdr:row>57</xdr:row>
      <xdr:rowOff>30979</xdr:rowOff>
    </xdr:to>
    <xdr:sp macro="" textlink="">
      <xdr:nvSpPr>
        <xdr:cNvPr id="351" name="フローチャート: 判断 350">
          <a:extLst>
            <a:ext uri="{FF2B5EF4-FFF2-40B4-BE49-F238E27FC236}">
              <a16:creationId xmlns:a16="http://schemas.microsoft.com/office/drawing/2014/main" id="{FEBB94E2-940F-4EA2-8F53-E3982F705530}"/>
            </a:ext>
          </a:extLst>
        </xdr:cNvPr>
        <xdr:cNvSpPr/>
      </xdr:nvSpPr>
      <xdr:spPr>
        <a:xfrm>
          <a:off x="9588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47506</xdr:rowOff>
    </xdr:from>
    <xdr:ext cx="534377" cy="259045"/>
    <xdr:sp macro="" textlink="">
      <xdr:nvSpPr>
        <xdr:cNvPr id="352" name="テキスト ボックス 351">
          <a:extLst>
            <a:ext uri="{FF2B5EF4-FFF2-40B4-BE49-F238E27FC236}">
              <a16:creationId xmlns:a16="http://schemas.microsoft.com/office/drawing/2014/main" id="{F24D10A8-90E3-469B-8080-F3F1AC39D59D}"/>
            </a:ext>
          </a:extLst>
        </xdr:cNvPr>
        <xdr:cNvSpPr txBox="1"/>
      </xdr:nvSpPr>
      <xdr:spPr>
        <a:xfrm>
          <a:off x="9372111" y="94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147450</xdr:rowOff>
    </xdr:from>
    <xdr:to>
      <xdr:col>45</xdr:col>
      <xdr:colOff>177800</xdr:colOff>
      <xdr:row>57</xdr:row>
      <xdr:rowOff>89143</xdr:rowOff>
    </xdr:to>
    <xdr:cxnSp macro="">
      <xdr:nvCxnSpPr>
        <xdr:cNvPr id="353" name="直線コネクタ 352">
          <a:extLst>
            <a:ext uri="{FF2B5EF4-FFF2-40B4-BE49-F238E27FC236}">
              <a16:creationId xmlns:a16="http://schemas.microsoft.com/office/drawing/2014/main" id="{7EB68013-8D15-4820-8DA6-B4E6164BCFDD}"/>
            </a:ext>
          </a:extLst>
        </xdr:cNvPr>
        <xdr:cNvCxnSpPr/>
      </xdr:nvCxnSpPr>
      <xdr:spPr>
        <a:xfrm>
          <a:off x="7861300" y="9748650"/>
          <a:ext cx="889000" cy="11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103096</xdr:rowOff>
    </xdr:from>
    <xdr:to>
      <xdr:col>46</xdr:col>
      <xdr:colOff>38100</xdr:colOff>
      <xdr:row>57</xdr:row>
      <xdr:rowOff>33246</xdr:rowOff>
    </xdr:to>
    <xdr:sp macro="" textlink="">
      <xdr:nvSpPr>
        <xdr:cNvPr id="354" name="フローチャート: 判断 353">
          <a:extLst>
            <a:ext uri="{FF2B5EF4-FFF2-40B4-BE49-F238E27FC236}">
              <a16:creationId xmlns:a16="http://schemas.microsoft.com/office/drawing/2014/main" id="{ABC22773-10C5-488E-8C99-D79A6E6F95DC}"/>
            </a:ext>
          </a:extLst>
        </xdr:cNvPr>
        <xdr:cNvSpPr/>
      </xdr:nvSpPr>
      <xdr:spPr>
        <a:xfrm>
          <a:off x="8699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49773</xdr:rowOff>
    </xdr:from>
    <xdr:ext cx="534377" cy="259045"/>
    <xdr:sp macro="" textlink="">
      <xdr:nvSpPr>
        <xdr:cNvPr id="355" name="テキスト ボックス 354">
          <a:extLst>
            <a:ext uri="{FF2B5EF4-FFF2-40B4-BE49-F238E27FC236}">
              <a16:creationId xmlns:a16="http://schemas.microsoft.com/office/drawing/2014/main" id="{FD143DCF-7DAC-4C61-BE75-893236F175EC}"/>
            </a:ext>
          </a:extLst>
        </xdr:cNvPr>
        <xdr:cNvSpPr txBox="1"/>
      </xdr:nvSpPr>
      <xdr:spPr>
        <a:xfrm>
          <a:off x="8483111" y="947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147450</xdr:rowOff>
    </xdr:from>
    <xdr:to>
      <xdr:col>41</xdr:col>
      <xdr:colOff>50800</xdr:colOff>
      <xdr:row>57</xdr:row>
      <xdr:rowOff>12681</xdr:rowOff>
    </xdr:to>
    <xdr:cxnSp macro="">
      <xdr:nvCxnSpPr>
        <xdr:cNvPr id="356" name="直線コネクタ 355">
          <a:extLst>
            <a:ext uri="{FF2B5EF4-FFF2-40B4-BE49-F238E27FC236}">
              <a16:creationId xmlns:a16="http://schemas.microsoft.com/office/drawing/2014/main" id="{4710F06C-BCCC-459B-90F7-D23D9A788B96}"/>
            </a:ext>
          </a:extLst>
        </xdr:cNvPr>
        <xdr:cNvCxnSpPr/>
      </xdr:nvCxnSpPr>
      <xdr:spPr>
        <a:xfrm flipV="1">
          <a:off x="6972300" y="9748650"/>
          <a:ext cx="889000" cy="3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123913</xdr:rowOff>
    </xdr:from>
    <xdr:to>
      <xdr:col>41</xdr:col>
      <xdr:colOff>101600</xdr:colOff>
      <xdr:row>57</xdr:row>
      <xdr:rowOff>54063</xdr:rowOff>
    </xdr:to>
    <xdr:sp macro="" textlink="">
      <xdr:nvSpPr>
        <xdr:cNvPr id="357" name="フローチャート: 判断 356">
          <a:extLst>
            <a:ext uri="{FF2B5EF4-FFF2-40B4-BE49-F238E27FC236}">
              <a16:creationId xmlns:a16="http://schemas.microsoft.com/office/drawing/2014/main" id="{871CAB4A-4E13-4939-8CD6-CC01833B1736}"/>
            </a:ext>
          </a:extLst>
        </xdr:cNvPr>
        <xdr:cNvSpPr/>
      </xdr:nvSpPr>
      <xdr:spPr>
        <a:xfrm>
          <a:off x="7810500" y="972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45190</xdr:rowOff>
    </xdr:from>
    <xdr:ext cx="534377" cy="259045"/>
    <xdr:sp macro="" textlink="">
      <xdr:nvSpPr>
        <xdr:cNvPr id="358" name="テキスト ボックス 357">
          <a:extLst>
            <a:ext uri="{FF2B5EF4-FFF2-40B4-BE49-F238E27FC236}">
              <a16:creationId xmlns:a16="http://schemas.microsoft.com/office/drawing/2014/main" id="{B640F47C-5E26-49C4-B4A1-CFFE61D24FF6}"/>
            </a:ext>
          </a:extLst>
        </xdr:cNvPr>
        <xdr:cNvSpPr txBox="1"/>
      </xdr:nvSpPr>
      <xdr:spPr>
        <a:xfrm>
          <a:off x="7594111" y="981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103951</xdr:rowOff>
    </xdr:from>
    <xdr:to>
      <xdr:col>36</xdr:col>
      <xdr:colOff>165100</xdr:colOff>
      <xdr:row>57</xdr:row>
      <xdr:rowOff>34101</xdr:rowOff>
    </xdr:to>
    <xdr:sp macro="" textlink="">
      <xdr:nvSpPr>
        <xdr:cNvPr id="359" name="フローチャート: 判断 358">
          <a:extLst>
            <a:ext uri="{FF2B5EF4-FFF2-40B4-BE49-F238E27FC236}">
              <a16:creationId xmlns:a16="http://schemas.microsoft.com/office/drawing/2014/main" id="{F6BAC904-DD14-4F7A-B12F-A03D76A2EC53}"/>
            </a:ext>
          </a:extLst>
        </xdr:cNvPr>
        <xdr:cNvSpPr/>
      </xdr:nvSpPr>
      <xdr:spPr>
        <a:xfrm>
          <a:off x="6921500" y="970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50628</xdr:rowOff>
    </xdr:from>
    <xdr:ext cx="534377" cy="259045"/>
    <xdr:sp macro="" textlink="">
      <xdr:nvSpPr>
        <xdr:cNvPr id="360" name="テキスト ボックス 359">
          <a:extLst>
            <a:ext uri="{FF2B5EF4-FFF2-40B4-BE49-F238E27FC236}">
              <a16:creationId xmlns:a16="http://schemas.microsoft.com/office/drawing/2014/main" id="{ED7E3430-B858-4587-BD3F-ED6A90B545FB}"/>
            </a:ext>
          </a:extLst>
        </xdr:cNvPr>
        <xdr:cNvSpPr txBox="1"/>
      </xdr:nvSpPr>
      <xdr:spPr>
        <a:xfrm>
          <a:off x="6705111" y="948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F53E75-E9DE-442D-B4C3-12C9C7FBF1B4}"/>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8033618F-BE08-42B2-A6AE-6FF712EB40B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27769C5D-BA7A-42A4-B6B7-62CC7E570D69}"/>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9EFA5E33-A698-4000-9B60-B280385F2F9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503E6341-49BF-4858-9ACD-E61AD02C0D7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127085</xdr:rowOff>
    </xdr:from>
    <xdr:to>
      <xdr:col>55</xdr:col>
      <xdr:colOff>50800</xdr:colOff>
      <xdr:row>57</xdr:row>
      <xdr:rowOff>57235</xdr:rowOff>
    </xdr:to>
    <xdr:sp macro="" textlink="">
      <xdr:nvSpPr>
        <xdr:cNvPr id="366" name="楕円 365">
          <a:extLst>
            <a:ext uri="{FF2B5EF4-FFF2-40B4-BE49-F238E27FC236}">
              <a16:creationId xmlns:a16="http://schemas.microsoft.com/office/drawing/2014/main" id="{DF01C873-2F64-4F77-A248-E3E3B164CC97}"/>
            </a:ext>
          </a:extLst>
        </xdr:cNvPr>
        <xdr:cNvSpPr/>
      </xdr:nvSpPr>
      <xdr:spPr>
        <a:xfrm>
          <a:off x="10426700" y="97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105512</xdr:rowOff>
    </xdr:from>
    <xdr:ext cx="534377" cy="259045"/>
    <xdr:sp macro="" textlink="">
      <xdr:nvSpPr>
        <xdr:cNvPr id="367" name="農林水産業費該当値テキスト">
          <a:extLst>
            <a:ext uri="{FF2B5EF4-FFF2-40B4-BE49-F238E27FC236}">
              <a16:creationId xmlns:a16="http://schemas.microsoft.com/office/drawing/2014/main" id="{C2C6CA0A-FCCE-47AF-9888-CCA4606D2CD6}"/>
            </a:ext>
          </a:extLst>
        </xdr:cNvPr>
        <xdr:cNvSpPr txBox="1"/>
      </xdr:nvSpPr>
      <xdr:spPr>
        <a:xfrm>
          <a:off x="10528300" y="9706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166643</xdr:rowOff>
    </xdr:from>
    <xdr:to>
      <xdr:col>50</xdr:col>
      <xdr:colOff>165100</xdr:colOff>
      <xdr:row>57</xdr:row>
      <xdr:rowOff>96793</xdr:rowOff>
    </xdr:to>
    <xdr:sp macro="" textlink="">
      <xdr:nvSpPr>
        <xdr:cNvPr id="368" name="楕円 367">
          <a:extLst>
            <a:ext uri="{FF2B5EF4-FFF2-40B4-BE49-F238E27FC236}">
              <a16:creationId xmlns:a16="http://schemas.microsoft.com/office/drawing/2014/main" id="{C2DDB9A7-2402-474A-BBF2-BB9A1D4B1004}"/>
            </a:ext>
          </a:extLst>
        </xdr:cNvPr>
        <xdr:cNvSpPr/>
      </xdr:nvSpPr>
      <xdr:spPr>
        <a:xfrm>
          <a:off x="9588500" y="97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87920</xdr:rowOff>
    </xdr:from>
    <xdr:ext cx="534377" cy="259045"/>
    <xdr:sp macro="" textlink="">
      <xdr:nvSpPr>
        <xdr:cNvPr id="369" name="テキスト ボックス 368">
          <a:extLst>
            <a:ext uri="{FF2B5EF4-FFF2-40B4-BE49-F238E27FC236}">
              <a16:creationId xmlns:a16="http://schemas.microsoft.com/office/drawing/2014/main" id="{930C52AB-0565-4D22-A6BC-9A11E0C81E29}"/>
            </a:ext>
          </a:extLst>
        </xdr:cNvPr>
        <xdr:cNvSpPr txBox="1"/>
      </xdr:nvSpPr>
      <xdr:spPr>
        <a:xfrm>
          <a:off x="9372111" y="98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38343</xdr:rowOff>
    </xdr:from>
    <xdr:to>
      <xdr:col>46</xdr:col>
      <xdr:colOff>38100</xdr:colOff>
      <xdr:row>57</xdr:row>
      <xdr:rowOff>139943</xdr:rowOff>
    </xdr:to>
    <xdr:sp macro="" textlink="">
      <xdr:nvSpPr>
        <xdr:cNvPr id="370" name="楕円 369">
          <a:extLst>
            <a:ext uri="{FF2B5EF4-FFF2-40B4-BE49-F238E27FC236}">
              <a16:creationId xmlns:a16="http://schemas.microsoft.com/office/drawing/2014/main" id="{C2FE4E88-2E4F-43A0-82B0-4579D0A10598}"/>
            </a:ext>
          </a:extLst>
        </xdr:cNvPr>
        <xdr:cNvSpPr/>
      </xdr:nvSpPr>
      <xdr:spPr>
        <a:xfrm>
          <a:off x="8699500" y="981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131070</xdr:rowOff>
    </xdr:from>
    <xdr:ext cx="534377" cy="259045"/>
    <xdr:sp macro="" textlink="">
      <xdr:nvSpPr>
        <xdr:cNvPr id="371" name="テキスト ボックス 370">
          <a:extLst>
            <a:ext uri="{FF2B5EF4-FFF2-40B4-BE49-F238E27FC236}">
              <a16:creationId xmlns:a16="http://schemas.microsoft.com/office/drawing/2014/main" id="{C4B62EBF-A04F-47CE-965B-556DC1726F8D}"/>
            </a:ext>
          </a:extLst>
        </xdr:cNvPr>
        <xdr:cNvSpPr txBox="1"/>
      </xdr:nvSpPr>
      <xdr:spPr>
        <a:xfrm>
          <a:off x="8483111" y="990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96650</xdr:rowOff>
    </xdr:from>
    <xdr:to>
      <xdr:col>41</xdr:col>
      <xdr:colOff>101600</xdr:colOff>
      <xdr:row>57</xdr:row>
      <xdr:rowOff>26800</xdr:rowOff>
    </xdr:to>
    <xdr:sp macro="" textlink="">
      <xdr:nvSpPr>
        <xdr:cNvPr id="372" name="楕円 371">
          <a:extLst>
            <a:ext uri="{FF2B5EF4-FFF2-40B4-BE49-F238E27FC236}">
              <a16:creationId xmlns:a16="http://schemas.microsoft.com/office/drawing/2014/main" id="{D46BE605-289A-4690-BBF1-46B578AD4C3D}"/>
            </a:ext>
          </a:extLst>
        </xdr:cNvPr>
        <xdr:cNvSpPr/>
      </xdr:nvSpPr>
      <xdr:spPr>
        <a:xfrm>
          <a:off x="7810500" y="969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43327</xdr:rowOff>
    </xdr:from>
    <xdr:ext cx="534377" cy="259045"/>
    <xdr:sp macro="" textlink="">
      <xdr:nvSpPr>
        <xdr:cNvPr id="373" name="テキスト ボックス 372">
          <a:extLst>
            <a:ext uri="{FF2B5EF4-FFF2-40B4-BE49-F238E27FC236}">
              <a16:creationId xmlns:a16="http://schemas.microsoft.com/office/drawing/2014/main" id="{AA4D0426-5B80-4156-990F-FEE93DEF4FD1}"/>
            </a:ext>
          </a:extLst>
        </xdr:cNvPr>
        <xdr:cNvSpPr txBox="1"/>
      </xdr:nvSpPr>
      <xdr:spPr>
        <a:xfrm>
          <a:off x="7594111" y="947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133331</xdr:rowOff>
    </xdr:from>
    <xdr:to>
      <xdr:col>36</xdr:col>
      <xdr:colOff>165100</xdr:colOff>
      <xdr:row>57</xdr:row>
      <xdr:rowOff>63481</xdr:rowOff>
    </xdr:to>
    <xdr:sp macro="" textlink="">
      <xdr:nvSpPr>
        <xdr:cNvPr id="374" name="楕円 373">
          <a:extLst>
            <a:ext uri="{FF2B5EF4-FFF2-40B4-BE49-F238E27FC236}">
              <a16:creationId xmlns:a16="http://schemas.microsoft.com/office/drawing/2014/main" id="{49A751B4-B024-40D7-AFF9-FA1EA003BEBF}"/>
            </a:ext>
          </a:extLst>
        </xdr:cNvPr>
        <xdr:cNvSpPr/>
      </xdr:nvSpPr>
      <xdr:spPr>
        <a:xfrm>
          <a:off x="6921500" y="97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54608</xdr:rowOff>
    </xdr:from>
    <xdr:ext cx="534377" cy="259045"/>
    <xdr:sp macro="" textlink="">
      <xdr:nvSpPr>
        <xdr:cNvPr id="375" name="テキスト ボックス 374">
          <a:extLst>
            <a:ext uri="{FF2B5EF4-FFF2-40B4-BE49-F238E27FC236}">
              <a16:creationId xmlns:a16="http://schemas.microsoft.com/office/drawing/2014/main" id="{D9BCF999-E033-4185-AFCD-B2590460C5E1}"/>
            </a:ext>
          </a:extLst>
        </xdr:cNvPr>
        <xdr:cNvSpPr txBox="1"/>
      </xdr:nvSpPr>
      <xdr:spPr>
        <a:xfrm>
          <a:off x="6705111" y="982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F8D065F8-9B9F-4310-9A59-696055B58012}"/>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A66571CC-5FF1-43A6-9E21-289CC4C6D838}"/>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C93DF61E-6AE2-4F84-94D1-52AF377F8B9A}"/>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30B0C0A3-3EF0-4E85-A0C0-F8099D8EFDD1}"/>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FA2497AF-BFEF-41B7-8828-B9CDA5A10EB3}"/>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2AD90963-61C3-47AD-A9E1-9E4CC7E289D8}"/>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C428EE5C-5A6D-42A7-B061-6D24C66C92B9}"/>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BB6B71CA-5020-4533-8362-5361B7B1C037}"/>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12134DA4-90B1-4E63-9594-1B192D54B319}"/>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33590906-C853-46E6-9464-8AD9F160F1F4}"/>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25BD4671-0B2E-40A7-BF94-E2E53184BB86}"/>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4DA126B8-C1DD-459A-A923-9625026E545A}"/>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1D8DCA18-CA01-4DE1-958B-A8065430288E}"/>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A94CC410-6916-464F-BD9D-0260460274C7}"/>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75154A0D-98F9-4A3C-ACB6-6EC773EC7F2A}"/>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440DC6B2-95E9-4DC9-8E8C-4F7AB30B5F42}"/>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E59D3F62-78E9-4491-855F-18211BFCBEB4}"/>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DF50D11F-E7C8-42A7-BDE9-A962EB4FDCF8}"/>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234CBA56-1EA7-4EA1-AAA2-46CA240B843E}"/>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53C10BC2-66E6-44C7-BC0D-71CA3BF53AC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C5B7E481-1515-4B3C-90BE-EEAF444065E2}"/>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FD524591-FE3D-4B3B-B7FB-2BC3D1B4EAA7}"/>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AF78BD7E-0C2F-43AF-B496-E846F9D7FA5B}"/>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19559</xdr:rowOff>
    </xdr:from>
    <xdr:to>
      <xdr:col>54</xdr:col>
      <xdr:colOff>189865</xdr:colOff>
      <xdr:row>79</xdr:row>
      <xdr:rowOff>22577</xdr:rowOff>
    </xdr:to>
    <xdr:cxnSp macro="">
      <xdr:nvCxnSpPr>
        <xdr:cNvPr id="399" name="直線コネクタ 398">
          <a:extLst>
            <a:ext uri="{FF2B5EF4-FFF2-40B4-BE49-F238E27FC236}">
              <a16:creationId xmlns:a16="http://schemas.microsoft.com/office/drawing/2014/main" id="{7AE4B11A-2AF7-44AD-9887-2D87E2DCC5B0}"/>
            </a:ext>
          </a:extLst>
        </xdr:cNvPr>
        <xdr:cNvCxnSpPr/>
      </xdr:nvCxnSpPr>
      <xdr:spPr>
        <a:xfrm flipV="1">
          <a:off x="10475595" y="12192509"/>
          <a:ext cx="1270" cy="137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26404</xdr:rowOff>
    </xdr:from>
    <xdr:ext cx="469744" cy="259045"/>
    <xdr:sp macro="" textlink="">
      <xdr:nvSpPr>
        <xdr:cNvPr id="400" name="商工費最小値テキスト">
          <a:extLst>
            <a:ext uri="{FF2B5EF4-FFF2-40B4-BE49-F238E27FC236}">
              <a16:creationId xmlns:a16="http://schemas.microsoft.com/office/drawing/2014/main" id="{EB008771-0111-4CE7-9746-BDE9F6C47E05}"/>
            </a:ext>
          </a:extLst>
        </xdr:cNvPr>
        <xdr:cNvSpPr txBox="1"/>
      </xdr:nvSpPr>
      <xdr:spPr>
        <a:xfrm>
          <a:off x="10528300" y="1357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22577</xdr:rowOff>
    </xdr:from>
    <xdr:to>
      <xdr:col>55</xdr:col>
      <xdr:colOff>88900</xdr:colOff>
      <xdr:row>79</xdr:row>
      <xdr:rowOff>22577</xdr:rowOff>
    </xdr:to>
    <xdr:cxnSp macro="">
      <xdr:nvCxnSpPr>
        <xdr:cNvPr id="401" name="直線コネクタ 400">
          <a:extLst>
            <a:ext uri="{FF2B5EF4-FFF2-40B4-BE49-F238E27FC236}">
              <a16:creationId xmlns:a16="http://schemas.microsoft.com/office/drawing/2014/main" id="{0697FAE6-1AA1-4EBF-B283-9CBC151A1328}"/>
            </a:ext>
          </a:extLst>
        </xdr:cNvPr>
        <xdr:cNvCxnSpPr/>
      </xdr:nvCxnSpPr>
      <xdr:spPr>
        <a:xfrm>
          <a:off x="10388600" y="13567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137686</xdr:rowOff>
    </xdr:from>
    <xdr:ext cx="599010" cy="259045"/>
    <xdr:sp macro="" textlink="">
      <xdr:nvSpPr>
        <xdr:cNvPr id="402" name="商工費最大値テキスト">
          <a:extLst>
            <a:ext uri="{FF2B5EF4-FFF2-40B4-BE49-F238E27FC236}">
              <a16:creationId xmlns:a16="http://schemas.microsoft.com/office/drawing/2014/main" id="{14E0DCAD-9CD8-4615-A00B-92BAA7823CF3}"/>
            </a:ext>
          </a:extLst>
        </xdr:cNvPr>
        <xdr:cNvSpPr txBox="1"/>
      </xdr:nvSpPr>
      <xdr:spPr>
        <a:xfrm>
          <a:off x="10528300" y="1196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366,533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19559</xdr:rowOff>
    </xdr:from>
    <xdr:to>
      <xdr:col>55</xdr:col>
      <xdr:colOff>88900</xdr:colOff>
      <xdr:row>71</xdr:row>
      <xdr:rowOff>19559</xdr:rowOff>
    </xdr:to>
    <xdr:cxnSp macro="">
      <xdr:nvCxnSpPr>
        <xdr:cNvPr id="403" name="直線コネクタ 402">
          <a:extLst>
            <a:ext uri="{FF2B5EF4-FFF2-40B4-BE49-F238E27FC236}">
              <a16:creationId xmlns:a16="http://schemas.microsoft.com/office/drawing/2014/main" id="{9600B077-EAA6-481D-BB85-AD474244BF6F}"/>
            </a:ext>
          </a:extLst>
        </xdr:cNvPr>
        <xdr:cNvCxnSpPr/>
      </xdr:nvCxnSpPr>
      <xdr:spPr>
        <a:xfrm>
          <a:off x="10388600" y="1219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7798</xdr:rowOff>
    </xdr:from>
    <xdr:to>
      <xdr:col>55</xdr:col>
      <xdr:colOff>0</xdr:colOff>
      <xdr:row>79</xdr:row>
      <xdr:rowOff>27133</xdr:rowOff>
    </xdr:to>
    <xdr:cxnSp macro="">
      <xdr:nvCxnSpPr>
        <xdr:cNvPr id="404" name="直線コネクタ 403">
          <a:extLst>
            <a:ext uri="{FF2B5EF4-FFF2-40B4-BE49-F238E27FC236}">
              <a16:creationId xmlns:a16="http://schemas.microsoft.com/office/drawing/2014/main" id="{A9BB68AC-28F0-4EBA-80AD-8A144A2B947B}"/>
            </a:ext>
          </a:extLst>
        </xdr:cNvPr>
        <xdr:cNvCxnSpPr/>
      </xdr:nvCxnSpPr>
      <xdr:spPr>
        <a:xfrm flipV="1">
          <a:off x="9639300" y="13552348"/>
          <a:ext cx="838200" cy="1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169429</xdr:rowOff>
    </xdr:from>
    <xdr:ext cx="534377" cy="259045"/>
    <xdr:sp macro="" textlink="">
      <xdr:nvSpPr>
        <xdr:cNvPr id="405" name="商工費平均値テキスト">
          <a:extLst>
            <a:ext uri="{FF2B5EF4-FFF2-40B4-BE49-F238E27FC236}">
              <a16:creationId xmlns:a16="http://schemas.microsoft.com/office/drawing/2014/main" id="{582FAA4B-9247-4DB1-9B3C-FE61AE1B3FBA}"/>
            </a:ext>
          </a:extLst>
        </xdr:cNvPr>
        <xdr:cNvSpPr txBox="1"/>
      </xdr:nvSpPr>
      <xdr:spPr>
        <a:xfrm>
          <a:off x="10528300" y="13199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146552</xdr:rowOff>
    </xdr:from>
    <xdr:to>
      <xdr:col>55</xdr:col>
      <xdr:colOff>50800</xdr:colOff>
      <xdr:row>78</xdr:row>
      <xdr:rowOff>76702</xdr:rowOff>
    </xdr:to>
    <xdr:sp macro="" textlink="">
      <xdr:nvSpPr>
        <xdr:cNvPr id="406" name="フローチャート: 判断 405">
          <a:extLst>
            <a:ext uri="{FF2B5EF4-FFF2-40B4-BE49-F238E27FC236}">
              <a16:creationId xmlns:a16="http://schemas.microsoft.com/office/drawing/2014/main" id="{14E244E1-7F9D-46D2-AA6A-44E37A92CCF3}"/>
            </a:ext>
          </a:extLst>
        </xdr:cNvPr>
        <xdr:cNvSpPr/>
      </xdr:nvSpPr>
      <xdr:spPr>
        <a:xfrm>
          <a:off x="104267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17407</xdr:rowOff>
    </xdr:from>
    <xdr:to>
      <xdr:col>50</xdr:col>
      <xdr:colOff>114300</xdr:colOff>
      <xdr:row>79</xdr:row>
      <xdr:rowOff>27133</xdr:rowOff>
    </xdr:to>
    <xdr:cxnSp macro="">
      <xdr:nvCxnSpPr>
        <xdr:cNvPr id="407" name="直線コネクタ 406">
          <a:extLst>
            <a:ext uri="{FF2B5EF4-FFF2-40B4-BE49-F238E27FC236}">
              <a16:creationId xmlns:a16="http://schemas.microsoft.com/office/drawing/2014/main" id="{9915357F-22C4-4554-9CB8-C6B0D8AE12C8}"/>
            </a:ext>
          </a:extLst>
        </xdr:cNvPr>
        <xdr:cNvCxnSpPr/>
      </xdr:nvCxnSpPr>
      <xdr:spPr>
        <a:xfrm>
          <a:off x="8750300" y="13561957"/>
          <a:ext cx="889000" cy="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153800</xdr:rowOff>
    </xdr:from>
    <xdr:to>
      <xdr:col>50</xdr:col>
      <xdr:colOff>165100</xdr:colOff>
      <xdr:row>78</xdr:row>
      <xdr:rowOff>83950</xdr:rowOff>
    </xdr:to>
    <xdr:sp macro="" textlink="">
      <xdr:nvSpPr>
        <xdr:cNvPr id="408" name="フローチャート: 判断 407">
          <a:extLst>
            <a:ext uri="{FF2B5EF4-FFF2-40B4-BE49-F238E27FC236}">
              <a16:creationId xmlns:a16="http://schemas.microsoft.com/office/drawing/2014/main" id="{BEF4427A-BF18-4D09-A5E5-CA5F06FBC290}"/>
            </a:ext>
          </a:extLst>
        </xdr:cNvPr>
        <xdr:cNvSpPr/>
      </xdr:nvSpPr>
      <xdr:spPr>
        <a:xfrm>
          <a:off x="9588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100477</xdr:rowOff>
    </xdr:from>
    <xdr:ext cx="534377" cy="259045"/>
    <xdr:sp macro="" textlink="">
      <xdr:nvSpPr>
        <xdr:cNvPr id="409" name="テキスト ボックス 408">
          <a:extLst>
            <a:ext uri="{FF2B5EF4-FFF2-40B4-BE49-F238E27FC236}">
              <a16:creationId xmlns:a16="http://schemas.microsoft.com/office/drawing/2014/main" id="{6CFBF449-30AE-4511-9E27-4B42736B47A3}"/>
            </a:ext>
          </a:extLst>
        </xdr:cNvPr>
        <xdr:cNvSpPr txBox="1"/>
      </xdr:nvSpPr>
      <xdr:spPr>
        <a:xfrm>
          <a:off x="9372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17407</xdr:rowOff>
    </xdr:from>
    <xdr:to>
      <xdr:col>45</xdr:col>
      <xdr:colOff>177800</xdr:colOff>
      <xdr:row>79</xdr:row>
      <xdr:rowOff>32395</xdr:rowOff>
    </xdr:to>
    <xdr:cxnSp macro="">
      <xdr:nvCxnSpPr>
        <xdr:cNvPr id="410" name="直線コネクタ 409">
          <a:extLst>
            <a:ext uri="{FF2B5EF4-FFF2-40B4-BE49-F238E27FC236}">
              <a16:creationId xmlns:a16="http://schemas.microsoft.com/office/drawing/2014/main" id="{A65C58AD-F852-4118-AD04-F8495B9AC2B7}"/>
            </a:ext>
          </a:extLst>
        </xdr:cNvPr>
        <xdr:cNvCxnSpPr/>
      </xdr:nvCxnSpPr>
      <xdr:spPr>
        <a:xfrm flipV="1">
          <a:off x="7861300" y="13561957"/>
          <a:ext cx="889000" cy="1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159435</xdr:rowOff>
    </xdr:from>
    <xdr:to>
      <xdr:col>46</xdr:col>
      <xdr:colOff>38100</xdr:colOff>
      <xdr:row>78</xdr:row>
      <xdr:rowOff>89585</xdr:rowOff>
    </xdr:to>
    <xdr:sp macro="" textlink="">
      <xdr:nvSpPr>
        <xdr:cNvPr id="411" name="フローチャート: 判断 410">
          <a:extLst>
            <a:ext uri="{FF2B5EF4-FFF2-40B4-BE49-F238E27FC236}">
              <a16:creationId xmlns:a16="http://schemas.microsoft.com/office/drawing/2014/main" id="{7E5FF8F4-7C9A-4174-8C88-392EA3F8DAD1}"/>
            </a:ext>
          </a:extLst>
        </xdr:cNvPr>
        <xdr:cNvSpPr/>
      </xdr:nvSpPr>
      <xdr:spPr>
        <a:xfrm>
          <a:off x="8699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106112</xdr:rowOff>
    </xdr:from>
    <xdr:ext cx="534377" cy="259045"/>
    <xdr:sp macro="" textlink="">
      <xdr:nvSpPr>
        <xdr:cNvPr id="412" name="テキスト ボックス 411">
          <a:extLst>
            <a:ext uri="{FF2B5EF4-FFF2-40B4-BE49-F238E27FC236}">
              <a16:creationId xmlns:a16="http://schemas.microsoft.com/office/drawing/2014/main" id="{A9DF690D-7613-4D1C-A8BD-EBCADF0492B5}"/>
            </a:ext>
          </a:extLst>
        </xdr:cNvPr>
        <xdr:cNvSpPr txBox="1"/>
      </xdr:nvSpPr>
      <xdr:spPr>
        <a:xfrm>
          <a:off x="8483111" y="1313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32395</xdr:rowOff>
    </xdr:from>
    <xdr:to>
      <xdr:col>41</xdr:col>
      <xdr:colOff>50800</xdr:colOff>
      <xdr:row>79</xdr:row>
      <xdr:rowOff>32479</xdr:rowOff>
    </xdr:to>
    <xdr:cxnSp macro="">
      <xdr:nvCxnSpPr>
        <xdr:cNvPr id="413" name="直線コネクタ 412">
          <a:extLst>
            <a:ext uri="{FF2B5EF4-FFF2-40B4-BE49-F238E27FC236}">
              <a16:creationId xmlns:a16="http://schemas.microsoft.com/office/drawing/2014/main" id="{A8072DF7-3393-4DDB-9A1D-EB8855090A24}"/>
            </a:ext>
          </a:extLst>
        </xdr:cNvPr>
        <xdr:cNvCxnSpPr/>
      </xdr:nvCxnSpPr>
      <xdr:spPr>
        <a:xfrm flipV="1">
          <a:off x="6972300" y="13576945"/>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59232</xdr:rowOff>
    </xdr:from>
    <xdr:to>
      <xdr:col>41</xdr:col>
      <xdr:colOff>101600</xdr:colOff>
      <xdr:row>78</xdr:row>
      <xdr:rowOff>160832</xdr:rowOff>
    </xdr:to>
    <xdr:sp macro="" textlink="">
      <xdr:nvSpPr>
        <xdr:cNvPr id="414" name="フローチャート: 判断 413">
          <a:extLst>
            <a:ext uri="{FF2B5EF4-FFF2-40B4-BE49-F238E27FC236}">
              <a16:creationId xmlns:a16="http://schemas.microsoft.com/office/drawing/2014/main" id="{CEF0CB61-E83D-43BA-9495-F4103A03B839}"/>
            </a:ext>
          </a:extLst>
        </xdr:cNvPr>
        <xdr:cNvSpPr/>
      </xdr:nvSpPr>
      <xdr:spPr>
        <a:xfrm>
          <a:off x="7810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5909</xdr:rowOff>
    </xdr:from>
    <xdr:ext cx="534377" cy="259045"/>
    <xdr:sp macro="" textlink="">
      <xdr:nvSpPr>
        <xdr:cNvPr id="415" name="テキスト ボックス 414">
          <a:extLst>
            <a:ext uri="{FF2B5EF4-FFF2-40B4-BE49-F238E27FC236}">
              <a16:creationId xmlns:a16="http://schemas.microsoft.com/office/drawing/2014/main" id="{BBAF41C9-1FBF-4DF4-B381-9284F230BCF1}"/>
            </a:ext>
          </a:extLst>
        </xdr:cNvPr>
        <xdr:cNvSpPr txBox="1"/>
      </xdr:nvSpPr>
      <xdr:spPr>
        <a:xfrm>
          <a:off x="7594111" y="1320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74202</xdr:rowOff>
    </xdr:from>
    <xdr:to>
      <xdr:col>36</xdr:col>
      <xdr:colOff>165100</xdr:colOff>
      <xdr:row>79</xdr:row>
      <xdr:rowOff>4352</xdr:rowOff>
    </xdr:to>
    <xdr:sp macro="" textlink="">
      <xdr:nvSpPr>
        <xdr:cNvPr id="416" name="フローチャート: 判断 415">
          <a:extLst>
            <a:ext uri="{FF2B5EF4-FFF2-40B4-BE49-F238E27FC236}">
              <a16:creationId xmlns:a16="http://schemas.microsoft.com/office/drawing/2014/main" id="{74BBDD06-C4D5-4E23-890A-41F72C6D7206}"/>
            </a:ext>
          </a:extLst>
        </xdr:cNvPr>
        <xdr:cNvSpPr/>
      </xdr:nvSpPr>
      <xdr:spPr>
        <a:xfrm>
          <a:off x="6921500" y="13447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20879</xdr:rowOff>
    </xdr:from>
    <xdr:ext cx="534377" cy="259045"/>
    <xdr:sp macro="" textlink="">
      <xdr:nvSpPr>
        <xdr:cNvPr id="417" name="テキスト ボックス 416">
          <a:extLst>
            <a:ext uri="{FF2B5EF4-FFF2-40B4-BE49-F238E27FC236}">
              <a16:creationId xmlns:a16="http://schemas.microsoft.com/office/drawing/2014/main" id="{E55D1674-9D23-446D-B169-7F29028D6A36}"/>
            </a:ext>
          </a:extLst>
        </xdr:cNvPr>
        <xdr:cNvSpPr txBox="1"/>
      </xdr:nvSpPr>
      <xdr:spPr>
        <a:xfrm>
          <a:off x="6705111" y="1322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9475C31C-727C-4483-ABCA-9FF53D8AD1FA}"/>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C7EBF2CD-02B0-4E74-BFE4-3BD70CAD0BB3}"/>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28258ABE-94CC-47CC-B636-E599637B8D57}"/>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AC73A4D7-3AF0-4D87-8D37-F8888E43037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D038A755-C75E-4622-97CE-7F3D86B30AB4}"/>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128448</xdr:rowOff>
    </xdr:from>
    <xdr:to>
      <xdr:col>55</xdr:col>
      <xdr:colOff>50800</xdr:colOff>
      <xdr:row>79</xdr:row>
      <xdr:rowOff>58598</xdr:rowOff>
    </xdr:to>
    <xdr:sp macro="" textlink="">
      <xdr:nvSpPr>
        <xdr:cNvPr id="423" name="楕円 422">
          <a:extLst>
            <a:ext uri="{FF2B5EF4-FFF2-40B4-BE49-F238E27FC236}">
              <a16:creationId xmlns:a16="http://schemas.microsoft.com/office/drawing/2014/main" id="{B0D853ED-C152-4485-BC76-7714FEED742F}"/>
            </a:ext>
          </a:extLst>
        </xdr:cNvPr>
        <xdr:cNvSpPr/>
      </xdr:nvSpPr>
      <xdr:spPr>
        <a:xfrm>
          <a:off x="10426700" y="135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43375</xdr:rowOff>
    </xdr:from>
    <xdr:ext cx="469744" cy="259045"/>
    <xdr:sp macro="" textlink="">
      <xdr:nvSpPr>
        <xdr:cNvPr id="424" name="商工費該当値テキスト">
          <a:extLst>
            <a:ext uri="{FF2B5EF4-FFF2-40B4-BE49-F238E27FC236}">
              <a16:creationId xmlns:a16="http://schemas.microsoft.com/office/drawing/2014/main" id="{440292EF-E775-4499-A9F5-809996DACDEC}"/>
            </a:ext>
          </a:extLst>
        </xdr:cNvPr>
        <xdr:cNvSpPr txBox="1"/>
      </xdr:nvSpPr>
      <xdr:spPr>
        <a:xfrm>
          <a:off x="10528300" y="1341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147783</xdr:rowOff>
    </xdr:from>
    <xdr:to>
      <xdr:col>50</xdr:col>
      <xdr:colOff>165100</xdr:colOff>
      <xdr:row>79</xdr:row>
      <xdr:rowOff>77933</xdr:rowOff>
    </xdr:to>
    <xdr:sp macro="" textlink="">
      <xdr:nvSpPr>
        <xdr:cNvPr id="425" name="楕円 424">
          <a:extLst>
            <a:ext uri="{FF2B5EF4-FFF2-40B4-BE49-F238E27FC236}">
              <a16:creationId xmlns:a16="http://schemas.microsoft.com/office/drawing/2014/main" id="{FA7DC863-A75D-4FCF-B328-3C4B23FD02A6}"/>
            </a:ext>
          </a:extLst>
        </xdr:cNvPr>
        <xdr:cNvSpPr/>
      </xdr:nvSpPr>
      <xdr:spPr>
        <a:xfrm>
          <a:off x="9588500" y="1352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69060</xdr:rowOff>
    </xdr:from>
    <xdr:ext cx="469744" cy="259045"/>
    <xdr:sp macro="" textlink="">
      <xdr:nvSpPr>
        <xdr:cNvPr id="426" name="テキスト ボックス 425">
          <a:extLst>
            <a:ext uri="{FF2B5EF4-FFF2-40B4-BE49-F238E27FC236}">
              <a16:creationId xmlns:a16="http://schemas.microsoft.com/office/drawing/2014/main" id="{AABE098A-2BA0-4AA9-891A-6F29C3D0BC44}"/>
            </a:ext>
          </a:extLst>
        </xdr:cNvPr>
        <xdr:cNvSpPr txBox="1"/>
      </xdr:nvSpPr>
      <xdr:spPr>
        <a:xfrm>
          <a:off x="9404428" y="1361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138057</xdr:rowOff>
    </xdr:from>
    <xdr:to>
      <xdr:col>46</xdr:col>
      <xdr:colOff>38100</xdr:colOff>
      <xdr:row>79</xdr:row>
      <xdr:rowOff>68207</xdr:rowOff>
    </xdr:to>
    <xdr:sp macro="" textlink="">
      <xdr:nvSpPr>
        <xdr:cNvPr id="427" name="楕円 426">
          <a:extLst>
            <a:ext uri="{FF2B5EF4-FFF2-40B4-BE49-F238E27FC236}">
              <a16:creationId xmlns:a16="http://schemas.microsoft.com/office/drawing/2014/main" id="{4ECDABAF-0553-4FE3-8A19-F963E0A07E3D}"/>
            </a:ext>
          </a:extLst>
        </xdr:cNvPr>
        <xdr:cNvSpPr/>
      </xdr:nvSpPr>
      <xdr:spPr>
        <a:xfrm>
          <a:off x="8699500" y="135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59334</xdr:rowOff>
    </xdr:from>
    <xdr:ext cx="469744" cy="259045"/>
    <xdr:sp macro="" textlink="">
      <xdr:nvSpPr>
        <xdr:cNvPr id="428" name="テキスト ボックス 427">
          <a:extLst>
            <a:ext uri="{FF2B5EF4-FFF2-40B4-BE49-F238E27FC236}">
              <a16:creationId xmlns:a16="http://schemas.microsoft.com/office/drawing/2014/main" id="{F95B1736-3FEA-4F3E-B0CE-9255603469E1}"/>
            </a:ext>
          </a:extLst>
        </xdr:cNvPr>
        <xdr:cNvSpPr txBox="1"/>
      </xdr:nvSpPr>
      <xdr:spPr>
        <a:xfrm>
          <a:off x="8515428" y="1360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153045</xdr:rowOff>
    </xdr:from>
    <xdr:to>
      <xdr:col>41</xdr:col>
      <xdr:colOff>101600</xdr:colOff>
      <xdr:row>79</xdr:row>
      <xdr:rowOff>83195</xdr:rowOff>
    </xdr:to>
    <xdr:sp macro="" textlink="">
      <xdr:nvSpPr>
        <xdr:cNvPr id="429" name="楕円 428">
          <a:extLst>
            <a:ext uri="{FF2B5EF4-FFF2-40B4-BE49-F238E27FC236}">
              <a16:creationId xmlns:a16="http://schemas.microsoft.com/office/drawing/2014/main" id="{6E874D2A-3CD4-4A82-9C25-B4C445A5C3B9}"/>
            </a:ext>
          </a:extLst>
        </xdr:cNvPr>
        <xdr:cNvSpPr/>
      </xdr:nvSpPr>
      <xdr:spPr>
        <a:xfrm>
          <a:off x="7810500" y="1352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74322</xdr:rowOff>
    </xdr:from>
    <xdr:ext cx="469744" cy="259045"/>
    <xdr:sp macro="" textlink="">
      <xdr:nvSpPr>
        <xdr:cNvPr id="430" name="テキスト ボックス 429">
          <a:extLst>
            <a:ext uri="{FF2B5EF4-FFF2-40B4-BE49-F238E27FC236}">
              <a16:creationId xmlns:a16="http://schemas.microsoft.com/office/drawing/2014/main" id="{C9D12AE8-039F-465A-B744-F857EABB93E2}"/>
            </a:ext>
          </a:extLst>
        </xdr:cNvPr>
        <xdr:cNvSpPr txBox="1"/>
      </xdr:nvSpPr>
      <xdr:spPr>
        <a:xfrm>
          <a:off x="7626428" y="13618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153129</xdr:rowOff>
    </xdr:from>
    <xdr:to>
      <xdr:col>36</xdr:col>
      <xdr:colOff>165100</xdr:colOff>
      <xdr:row>79</xdr:row>
      <xdr:rowOff>83279</xdr:rowOff>
    </xdr:to>
    <xdr:sp macro="" textlink="">
      <xdr:nvSpPr>
        <xdr:cNvPr id="431" name="楕円 430">
          <a:extLst>
            <a:ext uri="{FF2B5EF4-FFF2-40B4-BE49-F238E27FC236}">
              <a16:creationId xmlns:a16="http://schemas.microsoft.com/office/drawing/2014/main" id="{C220E4A7-0758-4A49-97BF-6C070BBA8622}"/>
            </a:ext>
          </a:extLst>
        </xdr:cNvPr>
        <xdr:cNvSpPr/>
      </xdr:nvSpPr>
      <xdr:spPr>
        <a:xfrm>
          <a:off x="6921500" y="1352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74406</xdr:rowOff>
    </xdr:from>
    <xdr:ext cx="469744" cy="259045"/>
    <xdr:sp macro="" textlink="">
      <xdr:nvSpPr>
        <xdr:cNvPr id="432" name="テキスト ボックス 431">
          <a:extLst>
            <a:ext uri="{FF2B5EF4-FFF2-40B4-BE49-F238E27FC236}">
              <a16:creationId xmlns:a16="http://schemas.microsoft.com/office/drawing/2014/main" id="{32A02802-8073-4C90-9F2F-AABCC0F91364}"/>
            </a:ext>
          </a:extLst>
        </xdr:cNvPr>
        <xdr:cNvSpPr txBox="1"/>
      </xdr:nvSpPr>
      <xdr:spPr>
        <a:xfrm>
          <a:off x="6737428" y="13618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41678F0F-683C-4266-A3D3-5E0E7B6AE80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E3A72718-2831-4934-871D-384757329E06}"/>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D72F8827-C3EA-4EB8-8C5D-73DA184F174C}"/>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3A54958D-DF1B-41C1-BD5B-E461B5C3821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C658C624-DBE2-4DAD-879F-EBC62E752A1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3F9F3602-242E-4CF7-8E53-7F613A1CB82B}"/>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F8CD11EF-4AFC-4280-A279-41124F36A7FB}"/>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BBEB2EC8-0FF0-46A6-8ECA-89566635206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D3982B9B-4E94-49EF-A9E5-CD2CA8A9A659}"/>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D76507B7-4428-4297-B738-2802EC5653C9}"/>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6C83B6EB-6B8B-4FCC-A1CD-3666134687C2}"/>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4B29A388-0F08-4CB2-9583-DDB0FD3D1552}"/>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92877273-67F6-4D67-AEA7-2E43DCC991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D1D4C29B-62E8-4B14-9C81-EFBA9CD84F15}"/>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828C4F7C-EF82-4AC9-B4EB-CB3A10400486}"/>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12BDBA6C-888A-4FDE-85ED-F6B8E5F1EC3A}"/>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C8527740-3245-4EF3-80DB-73B6867D03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84A155A-A116-445D-BD95-DBF39010FF2C}"/>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2E457C9D-997C-4001-8CCD-7FA5530B2A26}"/>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679C1627-9510-4FD3-9E8E-9A1735BF2511}"/>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573BA29-3CEC-4B84-8DFA-870C3B4A10D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9436FD2C-1762-4130-9B1C-AD3BCF918922}"/>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FDFEC257-1B07-4F6C-A9E4-642252E5C2E1}"/>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93652</xdr:rowOff>
    </xdr:from>
    <xdr:to>
      <xdr:col>54</xdr:col>
      <xdr:colOff>189865</xdr:colOff>
      <xdr:row>97</xdr:row>
      <xdr:rowOff>120506</xdr:rowOff>
    </xdr:to>
    <xdr:cxnSp macro="">
      <xdr:nvCxnSpPr>
        <xdr:cNvPr id="456" name="直線コネクタ 455">
          <a:extLst>
            <a:ext uri="{FF2B5EF4-FFF2-40B4-BE49-F238E27FC236}">
              <a16:creationId xmlns:a16="http://schemas.microsoft.com/office/drawing/2014/main" id="{2A646170-5920-44FB-947A-6D10889ABFDF}"/>
            </a:ext>
          </a:extLst>
        </xdr:cNvPr>
        <xdr:cNvCxnSpPr/>
      </xdr:nvCxnSpPr>
      <xdr:spPr>
        <a:xfrm flipV="1">
          <a:off x="10475595" y="15524152"/>
          <a:ext cx="1270" cy="122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124333</xdr:rowOff>
    </xdr:from>
    <xdr:ext cx="534377" cy="259045"/>
    <xdr:sp macro="" textlink="">
      <xdr:nvSpPr>
        <xdr:cNvPr id="457" name="土木費最小値テキスト">
          <a:extLst>
            <a:ext uri="{FF2B5EF4-FFF2-40B4-BE49-F238E27FC236}">
              <a16:creationId xmlns:a16="http://schemas.microsoft.com/office/drawing/2014/main" id="{CCAD511E-F092-4169-BCF0-CA79EC4528BC}"/>
            </a:ext>
          </a:extLst>
        </xdr:cNvPr>
        <xdr:cNvSpPr txBox="1"/>
      </xdr:nvSpPr>
      <xdr:spPr>
        <a:xfrm>
          <a:off x="10528300" y="1675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120506</xdr:rowOff>
    </xdr:from>
    <xdr:to>
      <xdr:col>55</xdr:col>
      <xdr:colOff>88900</xdr:colOff>
      <xdr:row>97</xdr:row>
      <xdr:rowOff>120506</xdr:rowOff>
    </xdr:to>
    <xdr:cxnSp macro="">
      <xdr:nvCxnSpPr>
        <xdr:cNvPr id="458" name="直線コネクタ 457">
          <a:extLst>
            <a:ext uri="{FF2B5EF4-FFF2-40B4-BE49-F238E27FC236}">
              <a16:creationId xmlns:a16="http://schemas.microsoft.com/office/drawing/2014/main" id="{B578D8EA-FC42-4B5E-822C-A923807DAB13}"/>
            </a:ext>
          </a:extLst>
        </xdr:cNvPr>
        <xdr:cNvCxnSpPr/>
      </xdr:nvCxnSpPr>
      <xdr:spPr>
        <a:xfrm>
          <a:off x="10388600" y="1675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40329</xdr:rowOff>
    </xdr:from>
    <xdr:ext cx="599010" cy="259045"/>
    <xdr:sp macro="" textlink="">
      <xdr:nvSpPr>
        <xdr:cNvPr id="459" name="土木費最大値テキスト">
          <a:extLst>
            <a:ext uri="{FF2B5EF4-FFF2-40B4-BE49-F238E27FC236}">
              <a16:creationId xmlns:a16="http://schemas.microsoft.com/office/drawing/2014/main" id="{C0C6BA7E-B866-4E5D-8309-65ED88982D8F}"/>
            </a:ext>
          </a:extLst>
        </xdr:cNvPr>
        <xdr:cNvSpPr txBox="1"/>
      </xdr:nvSpPr>
      <xdr:spPr>
        <a:xfrm>
          <a:off x="10528300" y="1529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196,043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93652</xdr:rowOff>
    </xdr:from>
    <xdr:to>
      <xdr:col>55</xdr:col>
      <xdr:colOff>88900</xdr:colOff>
      <xdr:row>90</xdr:row>
      <xdr:rowOff>93652</xdr:rowOff>
    </xdr:to>
    <xdr:cxnSp macro="">
      <xdr:nvCxnSpPr>
        <xdr:cNvPr id="460" name="直線コネクタ 459">
          <a:extLst>
            <a:ext uri="{FF2B5EF4-FFF2-40B4-BE49-F238E27FC236}">
              <a16:creationId xmlns:a16="http://schemas.microsoft.com/office/drawing/2014/main" id="{AD49F805-B02E-44C6-8864-F810D44C8CB0}"/>
            </a:ext>
          </a:extLst>
        </xdr:cNvPr>
        <xdr:cNvCxnSpPr/>
      </xdr:nvCxnSpPr>
      <xdr:spPr>
        <a:xfrm>
          <a:off x="10388600" y="1552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57350</xdr:rowOff>
    </xdr:from>
    <xdr:to>
      <xdr:col>55</xdr:col>
      <xdr:colOff>0</xdr:colOff>
      <xdr:row>97</xdr:row>
      <xdr:rowOff>108725</xdr:rowOff>
    </xdr:to>
    <xdr:cxnSp macro="">
      <xdr:nvCxnSpPr>
        <xdr:cNvPr id="461" name="直線コネクタ 460">
          <a:extLst>
            <a:ext uri="{FF2B5EF4-FFF2-40B4-BE49-F238E27FC236}">
              <a16:creationId xmlns:a16="http://schemas.microsoft.com/office/drawing/2014/main" id="{ED2A8B8F-6D70-434C-8367-C2BDD4D853BA}"/>
            </a:ext>
          </a:extLst>
        </xdr:cNvPr>
        <xdr:cNvCxnSpPr/>
      </xdr:nvCxnSpPr>
      <xdr:spPr>
        <a:xfrm flipV="1">
          <a:off x="9639300" y="16688000"/>
          <a:ext cx="838200" cy="5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64915</xdr:rowOff>
    </xdr:from>
    <xdr:ext cx="534377" cy="259045"/>
    <xdr:sp macro="" textlink="">
      <xdr:nvSpPr>
        <xdr:cNvPr id="462" name="土木費平均値テキスト">
          <a:extLst>
            <a:ext uri="{FF2B5EF4-FFF2-40B4-BE49-F238E27FC236}">
              <a16:creationId xmlns:a16="http://schemas.microsoft.com/office/drawing/2014/main" id="{814C80AA-CE73-4FB9-83D3-C8C869B83EE4}"/>
            </a:ext>
          </a:extLst>
        </xdr:cNvPr>
        <xdr:cNvSpPr txBox="1"/>
      </xdr:nvSpPr>
      <xdr:spPr>
        <a:xfrm>
          <a:off x="10528300" y="161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42038</xdr:rowOff>
    </xdr:from>
    <xdr:to>
      <xdr:col>55</xdr:col>
      <xdr:colOff>50800</xdr:colOff>
      <xdr:row>95</xdr:row>
      <xdr:rowOff>143638</xdr:rowOff>
    </xdr:to>
    <xdr:sp macro="" textlink="">
      <xdr:nvSpPr>
        <xdr:cNvPr id="463" name="フローチャート: 判断 462">
          <a:extLst>
            <a:ext uri="{FF2B5EF4-FFF2-40B4-BE49-F238E27FC236}">
              <a16:creationId xmlns:a16="http://schemas.microsoft.com/office/drawing/2014/main" id="{A2B6AB88-F51D-4B70-93F1-DCA0B7286C4A}"/>
            </a:ext>
          </a:extLst>
        </xdr:cNvPr>
        <xdr:cNvSpPr/>
      </xdr:nvSpPr>
      <xdr:spPr>
        <a:xfrm>
          <a:off x="104267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108725</xdr:rowOff>
    </xdr:from>
    <xdr:to>
      <xdr:col>50</xdr:col>
      <xdr:colOff>114300</xdr:colOff>
      <xdr:row>97</xdr:row>
      <xdr:rowOff>162034</xdr:rowOff>
    </xdr:to>
    <xdr:cxnSp macro="">
      <xdr:nvCxnSpPr>
        <xdr:cNvPr id="464" name="直線コネクタ 463">
          <a:extLst>
            <a:ext uri="{FF2B5EF4-FFF2-40B4-BE49-F238E27FC236}">
              <a16:creationId xmlns:a16="http://schemas.microsoft.com/office/drawing/2014/main" id="{EF01AC8D-1CAF-40F6-AE9F-87004748A366}"/>
            </a:ext>
          </a:extLst>
        </xdr:cNvPr>
        <xdr:cNvCxnSpPr/>
      </xdr:nvCxnSpPr>
      <xdr:spPr>
        <a:xfrm flipV="1">
          <a:off x="8750300" y="16739375"/>
          <a:ext cx="889000" cy="53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54328</xdr:rowOff>
    </xdr:from>
    <xdr:to>
      <xdr:col>50</xdr:col>
      <xdr:colOff>165100</xdr:colOff>
      <xdr:row>95</xdr:row>
      <xdr:rowOff>155928</xdr:rowOff>
    </xdr:to>
    <xdr:sp macro="" textlink="">
      <xdr:nvSpPr>
        <xdr:cNvPr id="465" name="フローチャート: 判断 464">
          <a:extLst>
            <a:ext uri="{FF2B5EF4-FFF2-40B4-BE49-F238E27FC236}">
              <a16:creationId xmlns:a16="http://schemas.microsoft.com/office/drawing/2014/main" id="{B84EACC0-6BD9-4D39-8106-83D4C422162A}"/>
            </a:ext>
          </a:extLst>
        </xdr:cNvPr>
        <xdr:cNvSpPr/>
      </xdr:nvSpPr>
      <xdr:spPr>
        <a:xfrm>
          <a:off x="9588500" y="1634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1005</xdr:rowOff>
    </xdr:from>
    <xdr:ext cx="534377" cy="259045"/>
    <xdr:sp macro="" textlink="">
      <xdr:nvSpPr>
        <xdr:cNvPr id="466" name="テキスト ボックス 465">
          <a:extLst>
            <a:ext uri="{FF2B5EF4-FFF2-40B4-BE49-F238E27FC236}">
              <a16:creationId xmlns:a16="http://schemas.microsoft.com/office/drawing/2014/main" id="{997A9B21-47B5-4119-AB82-9971DC1AC919}"/>
            </a:ext>
          </a:extLst>
        </xdr:cNvPr>
        <xdr:cNvSpPr txBox="1"/>
      </xdr:nvSpPr>
      <xdr:spPr>
        <a:xfrm>
          <a:off x="9372111" y="1611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162034</xdr:rowOff>
    </xdr:from>
    <xdr:to>
      <xdr:col>45</xdr:col>
      <xdr:colOff>177800</xdr:colOff>
      <xdr:row>98</xdr:row>
      <xdr:rowOff>37798</xdr:rowOff>
    </xdr:to>
    <xdr:cxnSp macro="">
      <xdr:nvCxnSpPr>
        <xdr:cNvPr id="467" name="直線コネクタ 466">
          <a:extLst>
            <a:ext uri="{FF2B5EF4-FFF2-40B4-BE49-F238E27FC236}">
              <a16:creationId xmlns:a16="http://schemas.microsoft.com/office/drawing/2014/main" id="{248C50C7-C7B4-4C32-BC4D-1790256C3DAE}"/>
            </a:ext>
          </a:extLst>
        </xdr:cNvPr>
        <xdr:cNvCxnSpPr/>
      </xdr:nvCxnSpPr>
      <xdr:spPr>
        <a:xfrm flipV="1">
          <a:off x="7861300" y="16792684"/>
          <a:ext cx="889000" cy="4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55372</xdr:rowOff>
    </xdr:from>
    <xdr:to>
      <xdr:col>46</xdr:col>
      <xdr:colOff>38100</xdr:colOff>
      <xdr:row>95</xdr:row>
      <xdr:rowOff>156972</xdr:rowOff>
    </xdr:to>
    <xdr:sp macro="" textlink="">
      <xdr:nvSpPr>
        <xdr:cNvPr id="468" name="フローチャート: 判断 467">
          <a:extLst>
            <a:ext uri="{FF2B5EF4-FFF2-40B4-BE49-F238E27FC236}">
              <a16:creationId xmlns:a16="http://schemas.microsoft.com/office/drawing/2014/main" id="{636E8980-55B8-4A58-B44D-99563036967C}"/>
            </a:ext>
          </a:extLst>
        </xdr:cNvPr>
        <xdr:cNvSpPr/>
      </xdr:nvSpPr>
      <xdr:spPr>
        <a:xfrm>
          <a:off x="8699500" y="1634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2049</xdr:rowOff>
    </xdr:from>
    <xdr:ext cx="534377" cy="259045"/>
    <xdr:sp macro="" textlink="">
      <xdr:nvSpPr>
        <xdr:cNvPr id="469" name="テキスト ボックス 468">
          <a:extLst>
            <a:ext uri="{FF2B5EF4-FFF2-40B4-BE49-F238E27FC236}">
              <a16:creationId xmlns:a16="http://schemas.microsoft.com/office/drawing/2014/main" id="{E168CE28-65C8-4609-81C7-8F7437B9E509}"/>
            </a:ext>
          </a:extLst>
        </xdr:cNvPr>
        <xdr:cNvSpPr txBox="1"/>
      </xdr:nvSpPr>
      <xdr:spPr>
        <a:xfrm>
          <a:off x="8483111" y="1611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37798</xdr:rowOff>
    </xdr:from>
    <xdr:to>
      <xdr:col>41</xdr:col>
      <xdr:colOff>50800</xdr:colOff>
      <xdr:row>98</xdr:row>
      <xdr:rowOff>57899</xdr:rowOff>
    </xdr:to>
    <xdr:cxnSp macro="">
      <xdr:nvCxnSpPr>
        <xdr:cNvPr id="470" name="直線コネクタ 469">
          <a:extLst>
            <a:ext uri="{FF2B5EF4-FFF2-40B4-BE49-F238E27FC236}">
              <a16:creationId xmlns:a16="http://schemas.microsoft.com/office/drawing/2014/main" id="{1A7355A3-AA9B-486F-A488-A3FD89076576}"/>
            </a:ext>
          </a:extLst>
        </xdr:cNvPr>
        <xdr:cNvCxnSpPr/>
      </xdr:nvCxnSpPr>
      <xdr:spPr>
        <a:xfrm flipV="1">
          <a:off x="6972300" y="16839898"/>
          <a:ext cx="889000" cy="2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78544</xdr:rowOff>
    </xdr:from>
    <xdr:to>
      <xdr:col>41</xdr:col>
      <xdr:colOff>101600</xdr:colOff>
      <xdr:row>96</xdr:row>
      <xdr:rowOff>8694</xdr:rowOff>
    </xdr:to>
    <xdr:sp macro="" textlink="">
      <xdr:nvSpPr>
        <xdr:cNvPr id="471" name="フローチャート: 判断 470">
          <a:extLst>
            <a:ext uri="{FF2B5EF4-FFF2-40B4-BE49-F238E27FC236}">
              <a16:creationId xmlns:a16="http://schemas.microsoft.com/office/drawing/2014/main" id="{057937B5-1175-447A-B8F9-6577FB1D9942}"/>
            </a:ext>
          </a:extLst>
        </xdr:cNvPr>
        <xdr:cNvSpPr/>
      </xdr:nvSpPr>
      <xdr:spPr>
        <a:xfrm>
          <a:off x="7810500" y="163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25221</xdr:rowOff>
    </xdr:from>
    <xdr:ext cx="534377" cy="259045"/>
    <xdr:sp macro="" textlink="">
      <xdr:nvSpPr>
        <xdr:cNvPr id="472" name="テキスト ボックス 471">
          <a:extLst>
            <a:ext uri="{FF2B5EF4-FFF2-40B4-BE49-F238E27FC236}">
              <a16:creationId xmlns:a16="http://schemas.microsoft.com/office/drawing/2014/main" id="{591EB011-1B65-4F45-83E8-60DE8D56A982}"/>
            </a:ext>
          </a:extLst>
        </xdr:cNvPr>
        <xdr:cNvSpPr txBox="1"/>
      </xdr:nvSpPr>
      <xdr:spPr>
        <a:xfrm>
          <a:off x="7594111" y="1614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112788</xdr:rowOff>
    </xdr:from>
    <xdr:to>
      <xdr:col>36</xdr:col>
      <xdr:colOff>165100</xdr:colOff>
      <xdr:row>96</xdr:row>
      <xdr:rowOff>42938</xdr:rowOff>
    </xdr:to>
    <xdr:sp macro="" textlink="">
      <xdr:nvSpPr>
        <xdr:cNvPr id="473" name="フローチャート: 判断 472">
          <a:extLst>
            <a:ext uri="{FF2B5EF4-FFF2-40B4-BE49-F238E27FC236}">
              <a16:creationId xmlns:a16="http://schemas.microsoft.com/office/drawing/2014/main" id="{33DA0876-254D-44D5-90FC-71CE93BBDD81}"/>
            </a:ext>
          </a:extLst>
        </xdr:cNvPr>
        <xdr:cNvSpPr/>
      </xdr:nvSpPr>
      <xdr:spPr>
        <a:xfrm>
          <a:off x="6921500" y="1640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59465</xdr:rowOff>
    </xdr:from>
    <xdr:ext cx="534377" cy="259045"/>
    <xdr:sp macro="" textlink="">
      <xdr:nvSpPr>
        <xdr:cNvPr id="474" name="テキスト ボックス 473">
          <a:extLst>
            <a:ext uri="{FF2B5EF4-FFF2-40B4-BE49-F238E27FC236}">
              <a16:creationId xmlns:a16="http://schemas.microsoft.com/office/drawing/2014/main" id="{36AC8BEF-EE70-4A7E-9D54-54CB9FEA225A}"/>
            </a:ext>
          </a:extLst>
        </xdr:cNvPr>
        <xdr:cNvSpPr txBox="1"/>
      </xdr:nvSpPr>
      <xdr:spPr>
        <a:xfrm>
          <a:off x="6705111" y="1617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E3CD2C7F-FD15-4529-92D0-B1C5AB08ACD5}"/>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CD634D3E-A6B6-41A3-B6A7-E4BAFAF0754E}"/>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E379F7DF-5903-4120-B22A-B12D4D0A5049}"/>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28F7954B-6C46-4496-BBD7-58DAA8C23127}"/>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8A0DCBCA-8BB4-44C1-9904-BB69ECFA5CD1}"/>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6550</xdr:rowOff>
    </xdr:from>
    <xdr:to>
      <xdr:col>55</xdr:col>
      <xdr:colOff>50800</xdr:colOff>
      <xdr:row>97</xdr:row>
      <xdr:rowOff>108150</xdr:rowOff>
    </xdr:to>
    <xdr:sp macro="" textlink="">
      <xdr:nvSpPr>
        <xdr:cNvPr id="480" name="楕円 479">
          <a:extLst>
            <a:ext uri="{FF2B5EF4-FFF2-40B4-BE49-F238E27FC236}">
              <a16:creationId xmlns:a16="http://schemas.microsoft.com/office/drawing/2014/main" id="{2A078A4E-CAB9-4499-BF97-455610FF35F7}"/>
            </a:ext>
          </a:extLst>
        </xdr:cNvPr>
        <xdr:cNvSpPr/>
      </xdr:nvSpPr>
      <xdr:spPr>
        <a:xfrm>
          <a:off x="10426700" y="166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92927</xdr:rowOff>
    </xdr:from>
    <xdr:ext cx="534377" cy="259045"/>
    <xdr:sp macro="" textlink="">
      <xdr:nvSpPr>
        <xdr:cNvPr id="481" name="土木費該当値テキスト">
          <a:extLst>
            <a:ext uri="{FF2B5EF4-FFF2-40B4-BE49-F238E27FC236}">
              <a16:creationId xmlns:a16="http://schemas.microsoft.com/office/drawing/2014/main" id="{6765ABCD-F471-4295-8137-3C5E592A88A5}"/>
            </a:ext>
          </a:extLst>
        </xdr:cNvPr>
        <xdr:cNvSpPr txBox="1"/>
      </xdr:nvSpPr>
      <xdr:spPr>
        <a:xfrm>
          <a:off x="10528300" y="1655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57925</xdr:rowOff>
    </xdr:from>
    <xdr:to>
      <xdr:col>50</xdr:col>
      <xdr:colOff>165100</xdr:colOff>
      <xdr:row>97</xdr:row>
      <xdr:rowOff>159525</xdr:rowOff>
    </xdr:to>
    <xdr:sp macro="" textlink="">
      <xdr:nvSpPr>
        <xdr:cNvPr id="482" name="楕円 481">
          <a:extLst>
            <a:ext uri="{FF2B5EF4-FFF2-40B4-BE49-F238E27FC236}">
              <a16:creationId xmlns:a16="http://schemas.microsoft.com/office/drawing/2014/main" id="{76F334EB-B962-4D6F-9ECF-AEEFA680742A}"/>
            </a:ext>
          </a:extLst>
        </xdr:cNvPr>
        <xdr:cNvSpPr/>
      </xdr:nvSpPr>
      <xdr:spPr>
        <a:xfrm>
          <a:off x="9588500" y="166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150652</xdr:rowOff>
    </xdr:from>
    <xdr:ext cx="534377" cy="259045"/>
    <xdr:sp macro="" textlink="">
      <xdr:nvSpPr>
        <xdr:cNvPr id="483" name="テキスト ボックス 482">
          <a:extLst>
            <a:ext uri="{FF2B5EF4-FFF2-40B4-BE49-F238E27FC236}">
              <a16:creationId xmlns:a16="http://schemas.microsoft.com/office/drawing/2014/main" id="{1E95EBDF-2BC3-4FFF-AB14-8621EC53CE42}"/>
            </a:ext>
          </a:extLst>
        </xdr:cNvPr>
        <xdr:cNvSpPr txBox="1"/>
      </xdr:nvSpPr>
      <xdr:spPr>
        <a:xfrm>
          <a:off x="9372111" y="167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111234</xdr:rowOff>
    </xdr:from>
    <xdr:to>
      <xdr:col>46</xdr:col>
      <xdr:colOff>38100</xdr:colOff>
      <xdr:row>98</xdr:row>
      <xdr:rowOff>41384</xdr:rowOff>
    </xdr:to>
    <xdr:sp macro="" textlink="">
      <xdr:nvSpPr>
        <xdr:cNvPr id="484" name="楕円 483">
          <a:extLst>
            <a:ext uri="{FF2B5EF4-FFF2-40B4-BE49-F238E27FC236}">
              <a16:creationId xmlns:a16="http://schemas.microsoft.com/office/drawing/2014/main" id="{F9D561D1-B3A5-4F68-A680-A1AFF343A970}"/>
            </a:ext>
          </a:extLst>
        </xdr:cNvPr>
        <xdr:cNvSpPr/>
      </xdr:nvSpPr>
      <xdr:spPr>
        <a:xfrm>
          <a:off x="8699500" y="1674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32511</xdr:rowOff>
    </xdr:from>
    <xdr:ext cx="534377" cy="259045"/>
    <xdr:sp macro="" textlink="">
      <xdr:nvSpPr>
        <xdr:cNvPr id="485" name="テキスト ボックス 484">
          <a:extLst>
            <a:ext uri="{FF2B5EF4-FFF2-40B4-BE49-F238E27FC236}">
              <a16:creationId xmlns:a16="http://schemas.microsoft.com/office/drawing/2014/main" id="{5326F22C-3B08-4415-8DD9-38E3E6A038B8}"/>
            </a:ext>
          </a:extLst>
        </xdr:cNvPr>
        <xdr:cNvSpPr txBox="1"/>
      </xdr:nvSpPr>
      <xdr:spPr>
        <a:xfrm>
          <a:off x="8483111" y="1683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158448</xdr:rowOff>
    </xdr:from>
    <xdr:to>
      <xdr:col>41</xdr:col>
      <xdr:colOff>101600</xdr:colOff>
      <xdr:row>98</xdr:row>
      <xdr:rowOff>88598</xdr:rowOff>
    </xdr:to>
    <xdr:sp macro="" textlink="">
      <xdr:nvSpPr>
        <xdr:cNvPr id="486" name="楕円 485">
          <a:extLst>
            <a:ext uri="{FF2B5EF4-FFF2-40B4-BE49-F238E27FC236}">
              <a16:creationId xmlns:a16="http://schemas.microsoft.com/office/drawing/2014/main" id="{B875816A-F929-4345-A1F4-C7A0A75AE740}"/>
            </a:ext>
          </a:extLst>
        </xdr:cNvPr>
        <xdr:cNvSpPr/>
      </xdr:nvSpPr>
      <xdr:spPr>
        <a:xfrm>
          <a:off x="7810500" y="1678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79725</xdr:rowOff>
    </xdr:from>
    <xdr:ext cx="534377" cy="259045"/>
    <xdr:sp macro="" textlink="">
      <xdr:nvSpPr>
        <xdr:cNvPr id="487" name="テキスト ボックス 486">
          <a:extLst>
            <a:ext uri="{FF2B5EF4-FFF2-40B4-BE49-F238E27FC236}">
              <a16:creationId xmlns:a16="http://schemas.microsoft.com/office/drawing/2014/main" id="{DD1B936F-04D5-439A-BF2C-E09E19B66A86}"/>
            </a:ext>
          </a:extLst>
        </xdr:cNvPr>
        <xdr:cNvSpPr txBox="1"/>
      </xdr:nvSpPr>
      <xdr:spPr>
        <a:xfrm>
          <a:off x="7594111" y="1688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7099</xdr:rowOff>
    </xdr:from>
    <xdr:to>
      <xdr:col>36</xdr:col>
      <xdr:colOff>165100</xdr:colOff>
      <xdr:row>98</xdr:row>
      <xdr:rowOff>108699</xdr:rowOff>
    </xdr:to>
    <xdr:sp macro="" textlink="">
      <xdr:nvSpPr>
        <xdr:cNvPr id="488" name="楕円 487">
          <a:extLst>
            <a:ext uri="{FF2B5EF4-FFF2-40B4-BE49-F238E27FC236}">
              <a16:creationId xmlns:a16="http://schemas.microsoft.com/office/drawing/2014/main" id="{65ED5AAC-34AF-4638-9D0A-5586FA2E1586}"/>
            </a:ext>
          </a:extLst>
        </xdr:cNvPr>
        <xdr:cNvSpPr/>
      </xdr:nvSpPr>
      <xdr:spPr>
        <a:xfrm>
          <a:off x="6921500" y="1680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99826</xdr:rowOff>
    </xdr:from>
    <xdr:ext cx="534377" cy="259045"/>
    <xdr:sp macro="" textlink="">
      <xdr:nvSpPr>
        <xdr:cNvPr id="489" name="テキスト ボックス 488">
          <a:extLst>
            <a:ext uri="{FF2B5EF4-FFF2-40B4-BE49-F238E27FC236}">
              <a16:creationId xmlns:a16="http://schemas.microsoft.com/office/drawing/2014/main" id="{223F9342-E18F-4F9B-B0F9-CF1146E79526}"/>
            </a:ext>
          </a:extLst>
        </xdr:cNvPr>
        <xdr:cNvSpPr txBox="1"/>
      </xdr:nvSpPr>
      <xdr:spPr>
        <a:xfrm>
          <a:off x="6705111" y="1690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A0A04AD9-9827-47DD-982F-E2F8E82F0DC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D0C7B6BE-FA72-4A10-977C-01EFD629EB63}"/>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DED1A5B1-6195-493B-9506-B6B51E816421}"/>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295AF9B1-7E55-486C-89F4-AE6CB0E7D068}"/>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CE0D4DA8-E91E-49CA-8320-3654387D2873}"/>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774B433F-3C52-466A-8B93-BE3C41A97D51}"/>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DE62C25C-311C-4593-86CA-67CE5B702D36}"/>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A51D41D7-B4BB-4B09-A58C-211B9E50AC0D}"/>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6EF75A8F-9E54-4203-8FF1-612362F1125C}"/>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6A256924-9DA1-4BE4-843E-72CE5F6BF6E3}"/>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AFD3B002-B053-4493-AA31-52BD1C2C17B2}"/>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DA8C67E-8BED-4713-9E69-A12FA67963D9}"/>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3D802441-1184-41AC-BF30-E81101F749B6}"/>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F3057CFF-1021-4F59-A0B9-9771B098DDD4}"/>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4B04C2CA-6337-48FD-8133-E43C87446D2D}"/>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A2E89D8E-E585-433C-90DB-57D7CB3AEC24}"/>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C1D65E00-65D4-48E9-9022-9E2A4B904B0F}"/>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55982A2-C817-4853-9804-6DF5CBF96D8F}"/>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A0245BED-86CF-49DD-8CEE-C6374AB93366}"/>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3A5C30B9-9365-4B60-ABE6-C62A7AEBECF7}"/>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1AF2AA84-7630-4E2F-B0EF-B24EF2F18809}"/>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E8232C59-A326-4F93-BDDA-57FE1F9058E3}"/>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60353</xdr:rowOff>
    </xdr:from>
    <xdr:to>
      <xdr:col>85</xdr:col>
      <xdr:colOff>126364</xdr:colOff>
      <xdr:row>39</xdr:row>
      <xdr:rowOff>20531</xdr:rowOff>
    </xdr:to>
    <xdr:cxnSp macro="">
      <xdr:nvCxnSpPr>
        <xdr:cNvPr id="512" name="直線コネクタ 511">
          <a:extLst>
            <a:ext uri="{FF2B5EF4-FFF2-40B4-BE49-F238E27FC236}">
              <a16:creationId xmlns:a16="http://schemas.microsoft.com/office/drawing/2014/main" id="{573EDE2C-186D-4B6C-93C8-66342BFCCEBE}"/>
            </a:ext>
          </a:extLst>
        </xdr:cNvPr>
        <xdr:cNvCxnSpPr/>
      </xdr:nvCxnSpPr>
      <xdr:spPr>
        <a:xfrm flipV="1">
          <a:off x="16317595" y="5375303"/>
          <a:ext cx="1269" cy="1331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24358</xdr:rowOff>
    </xdr:from>
    <xdr:ext cx="534377" cy="259045"/>
    <xdr:sp macro="" textlink="">
      <xdr:nvSpPr>
        <xdr:cNvPr id="513" name="消防費最小値テキスト">
          <a:extLst>
            <a:ext uri="{FF2B5EF4-FFF2-40B4-BE49-F238E27FC236}">
              <a16:creationId xmlns:a16="http://schemas.microsoft.com/office/drawing/2014/main" id="{9D5AC4E6-D1FB-4F1B-9EA7-7AB70C69B602}"/>
            </a:ext>
          </a:extLst>
        </xdr:cNvPr>
        <xdr:cNvSpPr txBox="1"/>
      </xdr:nvSpPr>
      <xdr:spPr>
        <a:xfrm>
          <a:off x="16370300" y="671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20531</xdr:rowOff>
    </xdr:from>
    <xdr:to>
      <xdr:col>86</xdr:col>
      <xdr:colOff>25400</xdr:colOff>
      <xdr:row>39</xdr:row>
      <xdr:rowOff>20531</xdr:rowOff>
    </xdr:to>
    <xdr:cxnSp macro="">
      <xdr:nvCxnSpPr>
        <xdr:cNvPr id="514" name="直線コネクタ 513">
          <a:extLst>
            <a:ext uri="{FF2B5EF4-FFF2-40B4-BE49-F238E27FC236}">
              <a16:creationId xmlns:a16="http://schemas.microsoft.com/office/drawing/2014/main" id="{8935F01F-6D79-4AFA-A720-484B4EEA4D28}"/>
            </a:ext>
          </a:extLst>
        </xdr:cNvPr>
        <xdr:cNvCxnSpPr/>
      </xdr:nvCxnSpPr>
      <xdr:spPr>
        <a:xfrm>
          <a:off x="16230600" y="67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7030</xdr:rowOff>
    </xdr:from>
    <xdr:ext cx="534377" cy="259045"/>
    <xdr:sp macro="" textlink="">
      <xdr:nvSpPr>
        <xdr:cNvPr id="515" name="消防費最大値テキスト">
          <a:extLst>
            <a:ext uri="{FF2B5EF4-FFF2-40B4-BE49-F238E27FC236}">
              <a16:creationId xmlns:a16="http://schemas.microsoft.com/office/drawing/2014/main" id="{47FA66AD-23B6-4FFC-936B-3078A186B9F1}"/>
            </a:ext>
          </a:extLst>
        </xdr:cNvPr>
        <xdr:cNvSpPr txBox="1"/>
      </xdr:nvSpPr>
      <xdr:spPr>
        <a:xfrm>
          <a:off x="16370300" y="515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60353</xdr:rowOff>
    </xdr:from>
    <xdr:to>
      <xdr:col>86</xdr:col>
      <xdr:colOff>25400</xdr:colOff>
      <xdr:row>31</xdr:row>
      <xdr:rowOff>60353</xdr:rowOff>
    </xdr:to>
    <xdr:cxnSp macro="">
      <xdr:nvCxnSpPr>
        <xdr:cNvPr id="516" name="直線コネクタ 515">
          <a:extLst>
            <a:ext uri="{FF2B5EF4-FFF2-40B4-BE49-F238E27FC236}">
              <a16:creationId xmlns:a16="http://schemas.microsoft.com/office/drawing/2014/main" id="{D325AADD-1393-4D8D-A869-5159263369F5}"/>
            </a:ext>
          </a:extLst>
        </xdr:cNvPr>
        <xdr:cNvCxnSpPr/>
      </xdr:nvCxnSpPr>
      <xdr:spPr>
        <a:xfrm>
          <a:off x="16230600" y="537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74229</xdr:rowOff>
    </xdr:from>
    <xdr:to>
      <xdr:col>85</xdr:col>
      <xdr:colOff>127000</xdr:colOff>
      <xdr:row>38</xdr:row>
      <xdr:rowOff>96838</xdr:rowOff>
    </xdr:to>
    <xdr:cxnSp macro="">
      <xdr:nvCxnSpPr>
        <xdr:cNvPr id="517" name="直線コネクタ 516">
          <a:extLst>
            <a:ext uri="{FF2B5EF4-FFF2-40B4-BE49-F238E27FC236}">
              <a16:creationId xmlns:a16="http://schemas.microsoft.com/office/drawing/2014/main" id="{3B638DC9-E99D-4932-982E-C0144402F759}"/>
            </a:ext>
          </a:extLst>
        </xdr:cNvPr>
        <xdr:cNvCxnSpPr/>
      </xdr:nvCxnSpPr>
      <xdr:spPr>
        <a:xfrm>
          <a:off x="15481300" y="6589329"/>
          <a:ext cx="838200" cy="2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150159</xdr:rowOff>
    </xdr:from>
    <xdr:ext cx="534377" cy="259045"/>
    <xdr:sp macro="" textlink="">
      <xdr:nvSpPr>
        <xdr:cNvPr id="518" name="消防費平均値テキスト">
          <a:extLst>
            <a:ext uri="{FF2B5EF4-FFF2-40B4-BE49-F238E27FC236}">
              <a16:creationId xmlns:a16="http://schemas.microsoft.com/office/drawing/2014/main" id="{224CDA0A-72AD-4251-B99C-B5B5A5723911}"/>
            </a:ext>
          </a:extLst>
        </xdr:cNvPr>
        <xdr:cNvSpPr txBox="1"/>
      </xdr:nvSpPr>
      <xdr:spPr>
        <a:xfrm>
          <a:off x="16370300" y="6150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127282</xdr:rowOff>
    </xdr:from>
    <xdr:to>
      <xdr:col>85</xdr:col>
      <xdr:colOff>177800</xdr:colOff>
      <xdr:row>37</xdr:row>
      <xdr:rowOff>57432</xdr:rowOff>
    </xdr:to>
    <xdr:sp macro="" textlink="">
      <xdr:nvSpPr>
        <xdr:cNvPr id="519" name="フローチャート: 判断 518">
          <a:extLst>
            <a:ext uri="{FF2B5EF4-FFF2-40B4-BE49-F238E27FC236}">
              <a16:creationId xmlns:a16="http://schemas.microsoft.com/office/drawing/2014/main" id="{44889A9B-5557-4CC6-9AB7-764459BFBD17}"/>
            </a:ext>
          </a:extLst>
        </xdr:cNvPr>
        <xdr:cNvSpPr/>
      </xdr:nvSpPr>
      <xdr:spPr>
        <a:xfrm>
          <a:off x="162687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103856</xdr:rowOff>
    </xdr:from>
    <xdr:to>
      <xdr:col>81</xdr:col>
      <xdr:colOff>50800</xdr:colOff>
      <xdr:row>38</xdr:row>
      <xdr:rowOff>74229</xdr:rowOff>
    </xdr:to>
    <xdr:cxnSp macro="">
      <xdr:nvCxnSpPr>
        <xdr:cNvPr id="520" name="直線コネクタ 519">
          <a:extLst>
            <a:ext uri="{FF2B5EF4-FFF2-40B4-BE49-F238E27FC236}">
              <a16:creationId xmlns:a16="http://schemas.microsoft.com/office/drawing/2014/main" id="{314E1F7B-B295-4B98-A2C2-50C531223AD0}"/>
            </a:ext>
          </a:extLst>
        </xdr:cNvPr>
        <xdr:cNvCxnSpPr/>
      </xdr:nvCxnSpPr>
      <xdr:spPr>
        <a:xfrm>
          <a:off x="14592300" y="5933156"/>
          <a:ext cx="889000" cy="65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101427</xdr:rowOff>
    </xdr:from>
    <xdr:to>
      <xdr:col>81</xdr:col>
      <xdr:colOff>101600</xdr:colOff>
      <xdr:row>37</xdr:row>
      <xdr:rowOff>31577</xdr:rowOff>
    </xdr:to>
    <xdr:sp macro="" textlink="">
      <xdr:nvSpPr>
        <xdr:cNvPr id="521" name="フローチャート: 判断 520">
          <a:extLst>
            <a:ext uri="{FF2B5EF4-FFF2-40B4-BE49-F238E27FC236}">
              <a16:creationId xmlns:a16="http://schemas.microsoft.com/office/drawing/2014/main" id="{218D550E-6601-4693-ACF7-947DFF994886}"/>
            </a:ext>
          </a:extLst>
        </xdr:cNvPr>
        <xdr:cNvSpPr/>
      </xdr:nvSpPr>
      <xdr:spPr>
        <a:xfrm>
          <a:off x="15430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48104</xdr:rowOff>
    </xdr:from>
    <xdr:ext cx="534377" cy="259045"/>
    <xdr:sp macro="" textlink="">
      <xdr:nvSpPr>
        <xdr:cNvPr id="522" name="テキスト ボックス 521">
          <a:extLst>
            <a:ext uri="{FF2B5EF4-FFF2-40B4-BE49-F238E27FC236}">
              <a16:creationId xmlns:a16="http://schemas.microsoft.com/office/drawing/2014/main" id="{2F673638-59C3-4799-85DD-E834643A3B22}"/>
            </a:ext>
          </a:extLst>
        </xdr:cNvPr>
        <xdr:cNvSpPr txBox="1"/>
      </xdr:nvSpPr>
      <xdr:spPr>
        <a:xfrm>
          <a:off x="15214111" y="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103856</xdr:rowOff>
    </xdr:from>
    <xdr:to>
      <xdr:col>76</xdr:col>
      <xdr:colOff>114300</xdr:colOff>
      <xdr:row>38</xdr:row>
      <xdr:rowOff>57038</xdr:rowOff>
    </xdr:to>
    <xdr:cxnSp macro="">
      <xdr:nvCxnSpPr>
        <xdr:cNvPr id="523" name="直線コネクタ 522">
          <a:extLst>
            <a:ext uri="{FF2B5EF4-FFF2-40B4-BE49-F238E27FC236}">
              <a16:creationId xmlns:a16="http://schemas.microsoft.com/office/drawing/2014/main" id="{3DD1792D-8D59-4240-AB28-FF4FEB793EA8}"/>
            </a:ext>
          </a:extLst>
        </xdr:cNvPr>
        <xdr:cNvCxnSpPr/>
      </xdr:nvCxnSpPr>
      <xdr:spPr>
        <a:xfrm flipV="1">
          <a:off x="13703300" y="5933156"/>
          <a:ext cx="889000" cy="63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162052</xdr:rowOff>
    </xdr:from>
    <xdr:to>
      <xdr:col>76</xdr:col>
      <xdr:colOff>165100</xdr:colOff>
      <xdr:row>36</xdr:row>
      <xdr:rowOff>92202</xdr:rowOff>
    </xdr:to>
    <xdr:sp macro="" textlink="">
      <xdr:nvSpPr>
        <xdr:cNvPr id="524" name="フローチャート: 判断 523">
          <a:extLst>
            <a:ext uri="{FF2B5EF4-FFF2-40B4-BE49-F238E27FC236}">
              <a16:creationId xmlns:a16="http://schemas.microsoft.com/office/drawing/2014/main" id="{A849F672-1CF8-45B2-9D11-28C9B9EA5114}"/>
            </a:ext>
          </a:extLst>
        </xdr:cNvPr>
        <xdr:cNvSpPr/>
      </xdr:nvSpPr>
      <xdr:spPr>
        <a:xfrm>
          <a:off x="14541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83329</xdr:rowOff>
    </xdr:from>
    <xdr:ext cx="534377" cy="259045"/>
    <xdr:sp macro="" textlink="">
      <xdr:nvSpPr>
        <xdr:cNvPr id="525" name="テキスト ボックス 524">
          <a:extLst>
            <a:ext uri="{FF2B5EF4-FFF2-40B4-BE49-F238E27FC236}">
              <a16:creationId xmlns:a16="http://schemas.microsoft.com/office/drawing/2014/main" id="{F0BC130D-53DF-4D13-B145-E0DDCFC89B94}"/>
            </a:ext>
          </a:extLst>
        </xdr:cNvPr>
        <xdr:cNvSpPr txBox="1"/>
      </xdr:nvSpPr>
      <xdr:spPr>
        <a:xfrm>
          <a:off x="14325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57038</xdr:rowOff>
    </xdr:from>
    <xdr:to>
      <xdr:col>71</xdr:col>
      <xdr:colOff>177800</xdr:colOff>
      <xdr:row>38</xdr:row>
      <xdr:rowOff>129139</xdr:rowOff>
    </xdr:to>
    <xdr:cxnSp macro="">
      <xdr:nvCxnSpPr>
        <xdr:cNvPr id="526" name="直線コネクタ 525">
          <a:extLst>
            <a:ext uri="{FF2B5EF4-FFF2-40B4-BE49-F238E27FC236}">
              <a16:creationId xmlns:a16="http://schemas.microsoft.com/office/drawing/2014/main" id="{141A838E-DADF-464A-BC41-5296A43E043D}"/>
            </a:ext>
          </a:extLst>
        </xdr:cNvPr>
        <xdr:cNvCxnSpPr/>
      </xdr:nvCxnSpPr>
      <xdr:spPr>
        <a:xfrm flipV="1">
          <a:off x="12814300" y="6572138"/>
          <a:ext cx="889000" cy="7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27155</xdr:rowOff>
    </xdr:from>
    <xdr:to>
      <xdr:col>72</xdr:col>
      <xdr:colOff>38100</xdr:colOff>
      <xdr:row>36</xdr:row>
      <xdr:rowOff>128755</xdr:rowOff>
    </xdr:to>
    <xdr:sp macro="" textlink="">
      <xdr:nvSpPr>
        <xdr:cNvPr id="527" name="フローチャート: 判断 526">
          <a:extLst>
            <a:ext uri="{FF2B5EF4-FFF2-40B4-BE49-F238E27FC236}">
              <a16:creationId xmlns:a16="http://schemas.microsoft.com/office/drawing/2014/main" id="{C216C6C6-ACED-49B4-8DED-C3E4F6E2DAEF}"/>
            </a:ext>
          </a:extLst>
        </xdr:cNvPr>
        <xdr:cNvSpPr/>
      </xdr:nvSpPr>
      <xdr:spPr>
        <a:xfrm>
          <a:off x="13652500" y="619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145282</xdr:rowOff>
    </xdr:from>
    <xdr:ext cx="534377" cy="259045"/>
    <xdr:sp macro="" textlink="">
      <xdr:nvSpPr>
        <xdr:cNvPr id="528" name="テキスト ボックス 527">
          <a:extLst>
            <a:ext uri="{FF2B5EF4-FFF2-40B4-BE49-F238E27FC236}">
              <a16:creationId xmlns:a16="http://schemas.microsoft.com/office/drawing/2014/main" id="{5F7FEC29-3EE6-41AF-8393-4951DFE0E5FF}"/>
            </a:ext>
          </a:extLst>
        </xdr:cNvPr>
        <xdr:cNvSpPr txBox="1"/>
      </xdr:nvSpPr>
      <xdr:spPr>
        <a:xfrm>
          <a:off x="13436111" y="59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170304</xdr:rowOff>
    </xdr:from>
    <xdr:to>
      <xdr:col>67</xdr:col>
      <xdr:colOff>101600</xdr:colOff>
      <xdr:row>36</xdr:row>
      <xdr:rowOff>100454</xdr:rowOff>
    </xdr:to>
    <xdr:sp macro="" textlink="">
      <xdr:nvSpPr>
        <xdr:cNvPr id="529" name="フローチャート: 判断 528">
          <a:extLst>
            <a:ext uri="{FF2B5EF4-FFF2-40B4-BE49-F238E27FC236}">
              <a16:creationId xmlns:a16="http://schemas.microsoft.com/office/drawing/2014/main" id="{2DC6E2F7-41AB-4C6B-B771-E9C00778762E}"/>
            </a:ext>
          </a:extLst>
        </xdr:cNvPr>
        <xdr:cNvSpPr/>
      </xdr:nvSpPr>
      <xdr:spPr>
        <a:xfrm>
          <a:off x="12763500" y="617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116981</xdr:rowOff>
    </xdr:from>
    <xdr:ext cx="534377" cy="259045"/>
    <xdr:sp macro="" textlink="">
      <xdr:nvSpPr>
        <xdr:cNvPr id="530" name="テキスト ボックス 529">
          <a:extLst>
            <a:ext uri="{FF2B5EF4-FFF2-40B4-BE49-F238E27FC236}">
              <a16:creationId xmlns:a16="http://schemas.microsoft.com/office/drawing/2014/main" id="{0DCA2216-A425-499C-A2EC-71253EB76313}"/>
            </a:ext>
          </a:extLst>
        </xdr:cNvPr>
        <xdr:cNvSpPr txBox="1"/>
      </xdr:nvSpPr>
      <xdr:spPr>
        <a:xfrm>
          <a:off x="12547111" y="594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B54D8413-7BDB-41AE-8AF8-5978B3C31469}"/>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61B2B767-0201-4F63-9A38-021176BEF388}"/>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A7830669-B371-4D02-B7E5-55148BB5462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DEB7DF0D-2712-4B34-816C-8F4747868E99}"/>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C397BF50-9FB4-4F3D-BCBE-569D24672CFA}"/>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46038</xdr:rowOff>
    </xdr:from>
    <xdr:to>
      <xdr:col>85</xdr:col>
      <xdr:colOff>177800</xdr:colOff>
      <xdr:row>38</xdr:row>
      <xdr:rowOff>147638</xdr:rowOff>
    </xdr:to>
    <xdr:sp macro="" textlink="">
      <xdr:nvSpPr>
        <xdr:cNvPr id="536" name="楕円 535">
          <a:extLst>
            <a:ext uri="{FF2B5EF4-FFF2-40B4-BE49-F238E27FC236}">
              <a16:creationId xmlns:a16="http://schemas.microsoft.com/office/drawing/2014/main" id="{7BD37299-FE94-40DD-8800-17FF2D402387}"/>
            </a:ext>
          </a:extLst>
        </xdr:cNvPr>
        <xdr:cNvSpPr/>
      </xdr:nvSpPr>
      <xdr:spPr>
        <a:xfrm>
          <a:off x="16268700" y="6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132415</xdr:rowOff>
    </xdr:from>
    <xdr:ext cx="534377" cy="259045"/>
    <xdr:sp macro="" textlink="">
      <xdr:nvSpPr>
        <xdr:cNvPr id="537" name="消防費該当値テキスト">
          <a:extLst>
            <a:ext uri="{FF2B5EF4-FFF2-40B4-BE49-F238E27FC236}">
              <a16:creationId xmlns:a16="http://schemas.microsoft.com/office/drawing/2014/main" id="{7870A46F-08C4-4763-94B4-E0E973CDF5C9}"/>
            </a:ext>
          </a:extLst>
        </xdr:cNvPr>
        <xdr:cNvSpPr txBox="1"/>
      </xdr:nvSpPr>
      <xdr:spPr>
        <a:xfrm>
          <a:off x="16370300" y="647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23429</xdr:rowOff>
    </xdr:from>
    <xdr:to>
      <xdr:col>81</xdr:col>
      <xdr:colOff>101600</xdr:colOff>
      <xdr:row>38</xdr:row>
      <xdr:rowOff>125029</xdr:rowOff>
    </xdr:to>
    <xdr:sp macro="" textlink="">
      <xdr:nvSpPr>
        <xdr:cNvPr id="538" name="楕円 537">
          <a:extLst>
            <a:ext uri="{FF2B5EF4-FFF2-40B4-BE49-F238E27FC236}">
              <a16:creationId xmlns:a16="http://schemas.microsoft.com/office/drawing/2014/main" id="{181A0C6F-185B-49C5-9A8F-DCA98CF3FA66}"/>
            </a:ext>
          </a:extLst>
        </xdr:cNvPr>
        <xdr:cNvSpPr/>
      </xdr:nvSpPr>
      <xdr:spPr>
        <a:xfrm>
          <a:off x="15430500" y="653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116156</xdr:rowOff>
    </xdr:from>
    <xdr:ext cx="534377" cy="259045"/>
    <xdr:sp macro="" textlink="">
      <xdr:nvSpPr>
        <xdr:cNvPr id="539" name="テキスト ボックス 538">
          <a:extLst>
            <a:ext uri="{FF2B5EF4-FFF2-40B4-BE49-F238E27FC236}">
              <a16:creationId xmlns:a16="http://schemas.microsoft.com/office/drawing/2014/main" id="{E39173BA-F56E-43B6-AEAF-B00EFC3BA00D}"/>
            </a:ext>
          </a:extLst>
        </xdr:cNvPr>
        <xdr:cNvSpPr txBox="1"/>
      </xdr:nvSpPr>
      <xdr:spPr>
        <a:xfrm>
          <a:off x="15214111" y="663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53056</xdr:rowOff>
    </xdr:from>
    <xdr:to>
      <xdr:col>76</xdr:col>
      <xdr:colOff>165100</xdr:colOff>
      <xdr:row>34</xdr:row>
      <xdr:rowOff>154656</xdr:rowOff>
    </xdr:to>
    <xdr:sp macro="" textlink="">
      <xdr:nvSpPr>
        <xdr:cNvPr id="540" name="楕円 539">
          <a:extLst>
            <a:ext uri="{FF2B5EF4-FFF2-40B4-BE49-F238E27FC236}">
              <a16:creationId xmlns:a16="http://schemas.microsoft.com/office/drawing/2014/main" id="{FDD03C48-415C-4A29-A84F-F39E55937AAA}"/>
            </a:ext>
          </a:extLst>
        </xdr:cNvPr>
        <xdr:cNvSpPr/>
      </xdr:nvSpPr>
      <xdr:spPr>
        <a:xfrm>
          <a:off x="14541500" y="588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171183</xdr:rowOff>
    </xdr:from>
    <xdr:ext cx="534377" cy="259045"/>
    <xdr:sp macro="" textlink="">
      <xdr:nvSpPr>
        <xdr:cNvPr id="541" name="テキスト ボックス 540">
          <a:extLst>
            <a:ext uri="{FF2B5EF4-FFF2-40B4-BE49-F238E27FC236}">
              <a16:creationId xmlns:a16="http://schemas.microsoft.com/office/drawing/2014/main" id="{249D7D20-F3C2-4F19-AB0C-5182075D1BBD}"/>
            </a:ext>
          </a:extLst>
        </xdr:cNvPr>
        <xdr:cNvSpPr txBox="1"/>
      </xdr:nvSpPr>
      <xdr:spPr>
        <a:xfrm>
          <a:off x="14325111" y="565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6238</xdr:rowOff>
    </xdr:from>
    <xdr:to>
      <xdr:col>72</xdr:col>
      <xdr:colOff>38100</xdr:colOff>
      <xdr:row>38</xdr:row>
      <xdr:rowOff>107838</xdr:rowOff>
    </xdr:to>
    <xdr:sp macro="" textlink="">
      <xdr:nvSpPr>
        <xdr:cNvPr id="542" name="楕円 541">
          <a:extLst>
            <a:ext uri="{FF2B5EF4-FFF2-40B4-BE49-F238E27FC236}">
              <a16:creationId xmlns:a16="http://schemas.microsoft.com/office/drawing/2014/main" id="{1EEAF283-BB08-423F-A36E-65D22B5AA2EE}"/>
            </a:ext>
          </a:extLst>
        </xdr:cNvPr>
        <xdr:cNvSpPr/>
      </xdr:nvSpPr>
      <xdr:spPr>
        <a:xfrm>
          <a:off x="13652500" y="652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98965</xdr:rowOff>
    </xdr:from>
    <xdr:ext cx="534377" cy="259045"/>
    <xdr:sp macro="" textlink="">
      <xdr:nvSpPr>
        <xdr:cNvPr id="543" name="テキスト ボックス 542">
          <a:extLst>
            <a:ext uri="{FF2B5EF4-FFF2-40B4-BE49-F238E27FC236}">
              <a16:creationId xmlns:a16="http://schemas.microsoft.com/office/drawing/2014/main" id="{CBED75B6-277A-4B7F-99C4-26858A5DAFC8}"/>
            </a:ext>
          </a:extLst>
        </xdr:cNvPr>
        <xdr:cNvSpPr txBox="1"/>
      </xdr:nvSpPr>
      <xdr:spPr>
        <a:xfrm>
          <a:off x="13436111" y="661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78339</xdr:rowOff>
    </xdr:from>
    <xdr:to>
      <xdr:col>67</xdr:col>
      <xdr:colOff>101600</xdr:colOff>
      <xdr:row>39</xdr:row>
      <xdr:rowOff>8489</xdr:rowOff>
    </xdr:to>
    <xdr:sp macro="" textlink="">
      <xdr:nvSpPr>
        <xdr:cNvPr id="544" name="楕円 543">
          <a:extLst>
            <a:ext uri="{FF2B5EF4-FFF2-40B4-BE49-F238E27FC236}">
              <a16:creationId xmlns:a16="http://schemas.microsoft.com/office/drawing/2014/main" id="{F84944FC-5D61-459A-8C26-44D3E7E82828}"/>
            </a:ext>
          </a:extLst>
        </xdr:cNvPr>
        <xdr:cNvSpPr/>
      </xdr:nvSpPr>
      <xdr:spPr>
        <a:xfrm>
          <a:off x="12763500" y="659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171066</xdr:rowOff>
    </xdr:from>
    <xdr:ext cx="534377" cy="259045"/>
    <xdr:sp macro="" textlink="">
      <xdr:nvSpPr>
        <xdr:cNvPr id="545" name="テキスト ボックス 544">
          <a:extLst>
            <a:ext uri="{FF2B5EF4-FFF2-40B4-BE49-F238E27FC236}">
              <a16:creationId xmlns:a16="http://schemas.microsoft.com/office/drawing/2014/main" id="{F821B893-DB8C-4E77-9F9C-964D8BD30BE9}"/>
            </a:ext>
          </a:extLst>
        </xdr:cNvPr>
        <xdr:cNvSpPr txBox="1"/>
      </xdr:nvSpPr>
      <xdr:spPr>
        <a:xfrm>
          <a:off x="12547111" y="668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A94FB6C5-26BB-424F-8230-FDC030D75D43}"/>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80FF0836-53B1-40FD-A958-3F052F374AC5}"/>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213A1925-8A0D-4B1C-8E26-303C69B55767}"/>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C74936D3-7C3E-4392-863F-F4D0A5F2047B}"/>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D89EA832-34BD-41D3-B313-4F1BE96DDFB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FEADBBA7-0D0A-49B0-A57B-19C2FAED82ED}"/>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C4787D11-82F1-4555-87BC-37D52A773BA7}"/>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89294418-C64A-4420-9E49-6541684BD472}"/>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797AC39-BEBF-433D-A2AB-CF29A68FEA72}"/>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5520A351-F906-45C7-AF5E-AE1FE803F64F}"/>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83E64D2-5702-407E-AD4F-2F41A87745B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1A1BF532-DF74-42B0-8BCF-24AEF13571FE}"/>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984EB7AE-C7AA-46FB-A922-3916EFFE30FC}"/>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2000D493-8224-41A5-A0C9-58550E87F28E}"/>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6670F96F-1F4E-4FF8-A486-AA3F1C0718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F0CC2CC2-3C41-4193-995E-62F60FC14079}"/>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14333509-0D7F-43FD-ACD4-41192E0255B8}"/>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F6F2C1F-D7D8-4505-AE84-FFA2B595A7D6}"/>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4" name="テキスト ボックス 563">
          <a:extLst>
            <a:ext uri="{FF2B5EF4-FFF2-40B4-BE49-F238E27FC236}">
              <a16:creationId xmlns:a16="http://schemas.microsoft.com/office/drawing/2014/main" id="{00C7CD23-6B90-4429-B788-260F1B892BFB}"/>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A69078BD-535A-48AA-9AA4-8FD09E5850FC}"/>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9CA2023E-8DC9-4C50-A07F-E8454440BA68}"/>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432704D7-1739-428B-90AD-A6397EE18FF3}"/>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E06369A3-95AA-47D9-BE24-D156C9336D09}"/>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ACA2419E-3F32-403D-B199-6C97004AE15E}"/>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3FE21690-72B1-4FE8-827B-0BE89B97FEF7}"/>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EDE59D7B-068D-4CCB-BC91-692408E6ABA2}"/>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143902</xdr:rowOff>
    </xdr:from>
    <xdr:to>
      <xdr:col>85</xdr:col>
      <xdr:colOff>126364</xdr:colOff>
      <xdr:row>58</xdr:row>
      <xdr:rowOff>83573</xdr:rowOff>
    </xdr:to>
    <xdr:cxnSp macro="">
      <xdr:nvCxnSpPr>
        <xdr:cNvPr id="572" name="直線コネクタ 571">
          <a:extLst>
            <a:ext uri="{FF2B5EF4-FFF2-40B4-BE49-F238E27FC236}">
              <a16:creationId xmlns:a16="http://schemas.microsoft.com/office/drawing/2014/main" id="{2F363AB0-A050-4180-BFAA-A3D82E31153A}"/>
            </a:ext>
          </a:extLst>
        </xdr:cNvPr>
        <xdr:cNvCxnSpPr/>
      </xdr:nvCxnSpPr>
      <xdr:spPr>
        <a:xfrm flipV="1">
          <a:off x="16317595" y="8716402"/>
          <a:ext cx="1269" cy="1311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87400</xdr:rowOff>
    </xdr:from>
    <xdr:ext cx="534377" cy="259045"/>
    <xdr:sp macro="" textlink="">
      <xdr:nvSpPr>
        <xdr:cNvPr id="573" name="教育費最小値テキスト">
          <a:extLst>
            <a:ext uri="{FF2B5EF4-FFF2-40B4-BE49-F238E27FC236}">
              <a16:creationId xmlns:a16="http://schemas.microsoft.com/office/drawing/2014/main" id="{1439D2BF-624F-4A55-A245-26505B3A7312}"/>
            </a:ext>
          </a:extLst>
        </xdr:cNvPr>
        <xdr:cNvSpPr txBox="1"/>
      </xdr:nvSpPr>
      <xdr:spPr>
        <a:xfrm>
          <a:off x="16370300" y="1003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83573</xdr:rowOff>
    </xdr:from>
    <xdr:to>
      <xdr:col>86</xdr:col>
      <xdr:colOff>25400</xdr:colOff>
      <xdr:row>58</xdr:row>
      <xdr:rowOff>83573</xdr:rowOff>
    </xdr:to>
    <xdr:cxnSp macro="">
      <xdr:nvCxnSpPr>
        <xdr:cNvPr id="574" name="直線コネクタ 573">
          <a:extLst>
            <a:ext uri="{FF2B5EF4-FFF2-40B4-BE49-F238E27FC236}">
              <a16:creationId xmlns:a16="http://schemas.microsoft.com/office/drawing/2014/main" id="{28BDAEE9-4736-4B71-958D-E49BD3665F97}"/>
            </a:ext>
          </a:extLst>
        </xdr:cNvPr>
        <xdr:cNvCxnSpPr/>
      </xdr:nvCxnSpPr>
      <xdr:spPr>
        <a:xfrm>
          <a:off x="16230600" y="1002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90579</xdr:rowOff>
    </xdr:from>
    <xdr:ext cx="599010" cy="259045"/>
    <xdr:sp macro="" textlink="">
      <xdr:nvSpPr>
        <xdr:cNvPr id="575" name="教育費最大値テキスト">
          <a:extLst>
            <a:ext uri="{FF2B5EF4-FFF2-40B4-BE49-F238E27FC236}">
              <a16:creationId xmlns:a16="http://schemas.microsoft.com/office/drawing/2014/main" id="{D29B9F2E-1CBB-4087-BFC7-C13D6AF72865}"/>
            </a:ext>
          </a:extLst>
        </xdr:cNvPr>
        <xdr:cNvSpPr txBox="1"/>
      </xdr:nvSpPr>
      <xdr:spPr>
        <a:xfrm>
          <a:off x="16370300" y="849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143902</xdr:rowOff>
    </xdr:from>
    <xdr:to>
      <xdr:col>86</xdr:col>
      <xdr:colOff>25400</xdr:colOff>
      <xdr:row>50</xdr:row>
      <xdr:rowOff>143902</xdr:rowOff>
    </xdr:to>
    <xdr:cxnSp macro="">
      <xdr:nvCxnSpPr>
        <xdr:cNvPr id="576" name="直線コネクタ 575">
          <a:extLst>
            <a:ext uri="{FF2B5EF4-FFF2-40B4-BE49-F238E27FC236}">
              <a16:creationId xmlns:a16="http://schemas.microsoft.com/office/drawing/2014/main" id="{E4CF403A-702E-416E-A0F2-D6EAB61D8B10}"/>
            </a:ext>
          </a:extLst>
        </xdr:cNvPr>
        <xdr:cNvCxnSpPr/>
      </xdr:nvCxnSpPr>
      <xdr:spPr>
        <a:xfrm>
          <a:off x="16230600" y="871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83007</xdr:rowOff>
    </xdr:from>
    <xdr:to>
      <xdr:col>85</xdr:col>
      <xdr:colOff>127000</xdr:colOff>
      <xdr:row>57</xdr:row>
      <xdr:rowOff>169331</xdr:rowOff>
    </xdr:to>
    <xdr:cxnSp macro="">
      <xdr:nvCxnSpPr>
        <xdr:cNvPr id="577" name="直線コネクタ 576">
          <a:extLst>
            <a:ext uri="{FF2B5EF4-FFF2-40B4-BE49-F238E27FC236}">
              <a16:creationId xmlns:a16="http://schemas.microsoft.com/office/drawing/2014/main" id="{801748DA-C2B9-4535-8BDD-BCD81C9EFBE1}"/>
            </a:ext>
          </a:extLst>
        </xdr:cNvPr>
        <xdr:cNvCxnSpPr/>
      </xdr:nvCxnSpPr>
      <xdr:spPr>
        <a:xfrm flipV="1">
          <a:off x="15481300" y="9855657"/>
          <a:ext cx="838200" cy="8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32877</xdr:rowOff>
    </xdr:from>
    <xdr:ext cx="534377" cy="259045"/>
    <xdr:sp macro="" textlink="">
      <xdr:nvSpPr>
        <xdr:cNvPr id="578" name="教育費平均値テキスト">
          <a:extLst>
            <a:ext uri="{FF2B5EF4-FFF2-40B4-BE49-F238E27FC236}">
              <a16:creationId xmlns:a16="http://schemas.microsoft.com/office/drawing/2014/main" id="{F4939A91-6527-48B6-B240-6484CAD6EF45}"/>
            </a:ext>
          </a:extLst>
        </xdr:cNvPr>
        <xdr:cNvSpPr txBox="1"/>
      </xdr:nvSpPr>
      <xdr:spPr>
        <a:xfrm>
          <a:off x="16370300" y="9462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10000</xdr:rowOff>
    </xdr:from>
    <xdr:to>
      <xdr:col>85</xdr:col>
      <xdr:colOff>177800</xdr:colOff>
      <xdr:row>56</xdr:row>
      <xdr:rowOff>111600</xdr:rowOff>
    </xdr:to>
    <xdr:sp macro="" textlink="">
      <xdr:nvSpPr>
        <xdr:cNvPr id="579" name="フローチャート: 判断 578">
          <a:extLst>
            <a:ext uri="{FF2B5EF4-FFF2-40B4-BE49-F238E27FC236}">
              <a16:creationId xmlns:a16="http://schemas.microsoft.com/office/drawing/2014/main" id="{A2D50365-3D3D-4689-9CA5-3205DD1C4055}"/>
            </a:ext>
          </a:extLst>
        </xdr:cNvPr>
        <xdr:cNvSpPr/>
      </xdr:nvSpPr>
      <xdr:spPr>
        <a:xfrm>
          <a:off x="16268700" y="96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62695</xdr:rowOff>
    </xdr:from>
    <xdr:to>
      <xdr:col>81</xdr:col>
      <xdr:colOff>50800</xdr:colOff>
      <xdr:row>57</xdr:row>
      <xdr:rowOff>169331</xdr:rowOff>
    </xdr:to>
    <xdr:cxnSp macro="">
      <xdr:nvCxnSpPr>
        <xdr:cNvPr id="580" name="直線コネクタ 579">
          <a:extLst>
            <a:ext uri="{FF2B5EF4-FFF2-40B4-BE49-F238E27FC236}">
              <a16:creationId xmlns:a16="http://schemas.microsoft.com/office/drawing/2014/main" id="{09E292F7-8A16-4A99-9E17-32629266C672}"/>
            </a:ext>
          </a:extLst>
        </xdr:cNvPr>
        <xdr:cNvCxnSpPr/>
      </xdr:nvCxnSpPr>
      <xdr:spPr>
        <a:xfrm>
          <a:off x="14592300" y="9835345"/>
          <a:ext cx="889000" cy="10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42091</xdr:rowOff>
    </xdr:from>
    <xdr:to>
      <xdr:col>81</xdr:col>
      <xdr:colOff>101600</xdr:colOff>
      <xdr:row>56</xdr:row>
      <xdr:rowOff>143691</xdr:rowOff>
    </xdr:to>
    <xdr:sp macro="" textlink="">
      <xdr:nvSpPr>
        <xdr:cNvPr id="581" name="フローチャート: 判断 580">
          <a:extLst>
            <a:ext uri="{FF2B5EF4-FFF2-40B4-BE49-F238E27FC236}">
              <a16:creationId xmlns:a16="http://schemas.microsoft.com/office/drawing/2014/main" id="{2B4AD7CF-FEF3-4DC2-949B-CE17B3646123}"/>
            </a:ext>
          </a:extLst>
        </xdr:cNvPr>
        <xdr:cNvSpPr/>
      </xdr:nvSpPr>
      <xdr:spPr>
        <a:xfrm>
          <a:off x="15430500" y="964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160218</xdr:rowOff>
    </xdr:from>
    <xdr:ext cx="534377" cy="259045"/>
    <xdr:sp macro="" textlink="">
      <xdr:nvSpPr>
        <xdr:cNvPr id="582" name="テキスト ボックス 581">
          <a:extLst>
            <a:ext uri="{FF2B5EF4-FFF2-40B4-BE49-F238E27FC236}">
              <a16:creationId xmlns:a16="http://schemas.microsoft.com/office/drawing/2014/main" id="{BA4117EF-3143-48AC-84D2-2504FD6E19AC}"/>
            </a:ext>
          </a:extLst>
        </xdr:cNvPr>
        <xdr:cNvSpPr txBox="1"/>
      </xdr:nvSpPr>
      <xdr:spPr>
        <a:xfrm>
          <a:off x="15214111" y="94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72382</xdr:rowOff>
    </xdr:from>
    <xdr:to>
      <xdr:col>76</xdr:col>
      <xdr:colOff>114300</xdr:colOff>
      <xdr:row>57</xdr:row>
      <xdr:rowOff>62695</xdr:rowOff>
    </xdr:to>
    <xdr:cxnSp macro="">
      <xdr:nvCxnSpPr>
        <xdr:cNvPr id="583" name="直線コネクタ 582">
          <a:extLst>
            <a:ext uri="{FF2B5EF4-FFF2-40B4-BE49-F238E27FC236}">
              <a16:creationId xmlns:a16="http://schemas.microsoft.com/office/drawing/2014/main" id="{D2866753-FCD8-411C-8B12-E21FE984A9EF}"/>
            </a:ext>
          </a:extLst>
        </xdr:cNvPr>
        <xdr:cNvCxnSpPr/>
      </xdr:nvCxnSpPr>
      <xdr:spPr>
        <a:xfrm>
          <a:off x="13703300" y="8644882"/>
          <a:ext cx="889000" cy="119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31739</xdr:rowOff>
    </xdr:from>
    <xdr:to>
      <xdr:col>76</xdr:col>
      <xdr:colOff>165100</xdr:colOff>
      <xdr:row>56</xdr:row>
      <xdr:rowOff>133339</xdr:rowOff>
    </xdr:to>
    <xdr:sp macro="" textlink="">
      <xdr:nvSpPr>
        <xdr:cNvPr id="584" name="フローチャート: 判断 583">
          <a:extLst>
            <a:ext uri="{FF2B5EF4-FFF2-40B4-BE49-F238E27FC236}">
              <a16:creationId xmlns:a16="http://schemas.microsoft.com/office/drawing/2014/main" id="{13D3EB42-9FC2-423D-8CCD-E13012F1EB22}"/>
            </a:ext>
          </a:extLst>
        </xdr:cNvPr>
        <xdr:cNvSpPr/>
      </xdr:nvSpPr>
      <xdr:spPr>
        <a:xfrm>
          <a:off x="14541500" y="9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149866</xdr:rowOff>
    </xdr:from>
    <xdr:ext cx="534377" cy="259045"/>
    <xdr:sp macro="" textlink="">
      <xdr:nvSpPr>
        <xdr:cNvPr id="585" name="テキスト ボックス 584">
          <a:extLst>
            <a:ext uri="{FF2B5EF4-FFF2-40B4-BE49-F238E27FC236}">
              <a16:creationId xmlns:a16="http://schemas.microsoft.com/office/drawing/2014/main" id="{145BA214-F20E-498D-A501-86AEE0D3A78B}"/>
            </a:ext>
          </a:extLst>
        </xdr:cNvPr>
        <xdr:cNvSpPr txBox="1"/>
      </xdr:nvSpPr>
      <xdr:spPr>
        <a:xfrm>
          <a:off x="14325111" y="94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50</xdr:row>
      <xdr:rowOff>72382</xdr:rowOff>
    </xdr:from>
    <xdr:to>
      <xdr:col>71</xdr:col>
      <xdr:colOff>177800</xdr:colOff>
      <xdr:row>55</xdr:row>
      <xdr:rowOff>94655</xdr:rowOff>
    </xdr:to>
    <xdr:cxnSp macro="">
      <xdr:nvCxnSpPr>
        <xdr:cNvPr id="586" name="直線コネクタ 585">
          <a:extLst>
            <a:ext uri="{FF2B5EF4-FFF2-40B4-BE49-F238E27FC236}">
              <a16:creationId xmlns:a16="http://schemas.microsoft.com/office/drawing/2014/main" id="{C0A02C53-224B-43FD-93B6-D2B3B5DD4338}"/>
            </a:ext>
          </a:extLst>
        </xdr:cNvPr>
        <xdr:cNvCxnSpPr/>
      </xdr:nvCxnSpPr>
      <xdr:spPr>
        <a:xfrm flipV="1">
          <a:off x="12814300" y="8644882"/>
          <a:ext cx="889000" cy="87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96531</xdr:rowOff>
    </xdr:from>
    <xdr:to>
      <xdr:col>72</xdr:col>
      <xdr:colOff>38100</xdr:colOff>
      <xdr:row>57</xdr:row>
      <xdr:rowOff>26681</xdr:rowOff>
    </xdr:to>
    <xdr:sp macro="" textlink="">
      <xdr:nvSpPr>
        <xdr:cNvPr id="587" name="フローチャート: 判断 586">
          <a:extLst>
            <a:ext uri="{FF2B5EF4-FFF2-40B4-BE49-F238E27FC236}">
              <a16:creationId xmlns:a16="http://schemas.microsoft.com/office/drawing/2014/main" id="{516471D0-1F27-4B30-B9D8-A3117AEC133B}"/>
            </a:ext>
          </a:extLst>
        </xdr:cNvPr>
        <xdr:cNvSpPr/>
      </xdr:nvSpPr>
      <xdr:spPr>
        <a:xfrm>
          <a:off x="13652500" y="96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17808</xdr:rowOff>
    </xdr:from>
    <xdr:ext cx="534377" cy="259045"/>
    <xdr:sp macro="" textlink="">
      <xdr:nvSpPr>
        <xdr:cNvPr id="588" name="テキスト ボックス 587">
          <a:extLst>
            <a:ext uri="{FF2B5EF4-FFF2-40B4-BE49-F238E27FC236}">
              <a16:creationId xmlns:a16="http://schemas.microsoft.com/office/drawing/2014/main" id="{A905E7E5-CE3B-4BEA-87F5-8AA19FB93534}"/>
            </a:ext>
          </a:extLst>
        </xdr:cNvPr>
        <xdr:cNvSpPr txBox="1"/>
      </xdr:nvSpPr>
      <xdr:spPr>
        <a:xfrm>
          <a:off x="13436111" y="97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72876</xdr:rowOff>
    </xdr:from>
    <xdr:to>
      <xdr:col>67</xdr:col>
      <xdr:colOff>101600</xdr:colOff>
      <xdr:row>57</xdr:row>
      <xdr:rowOff>3026</xdr:rowOff>
    </xdr:to>
    <xdr:sp macro="" textlink="">
      <xdr:nvSpPr>
        <xdr:cNvPr id="589" name="フローチャート: 判断 588">
          <a:extLst>
            <a:ext uri="{FF2B5EF4-FFF2-40B4-BE49-F238E27FC236}">
              <a16:creationId xmlns:a16="http://schemas.microsoft.com/office/drawing/2014/main" id="{53598685-8989-4A75-B84F-EA3CAB6162E8}"/>
            </a:ext>
          </a:extLst>
        </xdr:cNvPr>
        <xdr:cNvSpPr/>
      </xdr:nvSpPr>
      <xdr:spPr>
        <a:xfrm>
          <a:off x="12763500" y="96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165603</xdr:rowOff>
    </xdr:from>
    <xdr:ext cx="534377" cy="259045"/>
    <xdr:sp macro="" textlink="">
      <xdr:nvSpPr>
        <xdr:cNvPr id="590" name="テキスト ボックス 589">
          <a:extLst>
            <a:ext uri="{FF2B5EF4-FFF2-40B4-BE49-F238E27FC236}">
              <a16:creationId xmlns:a16="http://schemas.microsoft.com/office/drawing/2014/main" id="{C6EFCD29-457D-4457-AB03-C1AC969DC959}"/>
            </a:ext>
          </a:extLst>
        </xdr:cNvPr>
        <xdr:cNvSpPr txBox="1"/>
      </xdr:nvSpPr>
      <xdr:spPr>
        <a:xfrm>
          <a:off x="12547111" y="97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C91FAE0A-E38E-4EB7-8197-D78B83C8CBFD}"/>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21D8A22C-8829-47D2-B5FB-06F55CC0B2A6}"/>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B6F5F833-A0D1-4191-AADE-99D51707BECF}"/>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F9B981E-006C-4C2B-BF6B-731BD238533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2125A591-19C2-4468-976F-229BB18E30FB}"/>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32207</xdr:rowOff>
    </xdr:from>
    <xdr:to>
      <xdr:col>85</xdr:col>
      <xdr:colOff>177800</xdr:colOff>
      <xdr:row>57</xdr:row>
      <xdr:rowOff>133807</xdr:rowOff>
    </xdr:to>
    <xdr:sp macro="" textlink="">
      <xdr:nvSpPr>
        <xdr:cNvPr id="596" name="楕円 595">
          <a:extLst>
            <a:ext uri="{FF2B5EF4-FFF2-40B4-BE49-F238E27FC236}">
              <a16:creationId xmlns:a16="http://schemas.microsoft.com/office/drawing/2014/main" id="{E10F34D9-6D90-46FB-9425-A767A409E1C8}"/>
            </a:ext>
          </a:extLst>
        </xdr:cNvPr>
        <xdr:cNvSpPr/>
      </xdr:nvSpPr>
      <xdr:spPr>
        <a:xfrm>
          <a:off x="16268700" y="98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10634</xdr:rowOff>
    </xdr:from>
    <xdr:ext cx="534377" cy="259045"/>
    <xdr:sp macro="" textlink="">
      <xdr:nvSpPr>
        <xdr:cNvPr id="597" name="教育費該当値テキスト">
          <a:extLst>
            <a:ext uri="{FF2B5EF4-FFF2-40B4-BE49-F238E27FC236}">
              <a16:creationId xmlns:a16="http://schemas.microsoft.com/office/drawing/2014/main" id="{ACA72F02-6E01-4E0A-8461-9A388A638804}"/>
            </a:ext>
          </a:extLst>
        </xdr:cNvPr>
        <xdr:cNvSpPr txBox="1"/>
      </xdr:nvSpPr>
      <xdr:spPr>
        <a:xfrm>
          <a:off x="16370300" y="978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118531</xdr:rowOff>
    </xdr:from>
    <xdr:to>
      <xdr:col>81</xdr:col>
      <xdr:colOff>101600</xdr:colOff>
      <xdr:row>58</xdr:row>
      <xdr:rowOff>48681</xdr:rowOff>
    </xdr:to>
    <xdr:sp macro="" textlink="">
      <xdr:nvSpPr>
        <xdr:cNvPr id="598" name="楕円 597">
          <a:extLst>
            <a:ext uri="{FF2B5EF4-FFF2-40B4-BE49-F238E27FC236}">
              <a16:creationId xmlns:a16="http://schemas.microsoft.com/office/drawing/2014/main" id="{062429B4-BBD7-4EBA-A6F4-F6472628231D}"/>
            </a:ext>
          </a:extLst>
        </xdr:cNvPr>
        <xdr:cNvSpPr/>
      </xdr:nvSpPr>
      <xdr:spPr>
        <a:xfrm>
          <a:off x="15430500" y="989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39808</xdr:rowOff>
    </xdr:from>
    <xdr:ext cx="534377" cy="259045"/>
    <xdr:sp macro="" textlink="">
      <xdr:nvSpPr>
        <xdr:cNvPr id="599" name="テキスト ボックス 598">
          <a:extLst>
            <a:ext uri="{FF2B5EF4-FFF2-40B4-BE49-F238E27FC236}">
              <a16:creationId xmlns:a16="http://schemas.microsoft.com/office/drawing/2014/main" id="{99A7005C-36D9-4CAD-8D37-DC2780C2FF78}"/>
            </a:ext>
          </a:extLst>
        </xdr:cNvPr>
        <xdr:cNvSpPr txBox="1"/>
      </xdr:nvSpPr>
      <xdr:spPr>
        <a:xfrm>
          <a:off x="15214111" y="99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11895</xdr:rowOff>
    </xdr:from>
    <xdr:to>
      <xdr:col>76</xdr:col>
      <xdr:colOff>165100</xdr:colOff>
      <xdr:row>57</xdr:row>
      <xdr:rowOff>113495</xdr:rowOff>
    </xdr:to>
    <xdr:sp macro="" textlink="">
      <xdr:nvSpPr>
        <xdr:cNvPr id="600" name="楕円 599">
          <a:extLst>
            <a:ext uri="{FF2B5EF4-FFF2-40B4-BE49-F238E27FC236}">
              <a16:creationId xmlns:a16="http://schemas.microsoft.com/office/drawing/2014/main" id="{DFC3ABE6-A27C-4C77-B6A4-27BCE1945AD3}"/>
            </a:ext>
          </a:extLst>
        </xdr:cNvPr>
        <xdr:cNvSpPr/>
      </xdr:nvSpPr>
      <xdr:spPr>
        <a:xfrm>
          <a:off x="14541500" y="97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104622</xdr:rowOff>
    </xdr:from>
    <xdr:ext cx="534377" cy="259045"/>
    <xdr:sp macro="" textlink="">
      <xdr:nvSpPr>
        <xdr:cNvPr id="601" name="テキスト ボックス 600">
          <a:extLst>
            <a:ext uri="{FF2B5EF4-FFF2-40B4-BE49-F238E27FC236}">
              <a16:creationId xmlns:a16="http://schemas.microsoft.com/office/drawing/2014/main" id="{EFE08D2A-28D2-46F9-AAD4-C7A8F5BCE416}"/>
            </a:ext>
          </a:extLst>
        </xdr:cNvPr>
        <xdr:cNvSpPr txBox="1"/>
      </xdr:nvSpPr>
      <xdr:spPr>
        <a:xfrm>
          <a:off x="14325111" y="98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50</xdr:row>
      <xdr:rowOff>21582</xdr:rowOff>
    </xdr:from>
    <xdr:to>
      <xdr:col>72</xdr:col>
      <xdr:colOff>38100</xdr:colOff>
      <xdr:row>50</xdr:row>
      <xdr:rowOff>123182</xdr:rowOff>
    </xdr:to>
    <xdr:sp macro="" textlink="">
      <xdr:nvSpPr>
        <xdr:cNvPr id="602" name="楕円 601">
          <a:extLst>
            <a:ext uri="{FF2B5EF4-FFF2-40B4-BE49-F238E27FC236}">
              <a16:creationId xmlns:a16="http://schemas.microsoft.com/office/drawing/2014/main" id="{967900E4-CC0A-4513-BE7C-F30BCCD1A8A0}"/>
            </a:ext>
          </a:extLst>
        </xdr:cNvPr>
        <xdr:cNvSpPr/>
      </xdr:nvSpPr>
      <xdr:spPr>
        <a:xfrm>
          <a:off x="13652500" y="859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48</xdr:row>
      <xdr:rowOff>139709</xdr:rowOff>
    </xdr:from>
    <xdr:ext cx="599010" cy="259045"/>
    <xdr:sp macro="" textlink="">
      <xdr:nvSpPr>
        <xdr:cNvPr id="603" name="テキスト ボックス 602">
          <a:extLst>
            <a:ext uri="{FF2B5EF4-FFF2-40B4-BE49-F238E27FC236}">
              <a16:creationId xmlns:a16="http://schemas.microsoft.com/office/drawing/2014/main" id="{83FE2968-696C-4D2A-95D3-E957EEA7CEE7}"/>
            </a:ext>
          </a:extLst>
        </xdr:cNvPr>
        <xdr:cNvSpPr txBox="1"/>
      </xdr:nvSpPr>
      <xdr:spPr>
        <a:xfrm>
          <a:off x="13403795" y="836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43855</xdr:rowOff>
    </xdr:from>
    <xdr:to>
      <xdr:col>67</xdr:col>
      <xdr:colOff>101600</xdr:colOff>
      <xdr:row>55</xdr:row>
      <xdr:rowOff>145455</xdr:rowOff>
    </xdr:to>
    <xdr:sp macro="" textlink="">
      <xdr:nvSpPr>
        <xdr:cNvPr id="604" name="楕円 603">
          <a:extLst>
            <a:ext uri="{FF2B5EF4-FFF2-40B4-BE49-F238E27FC236}">
              <a16:creationId xmlns:a16="http://schemas.microsoft.com/office/drawing/2014/main" id="{96884ABE-96F9-421E-9779-4DB1FB28919D}"/>
            </a:ext>
          </a:extLst>
        </xdr:cNvPr>
        <xdr:cNvSpPr/>
      </xdr:nvSpPr>
      <xdr:spPr>
        <a:xfrm>
          <a:off x="12763500" y="947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161982</xdr:rowOff>
    </xdr:from>
    <xdr:ext cx="534377" cy="259045"/>
    <xdr:sp macro="" textlink="">
      <xdr:nvSpPr>
        <xdr:cNvPr id="605" name="テキスト ボックス 604">
          <a:extLst>
            <a:ext uri="{FF2B5EF4-FFF2-40B4-BE49-F238E27FC236}">
              <a16:creationId xmlns:a16="http://schemas.microsoft.com/office/drawing/2014/main" id="{FB61E885-E52A-4A38-AC9E-DB37C0A00F74}"/>
            </a:ext>
          </a:extLst>
        </xdr:cNvPr>
        <xdr:cNvSpPr txBox="1"/>
      </xdr:nvSpPr>
      <xdr:spPr>
        <a:xfrm>
          <a:off x="12547111" y="924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454B939C-0E32-475C-8679-C6C96B0C9277}"/>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5A7154C9-BF53-485E-9F16-0BDEB82665C6}"/>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CF6F101C-07D0-4EE1-A32F-C823B6D6C5C5}"/>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E9615E56-B24C-497B-8E40-B135C8D3CF0E}"/>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E6498870-5A8C-4FB8-8078-5EF71A0510D2}"/>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2BD6D04D-2726-4A39-BB75-D1A366519A16}"/>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91991830-DBA0-416C-BE64-203ABF44AE3F}"/>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2BD477C0-9C8F-4262-B20E-FE539AC8237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3B683997-EF16-4E4B-96EF-4C9DD60E915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6984AA06-D1AC-4824-91B9-23C271CD2BCC}"/>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8F53421D-654E-4182-9F79-51E8E38D4A66}"/>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569C9F7B-CA81-40E3-B5C8-02A7A4213348}"/>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6CFC960F-19D6-4D7B-88A7-727C766C9DBE}"/>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65CC2BDB-AEE2-4902-9ED6-915CE4FEE4FF}"/>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B20C59AC-1EE7-473B-9B9D-8828348DF422}"/>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4EE4E818-440A-4E0E-A503-0CF426457D5F}"/>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8F4043DA-F0DA-40B4-820C-BEF82701497D}"/>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436A60B3-A91C-4E01-BC4A-AE4DC3F9858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B4EC431D-90A4-4A30-9E93-61048D062114}"/>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34B4C530-5DFC-429B-AAEC-BA081916238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483F3792-0CFE-4C1E-8F41-58F8E6478BF5}"/>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24916</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6A3002FB-E0CE-4C84-9B3D-0E0868B6BBE6}"/>
            </a:ext>
          </a:extLst>
        </xdr:cNvPr>
        <xdr:cNvCxnSpPr/>
      </xdr:nvCxnSpPr>
      <xdr:spPr>
        <a:xfrm flipV="1">
          <a:off x="16317595" y="12026416"/>
          <a:ext cx="1269" cy="148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DD4E5D47-2458-4AD0-A9CE-5C3C6F08C77A}"/>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76579F6A-ECD3-48D3-A1B1-E0F6B29851AA}"/>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143043</xdr:rowOff>
    </xdr:from>
    <xdr:ext cx="599010" cy="259045"/>
    <xdr:sp macro="" textlink="">
      <xdr:nvSpPr>
        <xdr:cNvPr id="630" name="災害復旧費最大値テキスト">
          <a:extLst>
            <a:ext uri="{FF2B5EF4-FFF2-40B4-BE49-F238E27FC236}">
              <a16:creationId xmlns:a16="http://schemas.microsoft.com/office/drawing/2014/main" id="{9A59EC10-86C0-468F-83AF-960EC73501E5}"/>
            </a:ext>
          </a:extLst>
        </xdr:cNvPr>
        <xdr:cNvSpPr txBox="1"/>
      </xdr:nvSpPr>
      <xdr:spPr>
        <a:xfrm>
          <a:off x="16370300" y="1180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24916</xdr:rowOff>
    </xdr:from>
    <xdr:to>
      <xdr:col>86</xdr:col>
      <xdr:colOff>25400</xdr:colOff>
      <xdr:row>70</xdr:row>
      <xdr:rowOff>24916</xdr:rowOff>
    </xdr:to>
    <xdr:cxnSp macro="">
      <xdr:nvCxnSpPr>
        <xdr:cNvPr id="631" name="直線コネクタ 630">
          <a:extLst>
            <a:ext uri="{FF2B5EF4-FFF2-40B4-BE49-F238E27FC236}">
              <a16:creationId xmlns:a16="http://schemas.microsoft.com/office/drawing/2014/main" id="{733A5B39-ABA9-4104-B680-DCC76691B62D}"/>
            </a:ext>
          </a:extLst>
        </xdr:cNvPr>
        <xdr:cNvCxnSpPr/>
      </xdr:nvCxnSpPr>
      <xdr:spPr>
        <a:xfrm>
          <a:off x="16230600" y="1202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121366</xdr:rowOff>
    </xdr:from>
    <xdr:to>
      <xdr:col>85</xdr:col>
      <xdr:colOff>127000</xdr:colOff>
      <xdr:row>78</xdr:row>
      <xdr:rowOff>139700</xdr:rowOff>
    </xdr:to>
    <xdr:cxnSp macro="">
      <xdr:nvCxnSpPr>
        <xdr:cNvPr id="632" name="直線コネクタ 631">
          <a:extLst>
            <a:ext uri="{FF2B5EF4-FFF2-40B4-BE49-F238E27FC236}">
              <a16:creationId xmlns:a16="http://schemas.microsoft.com/office/drawing/2014/main" id="{AC9D8D05-DC3A-4E2D-96E8-1F2F932A98DD}"/>
            </a:ext>
          </a:extLst>
        </xdr:cNvPr>
        <xdr:cNvCxnSpPr/>
      </xdr:nvCxnSpPr>
      <xdr:spPr>
        <a:xfrm flipV="1">
          <a:off x="15481300" y="13494466"/>
          <a:ext cx="8382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xdr:rowOff>
    </xdr:from>
    <xdr:ext cx="534377" cy="259045"/>
    <xdr:sp macro="" textlink="">
      <xdr:nvSpPr>
        <xdr:cNvPr id="633" name="災害復旧費平均値テキスト">
          <a:extLst>
            <a:ext uri="{FF2B5EF4-FFF2-40B4-BE49-F238E27FC236}">
              <a16:creationId xmlns:a16="http://schemas.microsoft.com/office/drawing/2014/main" id="{72226318-336E-455C-859C-B6CC000F438E}"/>
            </a:ext>
          </a:extLst>
        </xdr:cNvPr>
        <xdr:cNvSpPr txBox="1"/>
      </xdr:nvSpPr>
      <xdr:spPr>
        <a:xfrm>
          <a:off x="16370300" y="13204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151536</xdr:rowOff>
    </xdr:from>
    <xdr:to>
      <xdr:col>85</xdr:col>
      <xdr:colOff>177800</xdr:colOff>
      <xdr:row>78</xdr:row>
      <xdr:rowOff>81686</xdr:rowOff>
    </xdr:to>
    <xdr:sp macro="" textlink="">
      <xdr:nvSpPr>
        <xdr:cNvPr id="634" name="フローチャート: 判断 633">
          <a:extLst>
            <a:ext uri="{FF2B5EF4-FFF2-40B4-BE49-F238E27FC236}">
              <a16:creationId xmlns:a16="http://schemas.microsoft.com/office/drawing/2014/main" id="{02670961-52C5-42FD-9E9C-92A758765AA2}"/>
            </a:ext>
          </a:extLst>
        </xdr:cNvPr>
        <xdr:cNvSpPr/>
      </xdr:nvSpPr>
      <xdr:spPr>
        <a:xfrm>
          <a:off x="16268700" y="13353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5" name="直線コネクタ 634">
          <a:extLst>
            <a:ext uri="{FF2B5EF4-FFF2-40B4-BE49-F238E27FC236}">
              <a16:creationId xmlns:a16="http://schemas.microsoft.com/office/drawing/2014/main" id="{600C8F6B-EC82-411B-9293-C3FD0E947AD9}"/>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140618</xdr:rowOff>
    </xdr:from>
    <xdr:to>
      <xdr:col>81</xdr:col>
      <xdr:colOff>101600</xdr:colOff>
      <xdr:row>78</xdr:row>
      <xdr:rowOff>70768</xdr:rowOff>
    </xdr:to>
    <xdr:sp macro="" textlink="">
      <xdr:nvSpPr>
        <xdr:cNvPr id="636" name="フローチャート: 判断 635">
          <a:extLst>
            <a:ext uri="{FF2B5EF4-FFF2-40B4-BE49-F238E27FC236}">
              <a16:creationId xmlns:a16="http://schemas.microsoft.com/office/drawing/2014/main" id="{08ACE0BF-686F-4F29-9532-3F4053BA9CDD}"/>
            </a:ext>
          </a:extLst>
        </xdr:cNvPr>
        <xdr:cNvSpPr/>
      </xdr:nvSpPr>
      <xdr:spPr>
        <a:xfrm>
          <a:off x="15430500" y="1334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87295</xdr:rowOff>
    </xdr:from>
    <xdr:ext cx="534377" cy="259045"/>
    <xdr:sp macro="" textlink="">
      <xdr:nvSpPr>
        <xdr:cNvPr id="637" name="テキスト ボックス 636">
          <a:extLst>
            <a:ext uri="{FF2B5EF4-FFF2-40B4-BE49-F238E27FC236}">
              <a16:creationId xmlns:a16="http://schemas.microsoft.com/office/drawing/2014/main" id="{835B94A4-9BC7-4ACF-BB4D-B2F35A04F7F4}"/>
            </a:ext>
          </a:extLst>
        </xdr:cNvPr>
        <xdr:cNvSpPr txBox="1"/>
      </xdr:nvSpPr>
      <xdr:spPr>
        <a:xfrm>
          <a:off x="15214111" y="1311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8" name="直線コネクタ 637">
          <a:extLst>
            <a:ext uri="{FF2B5EF4-FFF2-40B4-BE49-F238E27FC236}">
              <a16:creationId xmlns:a16="http://schemas.microsoft.com/office/drawing/2014/main" id="{670DD318-E2A7-42B0-844C-57F7616B9ED6}"/>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133276</xdr:rowOff>
    </xdr:from>
    <xdr:to>
      <xdr:col>76</xdr:col>
      <xdr:colOff>165100</xdr:colOff>
      <xdr:row>78</xdr:row>
      <xdr:rowOff>63426</xdr:rowOff>
    </xdr:to>
    <xdr:sp macro="" textlink="">
      <xdr:nvSpPr>
        <xdr:cNvPr id="639" name="フローチャート: 判断 638">
          <a:extLst>
            <a:ext uri="{FF2B5EF4-FFF2-40B4-BE49-F238E27FC236}">
              <a16:creationId xmlns:a16="http://schemas.microsoft.com/office/drawing/2014/main" id="{C32447A0-889B-4852-8C9D-4EAED61460CF}"/>
            </a:ext>
          </a:extLst>
        </xdr:cNvPr>
        <xdr:cNvSpPr/>
      </xdr:nvSpPr>
      <xdr:spPr>
        <a:xfrm>
          <a:off x="14541500" y="1333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79953</xdr:rowOff>
    </xdr:from>
    <xdr:ext cx="534377" cy="259045"/>
    <xdr:sp macro="" textlink="">
      <xdr:nvSpPr>
        <xdr:cNvPr id="640" name="テキスト ボックス 639">
          <a:extLst>
            <a:ext uri="{FF2B5EF4-FFF2-40B4-BE49-F238E27FC236}">
              <a16:creationId xmlns:a16="http://schemas.microsoft.com/office/drawing/2014/main" id="{61DB382C-042F-4668-90FF-AEE6E83578A3}"/>
            </a:ext>
          </a:extLst>
        </xdr:cNvPr>
        <xdr:cNvSpPr txBox="1"/>
      </xdr:nvSpPr>
      <xdr:spPr>
        <a:xfrm>
          <a:off x="14325111" y="1311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1" name="直線コネクタ 640">
          <a:extLst>
            <a:ext uri="{FF2B5EF4-FFF2-40B4-BE49-F238E27FC236}">
              <a16:creationId xmlns:a16="http://schemas.microsoft.com/office/drawing/2014/main" id="{0497BAD2-079B-4A6A-BF5C-C011323D25F5}"/>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110581</xdr:rowOff>
    </xdr:from>
    <xdr:to>
      <xdr:col>72</xdr:col>
      <xdr:colOff>38100</xdr:colOff>
      <xdr:row>78</xdr:row>
      <xdr:rowOff>40731</xdr:rowOff>
    </xdr:to>
    <xdr:sp macro="" textlink="">
      <xdr:nvSpPr>
        <xdr:cNvPr id="642" name="フローチャート: 判断 641">
          <a:extLst>
            <a:ext uri="{FF2B5EF4-FFF2-40B4-BE49-F238E27FC236}">
              <a16:creationId xmlns:a16="http://schemas.microsoft.com/office/drawing/2014/main" id="{EDF38DFB-0B84-4E64-8546-8A771E9760D7}"/>
            </a:ext>
          </a:extLst>
        </xdr:cNvPr>
        <xdr:cNvSpPr/>
      </xdr:nvSpPr>
      <xdr:spPr>
        <a:xfrm>
          <a:off x="13652500" y="13312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57258</xdr:rowOff>
    </xdr:from>
    <xdr:ext cx="534377" cy="259045"/>
    <xdr:sp macro="" textlink="">
      <xdr:nvSpPr>
        <xdr:cNvPr id="643" name="テキスト ボックス 642">
          <a:extLst>
            <a:ext uri="{FF2B5EF4-FFF2-40B4-BE49-F238E27FC236}">
              <a16:creationId xmlns:a16="http://schemas.microsoft.com/office/drawing/2014/main" id="{C33F8912-D663-41BE-AB98-6096D9C2FD3B}"/>
            </a:ext>
          </a:extLst>
        </xdr:cNvPr>
        <xdr:cNvSpPr txBox="1"/>
      </xdr:nvSpPr>
      <xdr:spPr>
        <a:xfrm>
          <a:off x="13436111" y="1308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168197</xdr:rowOff>
    </xdr:from>
    <xdr:to>
      <xdr:col>67</xdr:col>
      <xdr:colOff>101600</xdr:colOff>
      <xdr:row>78</xdr:row>
      <xdr:rowOff>98347</xdr:rowOff>
    </xdr:to>
    <xdr:sp macro="" textlink="">
      <xdr:nvSpPr>
        <xdr:cNvPr id="644" name="フローチャート: 判断 643">
          <a:extLst>
            <a:ext uri="{FF2B5EF4-FFF2-40B4-BE49-F238E27FC236}">
              <a16:creationId xmlns:a16="http://schemas.microsoft.com/office/drawing/2014/main" id="{9EE0FE6D-656F-4086-B4A7-A9F4D3194B96}"/>
            </a:ext>
          </a:extLst>
        </xdr:cNvPr>
        <xdr:cNvSpPr/>
      </xdr:nvSpPr>
      <xdr:spPr>
        <a:xfrm>
          <a:off x="12763500" y="1336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114874</xdr:rowOff>
    </xdr:from>
    <xdr:ext cx="534377" cy="259045"/>
    <xdr:sp macro="" textlink="">
      <xdr:nvSpPr>
        <xdr:cNvPr id="645" name="テキスト ボックス 644">
          <a:extLst>
            <a:ext uri="{FF2B5EF4-FFF2-40B4-BE49-F238E27FC236}">
              <a16:creationId xmlns:a16="http://schemas.microsoft.com/office/drawing/2014/main" id="{D02DBB21-FF60-4763-8658-BBEC3D460D82}"/>
            </a:ext>
          </a:extLst>
        </xdr:cNvPr>
        <xdr:cNvSpPr txBox="1"/>
      </xdr:nvSpPr>
      <xdr:spPr>
        <a:xfrm>
          <a:off x="12547111" y="1314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EFDEB417-8F61-4C9A-8B00-DE373765795E}"/>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4896B4FA-F9A5-4324-8993-C025246CC3FB}"/>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B302485F-56F9-4DA6-8532-714057B97A0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AD2BDD4-5600-4824-A4A7-621C768A1E12}"/>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22C9FD17-25DA-4EEC-A3A5-1E3DDF19675B}"/>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70566</xdr:rowOff>
    </xdr:from>
    <xdr:to>
      <xdr:col>85</xdr:col>
      <xdr:colOff>177800</xdr:colOff>
      <xdr:row>79</xdr:row>
      <xdr:rowOff>716</xdr:rowOff>
    </xdr:to>
    <xdr:sp macro="" textlink="">
      <xdr:nvSpPr>
        <xdr:cNvPr id="651" name="楕円 650">
          <a:extLst>
            <a:ext uri="{FF2B5EF4-FFF2-40B4-BE49-F238E27FC236}">
              <a16:creationId xmlns:a16="http://schemas.microsoft.com/office/drawing/2014/main" id="{2167D91E-62C2-415C-94AD-88C4BBD69BDC}"/>
            </a:ext>
          </a:extLst>
        </xdr:cNvPr>
        <xdr:cNvSpPr/>
      </xdr:nvSpPr>
      <xdr:spPr>
        <a:xfrm>
          <a:off x="16268700" y="134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156943</xdr:rowOff>
    </xdr:from>
    <xdr:ext cx="469744" cy="259045"/>
    <xdr:sp macro="" textlink="">
      <xdr:nvSpPr>
        <xdr:cNvPr id="652" name="災害復旧費該当値テキスト">
          <a:extLst>
            <a:ext uri="{FF2B5EF4-FFF2-40B4-BE49-F238E27FC236}">
              <a16:creationId xmlns:a16="http://schemas.microsoft.com/office/drawing/2014/main" id="{E43E9894-CC25-4522-BD72-F3FB2C4CB8AC}"/>
            </a:ext>
          </a:extLst>
        </xdr:cNvPr>
        <xdr:cNvSpPr txBox="1"/>
      </xdr:nvSpPr>
      <xdr:spPr>
        <a:xfrm>
          <a:off x="16370300" y="1335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3" name="楕円 652">
          <a:extLst>
            <a:ext uri="{FF2B5EF4-FFF2-40B4-BE49-F238E27FC236}">
              <a16:creationId xmlns:a16="http://schemas.microsoft.com/office/drawing/2014/main" id="{A586D00D-D802-49BF-9D3F-81578690DF1D}"/>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AC6ED272-75D9-4A2D-B006-5EFA9FFD066F}"/>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5" name="楕円 654">
          <a:extLst>
            <a:ext uri="{FF2B5EF4-FFF2-40B4-BE49-F238E27FC236}">
              <a16:creationId xmlns:a16="http://schemas.microsoft.com/office/drawing/2014/main" id="{7CC0A3C7-AE09-475F-B059-252F19F6784D}"/>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85A3DD5A-7AC1-489B-AB4F-D1A108A2CC62}"/>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7" name="楕円 656">
          <a:extLst>
            <a:ext uri="{FF2B5EF4-FFF2-40B4-BE49-F238E27FC236}">
              <a16:creationId xmlns:a16="http://schemas.microsoft.com/office/drawing/2014/main" id="{450F1397-F1FA-423C-AB4D-1561C5EE97DA}"/>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A8E47F17-6786-4BEB-9300-E910EC5B8DE5}"/>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9" name="楕円 658">
          <a:extLst>
            <a:ext uri="{FF2B5EF4-FFF2-40B4-BE49-F238E27FC236}">
              <a16:creationId xmlns:a16="http://schemas.microsoft.com/office/drawing/2014/main" id="{B1A78ED4-5D28-48F3-8CA0-D0EB7AC85912}"/>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2D062F11-5DD6-4065-A355-029E885B5999}"/>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30D765E4-F9A0-439F-9BEE-5964C558B63F}"/>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742D35F3-4A5C-47B7-9FB9-B7C5AD01407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675BF00-8632-4328-8D73-92ED96178EA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C5AD4B5E-1133-46C4-8B08-5AE4D0F3E624}"/>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C9B3FBA4-3C9E-45A3-8A90-98BFE21B829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C5B57930-5459-4E12-9F29-9FA634788ED9}"/>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92B4E4D3-8F7E-4C3B-A387-5D32B748785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BBC8A11C-FACC-4A7C-B3A5-C6A4663590D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39805D44-1966-4B55-9AB0-5D8BCF0ADF3D}"/>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E487DC7-EA3C-4135-BFBD-468D4E8A973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1" name="テキスト ボックス 670">
          <a:extLst>
            <a:ext uri="{FF2B5EF4-FFF2-40B4-BE49-F238E27FC236}">
              <a16:creationId xmlns:a16="http://schemas.microsoft.com/office/drawing/2014/main" id="{E82F8377-3C71-4AF3-9A82-486EC8B92F54}"/>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a:extLst>
            <a:ext uri="{FF2B5EF4-FFF2-40B4-BE49-F238E27FC236}">
              <a16:creationId xmlns:a16="http://schemas.microsoft.com/office/drawing/2014/main" id="{71DF42F4-43DB-40E4-9473-E69935B5468D}"/>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3" name="テキスト ボックス 672">
          <a:extLst>
            <a:ext uri="{FF2B5EF4-FFF2-40B4-BE49-F238E27FC236}">
              <a16:creationId xmlns:a16="http://schemas.microsoft.com/office/drawing/2014/main" id="{9A8B2862-CCFB-4002-AF05-1051A41C2972}"/>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a:extLst>
            <a:ext uri="{FF2B5EF4-FFF2-40B4-BE49-F238E27FC236}">
              <a16:creationId xmlns:a16="http://schemas.microsoft.com/office/drawing/2014/main" id="{8E949878-678C-46E0-8BC2-0C5D0BA18E6D}"/>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a:extLst>
            <a:ext uri="{FF2B5EF4-FFF2-40B4-BE49-F238E27FC236}">
              <a16:creationId xmlns:a16="http://schemas.microsoft.com/office/drawing/2014/main" id="{011AB2EC-1A49-4C1A-B46B-BAA4A0E0ACD6}"/>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a:extLst>
            <a:ext uri="{FF2B5EF4-FFF2-40B4-BE49-F238E27FC236}">
              <a16:creationId xmlns:a16="http://schemas.microsoft.com/office/drawing/2014/main" id="{C892CB9A-F0F6-4126-80DE-856E24E71CB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a:extLst>
            <a:ext uri="{FF2B5EF4-FFF2-40B4-BE49-F238E27FC236}">
              <a16:creationId xmlns:a16="http://schemas.microsoft.com/office/drawing/2014/main" id="{4787D0CB-69BF-40B2-B9CC-2929B61DB818}"/>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a:extLst>
            <a:ext uri="{FF2B5EF4-FFF2-40B4-BE49-F238E27FC236}">
              <a16:creationId xmlns:a16="http://schemas.microsoft.com/office/drawing/2014/main" id="{D5ED8C17-EE64-4335-B190-CC47937137A6}"/>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9" name="テキスト ボックス 678">
          <a:extLst>
            <a:ext uri="{FF2B5EF4-FFF2-40B4-BE49-F238E27FC236}">
              <a16:creationId xmlns:a16="http://schemas.microsoft.com/office/drawing/2014/main" id="{3A4BD2FE-A53B-49C2-8678-21B48F4B7B9C}"/>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a:extLst>
            <a:ext uri="{FF2B5EF4-FFF2-40B4-BE49-F238E27FC236}">
              <a16:creationId xmlns:a16="http://schemas.microsoft.com/office/drawing/2014/main" id="{70DA2A67-4557-4CE7-8B22-6C1F394D0D1F}"/>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1" name="テキスト ボックス 680">
          <a:extLst>
            <a:ext uri="{FF2B5EF4-FFF2-40B4-BE49-F238E27FC236}">
              <a16:creationId xmlns:a16="http://schemas.microsoft.com/office/drawing/2014/main" id="{39722E75-5AD4-4A45-B8E6-4AB740CF415D}"/>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a:extLst>
            <a:ext uri="{FF2B5EF4-FFF2-40B4-BE49-F238E27FC236}">
              <a16:creationId xmlns:a16="http://schemas.microsoft.com/office/drawing/2014/main" id="{B4C2D1E4-B2CD-436E-AD21-8480A2258386}"/>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a:extLst>
            <a:ext uri="{FF2B5EF4-FFF2-40B4-BE49-F238E27FC236}">
              <a16:creationId xmlns:a16="http://schemas.microsoft.com/office/drawing/2014/main" id="{181F9AF5-B075-4282-ABC4-C1AB9CFA1802}"/>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FD32C72D-2A59-446D-AC4E-29B56C4BAA27}"/>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BE35B071-B25C-4994-B7A6-A6516462020D}"/>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5F775F42-749D-400A-BE87-257B380865A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33085</xdr:rowOff>
    </xdr:from>
    <xdr:to>
      <xdr:col>85</xdr:col>
      <xdr:colOff>126364</xdr:colOff>
      <xdr:row>99</xdr:row>
      <xdr:rowOff>116731</xdr:rowOff>
    </xdr:to>
    <xdr:cxnSp macro="">
      <xdr:nvCxnSpPr>
        <xdr:cNvPr id="687" name="直線コネクタ 686">
          <a:extLst>
            <a:ext uri="{FF2B5EF4-FFF2-40B4-BE49-F238E27FC236}">
              <a16:creationId xmlns:a16="http://schemas.microsoft.com/office/drawing/2014/main" id="{E0F76CD0-643F-4FC1-BD18-DC884ABA80F0}"/>
            </a:ext>
          </a:extLst>
        </xdr:cNvPr>
        <xdr:cNvCxnSpPr/>
      </xdr:nvCxnSpPr>
      <xdr:spPr>
        <a:xfrm flipV="1">
          <a:off x="16317595" y="15463585"/>
          <a:ext cx="1269" cy="162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120558</xdr:rowOff>
    </xdr:from>
    <xdr:ext cx="534377" cy="259045"/>
    <xdr:sp macro="" textlink="">
      <xdr:nvSpPr>
        <xdr:cNvPr id="688" name="公債費最小値テキスト">
          <a:extLst>
            <a:ext uri="{FF2B5EF4-FFF2-40B4-BE49-F238E27FC236}">
              <a16:creationId xmlns:a16="http://schemas.microsoft.com/office/drawing/2014/main" id="{A1769E07-0B0F-4D3E-802C-1E313AB23EBF}"/>
            </a:ext>
          </a:extLst>
        </xdr:cNvPr>
        <xdr:cNvSpPr txBox="1"/>
      </xdr:nvSpPr>
      <xdr:spPr>
        <a:xfrm>
          <a:off x="16370300" y="1709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116731</xdr:rowOff>
    </xdr:from>
    <xdr:to>
      <xdr:col>86</xdr:col>
      <xdr:colOff>25400</xdr:colOff>
      <xdr:row>99</xdr:row>
      <xdr:rowOff>116731</xdr:rowOff>
    </xdr:to>
    <xdr:cxnSp macro="">
      <xdr:nvCxnSpPr>
        <xdr:cNvPr id="689" name="直線コネクタ 688">
          <a:extLst>
            <a:ext uri="{FF2B5EF4-FFF2-40B4-BE49-F238E27FC236}">
              <a16:creationId xmlns:a16="http://schemas.microsoft.com/office/drawing/2014/main" id="{21BD3E5E-01FD-47EC-9FD4-7BEDA53F8DED}"/>
            </a:ext>
          </a:extLst>
        </xdr:cNvPr>
        <xdr:cNvCxnSpPr/>
      </xdr:nvCxnSpPr>
      <xdr:spPr>
        <a:xfrm>
          <a:off x="16230600" y="1709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151212</xdr:rowOff>
    </xdr:from>
    <xdr:ext cx="599010" cy="259045"/>
    <xdr:sp macro="" textlink="">
      <xdr:nvSpPr>
        <xdr:cNvPr id="690" name="公債費最大値テキスト">
          <a:extLst>
            <a:ext uri="{FF2B5EF4-FFF2-40B4-BE49-F238E27FC236}">
              <a16:creationId xmlns:a16="http://schemas.microsoft.com/office/drawing/2014/main" id="{2C0B703F-4673-44A8-9C20-C16191A31384}"/>
            </a:ext>
          </a:extLst>
        </xdr:cNvPr>
        <xdr:cNvSpPr txBox="1"/>
      </xdr:nvSpPr>
      <xdr:spPr>
        <a:xfrm>
          <a:off x="16370300" y="1523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177,794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33085</xdr:rowOff>
    </xdr:from>
    <xdr:to>
      <xdr:col>86</xdr:col>
      <xdr:colOff>25400</xdr:colOff>
      <xdr:row>90</xdr:row>
      <xdr:rowOff>33085</xdr:rowOff>
    </xdr:to>
    <xdr:cxnSp macro="">
      <xdr:nvCxnSpPr>
        <xdr:cNvPr id="691" name="直線コネクタ 690">
          <a:extLst>
            <a:ext uri="{FF2B5EF4-FFF2-40B4-BE49-F238E27FC236}">
              <a16:creationId xmlns:a16="http://schemas.microsoft.com/office/drawing/2014/main" id="{63BB2907-947C-4261-8069-CD3EE3DAC685}"/>
            </a:ext>
          </a:extLst>
        </xdr:cNvPr>
        <xdr:cNvCxnSpPr/>
      </xdr:nvCxnSpPr>
      <xdr:spPr>
        <a:xfrm>
          <a:off x="16230600" y="1546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85587</xdr:rowOff>
    </xdr:from>
    <xdr:to>
      <xdr:col>85</xdr:col>
      <xdr:colOff>127000</xdr:colOff>
      <xdr:row>98</xdr:row>
      <xdr:rowOff>112703</xdr:rowOff>
    </xdr:to>
    <xdr:cxnSp macro="">
      <xdr:nvCxnSpPr>
        <xdr:cNvPr id="692" name="直線コネクタ 691">
          <a:extLst>
            <a:ext uri="{FF2B5EF4-FFF2-40B4-BE49-F238E27FC236}">
              <a16:creationId xmlns:a16="http://schemas.microsoft.com/office/drawing/2014/main" id="{7002DAC0-E3C2-4514-A05B-597885592AF8}"/>
            </a:ext>
          </a:extLst>
        </xdr:cNvPr>
        <xdr:cNvCxnSpPr/>
      </xdr:nvCxnSpPr>
      <xdr:spPr>
        <a:xfrm flipV="1">
          <a:off x="15481300" y="16887687"/>
          <a:ext cx="838200" cy="2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167687</xdr:rowOff>
    </xdr:from>
    <xdr:ext cx="534377" cy="259045"/>
    <xdr:sp macro="" textlink="">
      <xdr:nvSpPr>
        <xdr:cNvPr id="693" name="公債費平均値テキスト">
          <a:extLst>
            <a:ext uri="{FF2B5EF4-FFF2-40B4-BE49-F238E27FC236}">
              <a16:creationId xmlns:a16="http://schemas.microsoft.com/office/drawing/2014/main" id="{A9A357DD-93AB-44A8-A7E3-A4D6B42F7CD1}"/>
            </a:ext>
          </a:extLst>
        </xdr:cNvPr>
        <xdr:cNvSpPr txBox="1"/>
      </xdr:nvSpPr>
      <xdr:spPr>
        <a:xfrm>
          <a:off x="16370300" y="16283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144810</xdr:rowOff>
    </xdr:from>
    <xdr:to>
      <xdr:col>85</xdr:col>
      <xdr:colOff>177800</xdr:colOff>
      <xdr:row>96</xdr:row>
      <xdr:rowOff>74960</xdr:rowOff>
    </xdr:to>
    <xdr:sp macro="" textlink="">
      <xdr:nvSpPr>
        <xdr:cNvPr id="694" name="フローチャート: 判断 693">
          <a:extLst>
            <a:ext uri="{FF2B5EF4-FFF2-40B4-BE49-F238E27FC236}">
              <a16:creationId xmlns:a16="http://schemas.microsoft.com/office/drawing/2014/main" id="{64A067F4-1A30-4CC9-9309-44E16217E8B4}"/>
            </a:ext>
          </a:extLst>
        </xdr:cNvPr>
        <xdr:cNvSpPr/>
      </xdr:nvSpPr>
      <xdr:spPr>
        <a:xfrm>
          <a:off x="162687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112703</xdr:rowOff>
    </xdr:from>
    <xdr:to>
      <xdr:col>81</xdr:col>
      <xdr:colOff>50800</xdr:colOff>
      <xdr:row>99</xdr:row>
      <xdr:rowOff>24115</xdr:rowOff>
    </xdr:to>
    <xdr:cxnSp macro="">
      <xdr:nvCxnSpPr>
        <xdr:cNvPr id="695" name="直線コネクタ 694">
          <a:extLst>
            <a:ext uri="{FF2B5EF4-FFF2-40B4-BE49-F238E27FC236}">
              <a16:creationId xmlns:a16="http://schemas.microsoft.com/office/drawing/2014/main" id="{1A78A279-2BDE-4354-8836-445C704B1C11}"/>
            </a:ext>
          </a:extLst>
        </xdr:cNvPr>
        <xdr:cNvCxnSpPr/>
      </xdr:nvCxnSpPr>
      <xdr:spPr>
        <a:xfrm flipV="1">
          <a:off x="14592300" y="16914803"/>
          <a:ext cx="889000" cy="8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155673</xdr:rowOff>
    </xdr:from>
    <xdr:to>
      <xdr:col>81</xdr:col>
      <xdr:colOff>101600</xdr:colOff>
      <xdr:row>96</xdr:row>
      <xdr:rowOff>85823</xdr:rowOff>
    </xdr:to>
    <xdr:sp macro="" textlink="">
      <xdr:nvSpPr>
        <xdr:cNvPr id="696" name="フローチャート: 判断 695">
          <a:extLst>
            <a:ext uri="{FF2B5EF4-FFF2-40B4-BE49-F238E27FC236}">
              <a16:creationId xmlns:a16="http://schemas.microsoft.com/office/drawing/2014/main" id="{EB62A3CA-2ADA-4983-B966-D05FFC000474}"/>
            </a:ext>
          </a:extLst>
        </xdr:cNvPr>
        <xdr:cNvSpPr/>
      </xdr:nvSpPr>
      <xdr:spPr>
        <a:xfrm>
          <a:off x="15430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102350</xdr:rowOff>
    </xdr:from>
    <xdr:ext cx="534377" cy="259045"/>
    <xdr:sp macro="" textlink="">
      <xdr:nvSpPr>
        <xdr:cNvPr id="697" name="テキスト ボックス 696">
          <a:extLst>
            <a:ext uri="{FF2B5EF4-FFF2-40B4-BE49-F238E27FC236}">
              <a16:creationId xmlns:a16="http://schemas.microsoft.com/office/drawing/2014/main" id="{74340BFA-5575-4E79-9DBB-485FAD19D9D8}"/>
            </a:ext>
          </a:extLst>
        </xdr:cNvPr>
        <xdr:cNvSpPr txBox="1"/>
      </xdr:nvSpPr>
      <xdr:spPr>
        <a:xfrm>
          <a:off x="15214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24115</xdr:rowOff>
    </xdr:from>
    <xdr:to>
      <xdr:col>76</xdr:col>
      <xdr:colOff>114300</xdr:colOff>
      <xdr:row>99</xdr:row>
      <xdr:rowOff>61813</xdr:rowOff>
    </xdr:to>
    <xdr:cxnSp macro="">
      <xdr:nvCxnSpPr>
        <xdr:cNvPr id="698" name="直線コネクタ 697">
          <a:extLst>
            <a:ext uri="{FF2B5EF4-FFF2-40B4-BE49-F238E27FC236}">
              <a16:creationId xmlns:a16="http://schemas.microsoft.com/office/drawing/2014/main" id="{B73BCA0F-5F85-434A-AE6D-0CD97986BCF1}"/>
            </a:ext>
          </a:extLst>
        </xdr:cNvPr>
        <xdr:cNvCxnSpPr/>
      </xdr:nvCxnSpPr>
      <xdr:spPr>
        <a:xfrm flipV="1">
          <a:off x="13703300" y="16997665"/>
          <a:ext cx="889000" cy="3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12091</xdr:rowOff>
    </xdr:from>
    <xdr:to>
      <xdr:col>76</xdr:col>
      <xdr:colOff>165100</xdr:colOff>
      <xdr:row>96</xdr:row>
      <xdr:rowOff>113691</xdr:rowOff>
    </xdr:to>
    <xdr:sp macro="" textlink="">
      <xdr:nvSpPr>
        <xdr:cNvPr id="699" name="フローチャート: 判断 698">
          <a:extLst>
            <a:ext uri="{FF2B5EF4-FFF2-40B4-BE49-F238E27FC236}">
              <a16:creationId xmlns:a16="http://schemas.microsoft.com/office/drawing/2014/main" id="{B921A1BD-A985-4234-A784-6BA613C63E56}"/>
            </a:ext>
          </a:extLst>
        </xdr:cNvPr>
        <xdr:cNvSpPr/>
      </xdr:nvSpPr>
      <xdr:spPr>
        <a:xfrm>
          <a:off x="14541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130218</xdr:rowOff>
    </xdr:from>
    <xdr:ext cx="534377" cy="259045"/>
    <xdr:sp macro="" textlink="">
      <xdr:nvSpPr>
        <xdr:cNvPr id="700" name="テキスト ボックス 699">
          <a:extLst>
            <a:ext uri="{FF2B5EF4-FFF2-40B4-BE49-F238E27FC236}">
              <a16:creationId xmlns:a16="http://schemas.microsoft.com/office/drawing/2014/main" id="{61735A4B-3104-4AE6-ADA6-521F0982A153}"/>
            </a:ext>
          </a:extLst>
        </xdr:cNvPr>
        <xdr:cNvSpPr txBox="1"/>
      </xdr:nvSpPr>
      <xdr:spPr>
        <a:xfrm>
          <a:off x="14325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61813</xdr:rowOff>
    </xdr:from>
    <xdr:to>
      <xdr:col>71</xdr:col>
      <xdr:colOff>177800</xdr:colOff>
      <xdr:row>99</xdr:row>
      <xdr:rowOff>71055</xdr:rowOff>
    </xdr:to>
    <xdr:cxnSp macro="">
      <xdr:nvCxnSpPr>
        <xdr:cNvPr id="701" name="直線コネクタ 700">
          <a:extLst>
            <a:ext uri="{FF2B5EF4-FFF2-40B4-BE49-F238E27FC236}">
              <a16:creationId xmlns:a16="http://schemas.microsoft.com/office/drawing/2014/main" id="{33D4D65D-5BC2-4CD9-9A3C-9188A442FD59}"/>
            </a:ext>
          </a:extLst>
        </xdr:cNvPr>
        <xdr:cNvCxnSpPr/>
      </xdr:nvCxnSpPr>
      <xdr:spPr>
        <a:xfrm flipV="1">
          <a:off x="12814300" y="17035363"/>
          <a:ext cx="889000" cy="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125225</xdr:rowOff>
    </xdr:from>
    <xdr:to>
      <xdr:col>72</xdr:col>
      <xdr:colOff>38100</xdr:colOff>
      <xdr:row>96</xdr:row>
      <xdr:rowOff>55375</xdr:rowOff>
    </xdr:to>
    <xdr:sp macro="" textlink="">
      <xdr:nvSpPr>
        <xdr:cNvPr id="702" name="フローチャート: 判断 701">
          <a:extLst>
            <a:ext uri="{FF2B5EF4-FFF2-40B4-BE49-F238E27FC236}">
              <a16:creationId xmlns:a16="http://schemas.microsoft.com/office/drawing/2014/main" id="{247BBE3D-148E-4874-9508-23F85BE99766}"/>
            </a:ext>
          </a:extLst>
        </xdr:cNvPr>
        <xdr:cNvSpPr/>
      </xdr:nvSpPr>
      <xdr:spPr>
        <a:xfrm>
          <a:off x="13652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71902</xdr:rowOff>
    </xdr:from>
    <xdr:ext cx="534377" cy="259045"/>
    <xdr:sp macro="" textlink="">
      <xdr:nvSpPr>
        <xdr:cNvPr id="703" name="テキスト ボックス 702">
          <a:extLst>
            <a:ext uri="{FF2B5EF4-FFF2-40B4-BE49-F238E27FC236}">
              <a16:creationId xmlns:a16="http://schemas.microsoft.com/office/drawing/2014/main" id="{093D81AE-8F16-450B-8719-486B18563976}"/>
            </a:ext>
          </a:extLst>
        </xdr:cNvPr>
        <xdr:cNvSpPr txBox="1"/>
      </xdr:nvSpPr>
      <xdr:spPr>
        <a:xfrm>
          <a:off x="13436111" y="1618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167353</xdr:rowOff>
    </xdr:from>
    <xdr:to>
      <xdr:col>67</xdr:col>
      <xdr:colOff>101600</xdr:colOff>
      <xdr:row>96</xdr:row>
      <xdr:rowOff>97503</xdr:rowOff>
    </xdr:to>
    <xdr:sp macro="" textlink="">
      <xdr:nvSpPr>
        <xdr:cNvPr id="704" name="フローチャート: 判断 703">
          <a:extLst>
            <a:ext uri="{FF2B5EF4-FFF2-40B4-BE49-F238E27FC236}">
              <a16:creationId xmlns:a16="http://schemas.microsoft.com/office/drawing/2014/main" id="{054F9B18-F1BC-481B-B069-F5522E64273E}"/>
            </a:ext>
          </a:extLst>
        </xdr:cNvPr>
        <xdr:cNvSpPr/>
      </xdr:nvSpPr>
      <xdr:spPr>
        <a:xfrm>
          <a:off x="12763500" y="1645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114030</xdr:rowOff>
    </xdr:from>
    <xdr:ext cx="534377" cy="259045"/>
    <xdr:sp macro="" textlink="">
      <xdr:nvSpPr>
        <xdr:cNvPr id="705" name="テキスト ボックス 704">
          <a:extLst>
            <a:ext uri="{FF2B5EF4-FFF2-40B4-BE49-F238E27FC236}">
              <a16:creationId xmlns:a16="http://schemas.microsoft.com/office/drawing/2014/main" id="{6E488177-3770-402B-8FD2-E3DEADE26FF6}"/>
            </a:ext>
          </a:extLst>
        </xdr:cNvPr>
        <xdr:cNvSpPr txBox="1"/>
      </xdr:nvSpPr>
      <xdr:spPr>
        <a:xfrm>
          <a:off x="12547111" y="1623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74AB76E2-C395-4AB1-8900-5751C73A5E1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BF8D734C-66D7-45AA-81DA-9DD2EF8F3F9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D94EA111-C475-48AC-8013-72C5AED4A1B1}"/>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5BA2B8F-E96D-4364-9396-5BCF30151918}"/>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5A2D94E1-BBA3-4FDF-907D-1B9F3B4333E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34787</xdr:rowOff>
    </xdr:from>
    <xdr:to>
      <xdr:col>85</xdr:col>
      <xdr:colOff>177800</xdr:colOff>
      <xdr:row>98</xdr:row>
      <xdr:rowOff>136387</xdr:rowOff>
    </xdr:to>
    <xdr:sp macro="" textlink="">
      <xdr:nvSpPr>
        <xdr:cNvPr id="711" name="楕円 710">
          <a:extLst>
            <a:ext uri="{FF2B5EF4-FFF2-40B4-BE49-F238E27FC236}">
              <a16:creationId xmlns:a16="http://schemas.microsoft.com/office/drawing/2014/main" id="{08976FFF-9024-4FA1-ADA0-DA9C1777F2B2}"/>
            </a:ext>
          </a:extLst>
        </xdr:cNvPr>
        <xdr:cNvSpPr/>
      </xdr:nvSpPr>
      <xdr:spPr>
        <a:xfrm>
          <a:off x="16268700" y="1683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13214</xdr:rowOff>
    </xdr:from>
    <xdr:ext cx="534377" cy="259045"/>
    <xdr:sp macro="" textlink="">
      <xdr:nvSpPr>
        <xdr:cNvPr id="712" name="公債費該当値テキスト">
          <a:extLst>
            <a:ext uri="{FF2B5EF4-FFF2-40B4-BE49-F238E27FC236}">
              <a16:creationId xmlns:a16="http://schemas.microsoft.com/office/drawing/2014/main" id="{031677BE-3AE1-41B8-9144-788A2295B412}"/>
            </a:ext>
          </a:extLst>
        </xdr:cNvPr>
        <xdr:cNvSpPr txBox="1"/>
      </xdr:nvSpPr>
      <xdr:spPr>
        <a:xfrm>
          <a:off x="16370300" y="16815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61903</xdr:rowOff>
    </xdr:from>
    <xdr:to>
      <xdr:col>81</xdr:col>
      <xdr:colOff>101600</xdr:colOff>
      <xdr:row>98</xdr:row>
      <xdr:rowOff>163503</xdr:rowOff>
    </xdr:to>
    <xdr:sp macro="" textlink="">
      <xdr:nvSpPr>
        <xdr:cNvPr id="713" name="楕円 712">
          <a:extLst>
            <a:ext uri="{FF2B5EF4-FFF2-40B4-BE49-F238E27FC236}">
              <a16:creationId xmlns:a16="http://schemas.microsoft.com/office/drawing/2014/main" id="{2FE3F98D-ABA5-4338-ADBD-DF127592AE9E}"/>
            </a:ext>
          </a:extLst>
        </xdr:cNvPr>
        <xdr:cNvSpPr/>
      </xdr:nvSpPr>
      <xdr:spPr>
        <a:xfrm>
          <a:off x="15430500" y="1686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154630</xdr:rowOff>
    </xdr:from>
    <xdr:ext cx="534377" cy="259045"/>
    <xdr:sp macro="" textlink="">
      <xdr:nvSpPr>
        <xdr:cNvPr id="714" name="テキスト ボックス 713">
          <a:extLst>
            <a:ext uri="{FF2B5EF4-FFF2-40B4-BE49-F238E27FC236}">
              <a16:creationId xmlns:a16="http://schemas.microsoft.com/office/drawing/2014/main" id="{6A2F0F68-78DB-4EEC-8D12-168C6A80FDED}"/>
            </a:ext>
          </a:extLst>
        </xdr:cNvPr>
        <xdr:cNvSpPr txBox="1"/>
      </xdr:nvSpPr>
      <xdr:spPr>
        <a:xfrm>
          <a:off x="15214111" y="1695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144765</xdr:rowOff>
    </xdr:from>
    <xdr:to>
      <xdr:col>76</xdr:col>
      <xdr:colOff>165100</xdr:colOff>
      <xdr:row>99</xdr:row>
      <xdr:rowOff>74915</xdr:rowOff>
    </xdr:to>
    <xdr:sp macro="" textlink="">
      <xdr:nvSpPr>
        <xdr:cNvPr id="715" name="楕円 714">
          <a:extLst>
            <a:ext uri="{FF2B5EF4-FFF2-40B4-BE49-F238E27FC236}">
              <a16:creationId xmlns:a16="http://schemas.microsoft.com/office/drawing/2014/main" id="{E4CDA1E8-2F25-4EDE-A8B5-B2C49F7B3AE6}"/>
            </a:ext>
          </a:extLst>
        </xdr:cNvPr>
        <xdr:cNvSpPr/>
      </xdr:nvSpPr>
      <xdr:spPr>
        <a:xfrm>
          <a:off x="14541500" y="1694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66042</xdr:rowOff>
    </xdr:from>
    <xdr:ext cx="534377" cy="259045"/>
    <xdr:sp macro="" textlink="">
      <xdr:nvSpPr>
        <xdr:cNvPr id="716" name="テキスト ボックス 715">
          <a:extLst>
            <a:ext uri="{FF2B5EF4-FFF2-40B4-BE49-F238E27FC236}">
              <a16:creationId xmlns:a16="http://schemas.microsoft.com/office/drawing/2014/main" id="{38F7390F-1F13-4310-9CD4-D6B065F225C9}"/>
            </a:ext>
          </a:extLst>
        </xdr:cNvPr>
        <xdr:cNvSpPr txBox="1"/>
      </xdr:nvSpPr>
      <xdr:spPr>
        <a:xfrm>
          <a:off x="14325111" y="1703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11013</xdr:rowOff>
    </xdr:from>
    <xdr:to>
      <xdr:col>72</xdr:col>
      <xdr:colOff>38100</xdr:colOff>
      <xdr:row>99</xdr:row>
      <xdr:rowOff>112613</xdr:rowOff>
    </xdr:to>
    <xdr:sp macro="" textlink="">
      <xdr:nvSpPr>
        <xdr:cNvPr id="717" name="楕円 716">
          <a:extLst>
            <a:ext uri="{FF2B5EF4-FFF2-40B4-BE49-F238E27FC236}">
              <a16:creationId xmlns:a16="http://schemas.microsoft.com/office/drawing/2014/main" id="{F9BD70C1-CC99-43AF-B794-9A722790E150}"/>
            </a:ext>
          </a:extLst>
        </xdr:cNvPr>
        <xdr:cNvSpPr/>
      </xdr:nvSpPr>
      <xdr:spPr>
        <a:xfrm>
          <a:off x="13652500" y="1698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103740</xdr:rowOff>
    </xdr:from>
    <xdr:ext cx="534377" cy="259045"/>
    <xdr:sp macro="" textlink="">
      <xdr:nvSpPr>
        <xdr:cNvPr id="718" name="テキスト ボックス 717">
          <a:extLst>
            <a:ext uri="{FF2B5EF4-FFF2-40B4-BE49-F238E27FC236}">
              <a16:creationId xmlns:a16="http://schemas.microsoft.com/office/drawing/2014/main" id="{04BD4B62-9C83-48EB-BE53-A89D95DCC3DF}"/>
            </a:ext>
          </a:extLst>
        </xdr:cNvPr>
        <xdr:cNvSpPr txBox="1"/>
      </xdr:nvSpPr>
      <xdr:spPr>
        <a:xfrm>
          <a:off x="13436111" y="1707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20255</xdr:rowOff>
    </xdr:from>
    <xdr:to>
      <xdr:col>67</xdr:col>
      <xdr:colOff>101600</xdr:colOff>
      <xdr:row>99</xdr:row>
      <xdr:rowOff>121855</xdr:rowOff>
    </xdr:to>
    <xdr:sp macro="" textlink="">
      <xdr:nvSpPr>
        <xdr:cNvPr id="719" name="楕円 718">
          <a:extLst>
            <a:ext uri="{FF2B5EF4-FFF2-40B4-BE49-F238E27FC236}">
              <a16:creationId xmlns:a16="http://schemas.microsoft.com/office/drawing/2014/main" id="{CAA815B1-E586-48B0-9A50-56A0108341C6}"/>
            </a:ext>
          </a:extLst>
        </xdr:cNvPr>
        <xdr:cNvSpPr/>
      </xdr:nvSpPr>
      <xdr:spPr>
        <a:xfrm>
          <a:off x="12763500" y="1699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112982</xdr:rowOff>
    </xdr:from>
    <xdr:ext cx="534377" cy="259045"/>
    <xdr:sp macro="" textlink="">
      <xdr:nvSpPr>
        <xdr:cNvPr id="720" name="テキスト ボックス 719">
          <a:extLst>
            <a:ext uri="{FF2B5EF4-FFF2-40B4-BE49-F238E27FC236}">
              <a16:creationId xmlns:a16="http://schemas.microsoft.com/office/drawing/2014/main" id="{311D8D42-1685-4533-AF62-8D2D259D6EB2}"/>
            </a:ext>
          </a:extLst>
        </xdr:cNvPr>
        <xdr:cNvSpPr txBox="1"/>
      </xdr:nvSpPr>
      <xdr:spPr>
        <a:xfrm>
          <a:off x="12547111" y="1708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FC4AA0FF-BE49-4AF2-830B-7B8A16B3897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1952BFA1-949B-4540-A095-19465913F833}"/>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74888057-F1DF-404D-95A0-C402B07515B8}"/>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F451CDAC-E6A1-41B2-9DAE-2E5061FA0A5A}"/>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5E29FF85-851F-4998-8673-B0B3534D694A}"/>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D1156074-6FF7-4249-B5D8-24DBE520F6B7}"/>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3B16C051-5AF9-41C8-927F-1D9A0D4A4A3A}"/>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831A91F3-D38E-4473-BB0C-D98748766A02}"/>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E3EF91C2-E4B0-413D-83DD-CD43375930E1}"/>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E19F507F-EA6A-43B1-AE75-C3A1F4F6EAC2}"/>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9E5BC11B-201E-4120-865C-74AD33771B8B}"/>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2ECA8F4E-84C3-4E44-8D1D-6FC31363AD8D}"/>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B8315EE7-695A-4010-8747-B542252AE91F}"/>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4" name="テキスト ボックス 733">
          <a:extLst>
            <a:ext uri="{FF2B5EF4-FFF2-40B4-BE49-F238E27FC236}">
              <a16:creationId xmlns:a16="http://schemas.microsoft.com/office/drawing/2014/main" id="{6FCAFB20-BD13-4AF5-B34E-CCE8F6926787}"/>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F817255E-D79D-4824-A077-63686F5FA45D}"/>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6" name="テキスト ボックス 735">
          <a:extLst>
            <a:ext uri="{FF2B5EF4-FFF2-40B4-BE49-F238E27FC236}">
              <a16:creationId xmlns:a16="http://schemas.microsoft.com/office/drawing/2014/main" id="{378DFB95-EEE8-4AB5-BD11-52011364F4C4}"/>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B6678ABF-8516-48D0-B3F9-3E86AE916B83}"/>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8" name="テキスト ボックス 737">
          <a:extLst>
            <a:ext uri="{FF2B5EF4-FFF2-40B4-BE49-F238E27FC236}">
              <a16:creationId xmlns:a16="http://schemas.microsoft.com/office/drawing/2014/main" id="{D5E5A3B1-23B7-40C9-9CD5-5BDAF510682F}"/>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A8954C5C-E305-48F8-991F-F9168C7682B9}"/>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a:extLst>
            <a:ext uri="{FF2B5EF4-FFF2-40B4-BE49-F238E27FC236}">
              <a16:creationId xmlns:a16="http://schemas.microsoft.com/office/drawing/2014/main" id="{1CE4FB23-9F79-422C-9D11-E206CA7A2509}"/>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5C9EE294-FCAD-4A92-9DD1-DBE89F5C34CC}"/>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a:extLst>
            <a:ext uri="{FF2B5EF4-FFF2-40B4-BE49-F238E27FC236}">
              <a16:creationId xmlns:a16="http://schemas.microsoft.com/office/drawing/2014/main" id="{242B8919-C911-4048-AA5B-302E7C6B1B7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61BBBD49-CE3D-4FA6-913B-365090444F98}"/>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FF459AC8-A3A7-4CAA-BBA2-DD1915808B64}"/>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DE936898-C0F8-43A9-8354-8847A059DF9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F4CBD07C-376A-4F43-B178-C7D1DAA1C53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a:extLst>
            <a:ext uri="{FF2B5EF4-FFF2-40B4-BE49-F238E27FC236}">
              <a16:creationId xmlns:a16="http://schemas.microsoft.com/office/drawing/2014/main" id="{B0946080-8BEE-4D45-9024-552C18049116}"/>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D4CFAC29-BC24-4708-943E-0F7ECB11867B}"/>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469744" cy="259045"/>
    <xdr:sp macro="" textlink="">
      <xdr:nvSpPr>
        <xdr:cNvPr id="749" name="諸支出金最大値テキスト">
          <a:extLst>
            <a:ext uri="{FF2B5EF4-FFF2-40B4-BE49-F238E27FC236}">
              <a16:creationId xmlns:a16="http://schemas.microsoft.com/office/drawing/2014/main" id="{FEC722B9-E303-4A4E-BFB8-3F7E7D5B1EE8}"/>
            </a:ext>
          </a:extLst>
        </xdr:cNvPr>
        <xdr:cNvSpPr txBox="1"/>
      </xdr:nvSpPr>
      <xdr:spPr>
        <a:xfrm>
          <a:off x="22212300" y="513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0" name="直線コネクタ 749">
          <a:extLst>
            <a:ext uri="{FF2B5EF4-FFF2-40B4-BE49-F238E27FC236}">
              <a16:creationId xmlns:a16="http://schemas.microsoft.com/office/drawing/2014/main" id="{6DC260D7-A9B9-45CC-A8AC-1BFC639DFE77}"/>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AAD425C7-E8BA-4F83-999C-B0031BD22518}"/>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12173</xdr:rowOff>
    </xdr:from>
    <xdr:ext cx="313932" cy="259045"/>
    <xdr:sp macro="" textlink="">
      <xdr:nvSpPr>
        <xdr:cNvPr id="752" name="諸支出金平均値テキスト">
          <a:extLst>
            <a:ext uri="{FF2B5EF4-FFF2-40B4-BE49-F238E27FC236}">
              <a16:creationId xmlns:a16="http://schemas.microsoft.com/office/drawing/2014/main" id="{5529737D-B000-4999-84AC-07757F0FF61E}"/>
            </a:ext>
          </a:extLst>
        </xdr:cNvPr>
        <xdr:cNvSpPr txBox="1"/>
      </xdr:nvSpPr>
      <xdr:spPr>
        <a:xfrm>
          <a:off x="22212300" y="652727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160746</xdr:rowOff>
    </xdr:from>
    <xdr:to>
      <xdr:col>116</xdr:col>
      <xdr:colOff>114300</xdr:colOff>
      <xdr:row>39</xdr:row>
      <xdr:rowOff>90896</xdr:rowOff>
    </xdr:to>
    <xdr:sp macro="" textlink="">
      <xdr:nvSpPr>
        <xdr:cNvPr id="753" name="フローチャート: 判断 752">
          <a:extLst>
            <a:ext uri="{FF2B5EF4-FFF2-40B4-BE49-F238E27FC236}">
              <a16:creationId xmlns:a16="http://schemas.microsoft.com/office/drawing/2014/main" id="{BA05253A-F70A-4C41-A7A0-D43E822717CA}"/>
            </a:ext>
          </a:extLst>
        </xdr:cNvPr>
        <xdr:cNvSpPr/>
      </xdr:nvSpPr>
      <xdr:spPr>
        <a:xfrm>
          <a:off x="22110700" y="667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393DB49F-2E14-4234-BFC4-7499DC1EF78F}"/>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125912</xdr:rowOff>
    </xdr:from>
    <xdr:to>
      <xdr:col>112</xdr:col>
      <xdr:colOff>38100</xdr:colOff>
      <xdr:row>39</xdr:row>
      <xdr:rowOff>56062</xdr:rowOff>
    </xdr:to>
    <xdr:sp macro="" textlink="">
      <xdr:nvSpPr>
        <xdr:cNvPr id="755" name="フローチャート: 判断 754">
          <a:extLst>
            <a:ext uri="{FF2B5EF4-FFF2-40B4-BE49-F238E27FC236}">
              <a16:creationId xmlns:a16="http://schemas.microsoft.com/office/drawing/2014/main" id="{E9DD4AA0-4DFE-47BB-A8F6-82A25139967F}"/>
            </a:ext>
          </a:extLst>
        </xdr:cNvPr>
        <xdr:cNvSpPr/>
      </xdr:nvSpPr>
      <xdr:spPr>
        <a:xfrm>
          <a:off x="21272500" y="664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72588</xdr:rowOff>
    </xdr:from>
    <xdr:ext cx="313932" cy="259045"/>
    <xdr:sp macro="" textlink="">
      <xdr:nvSpPr>
        <xdr:cNvPr id="756" name="テキスト ボックス 755">
          <a:extLst>
            <a:ext uri="{FF2B5EF4-FFF2-40B4-BE49-F238E27FC236}">
              <a16:creationId xmlns:a16="http://schemas.microsoft.com/office/drawing/2014/main" id="{03E5A018-5509-4DEB-BF66-D271D08920E0}"/>
            </a:ext>
          </a:extLst>
        </xdr:cNvPr>
        <xdr:cNvSpPr txBox="1"/>
      </xdr:nvSpPr>
      <xdr:spPr>
        <a:xfrm>
          <a:off x="21166333" y="64162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2E0C44C3-9681-4031-91ED-AE4AED8D4146}"/>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1270</xdr:rowOff>
    </xdr:from>
    <xdr:to>
      <xdr:col>107</xdr:col>
      <xdr:colOff>101600</xdr:colOff>
      <xdr:row>39</xdr:row>
      <xdr:rowOff>102870</xdr:rowOff>
    </xdr:to>
    <xdr:sp macro="" textlink="">
      <xdr:nvSpPr>
        <xdr:cNvPr id="758" name="フローチャート: 判断 757">
          <a:extLst>
            <a:ext uri="{FF2B5EF4-FFF2-40B4-BE49-F238E27FC236}">
              <a16:creationId xmlns:a16="http://schemas.microsoft.com/office/drawing/2014/main" id="{409A2776-959E-4DEE-945F-9CFC91842DEF}"/>
            </a:ext>
          </a:extLst>
        </xdr:cNvPr>
        <xdr:cNvSpPr/>
      </xdr:nvSpPr>
      <xdr:spPr>
        <a:xfrm>
          <a:off x="20383500" y="668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119397</xdr:rowOff>
    </xdr:from>
    <xdr:ext cx="313932" cy="259045"/>
    <xdr:sp macro="" textlink="">
      <xdr:nvSpPr>
        <xdr:cNvPr id="759" name="テキスト ボックス 758">
          <a:extLst>
            <a:ext uri="{FF2B5EF4-FFF2-40B4-BE49-F238E27FC236}">
              <a16:creationId xmlns:a16="http://schemas.microsoft.com/office/drawing/2014/main" id="{E48086F8-FEB2-41E8-8C55-8846B81549A9}"/>
            </a:ext>
          </a:extLst>
        </xdr:cNvPr>
        <xdr:cNvSpPr txBox="1"/>
      </xdr:nvSpPr>
      <xdr:spPr>
        <a:xfrm>
          <a:off x="20277333" y="64630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8942EB13-244B-4F65-9BE2-0F2CB55EF76C}"/>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18687</xdr:rowOff>
    </xdr:from>
    <xdr:to>
      <xdr:col>102</xdr:col>
      <xdr:colOff>165100</xdr:colOff>
      <xdr:row>39</xdr:row>
      <xdr:rowOff>120287</xdr:rowOff>
    </xdr:to>
    <xdr:sp macro="" textlink="">
      <xdr:nvSpPr>
        <xdr:cNvPr id="761" name="フローチャート: 判断 760">
          <a:extLst>
            <a:ext uri="{FF2B5EF4-FFF2-40B4-BE49-F238E27FC236}">
              <a16:creationId xmlns:a16="http://schemas.microsoft.com/office/drawing/2014/main" id="{C6ED88DE-80FD-44E2-B34A-898429DEB8A1}"/>
            </a:ext>
          </a:extLst>
        </xdr:cNvPr>
        <xdr:cNvSpPr/>
      </xdr:nvSpPr>
      <xdr:spPr>
        <a:xfrm>
          <a:off x="19494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136814</xdr:rowOff>
    </xdr:from>
    <xdr:ext cx="313932" cy="259045"/>
    <xdr:sp macro="" textlink="">
      <xdr:nvSpPr>
        <xdr:cNvPr id="762" name="テキスト ボックス 761">
          <a:extLst>
            <a:ext uri="{FF2B5EF4-FFF2-40B4-BE49-F238E27FC236}">
              <a16:creationId xmlns:a16="http://schemas.microsoft.com/office/drawing/2014/main" id="{08F52742-5FFB-4C5A-972D-B7CA2BDFA745}"/>
            </a:ext>
          </a:extLst>
        </xdr:cNvPr>
        <xdr:cNvSpPr txBox="1"/>
      </xdr:nvSpPr>
      <xdr:spPr>
        <a:xfrm>
          <a:off x="19388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20865</xdr:rowOff>
    </xdr:from>
    <xdr:to>
      <xdr:col>98</xdr:col>
      <xdr:colOff>38100</xdr:colOff>
      <xdr:row>39</xdr:row>
      <xdr:rowOff>122465</xdr:rowOff>
    </xdr:to>
    <xdr:sp macro="" textlink="">
      <xdr:nvSpPr>
        <xdr:cNvPr id="763" name="フローチャート: 判断 762">
          <a:extLst>
            <a:ext uri="{FF2B5EF4-FFF2-40B4-BE49-F238E27FC236}">
              <a16:creationId xmlns:a16="http://schemas.microsoft.com/office/drawing/2014/main" id="{4EEE4960-92E8-48B5-BEE0-376638F5AF51}"/>
            </a:ext>
          </a:extLst>
        </xdr:cNvPr>
        <xdr:cNvSpPr/>
      </xdr:nvSpPr>
      <xdr:spPr>
        <a:xfrm>
          <a:off x="18605500" y="670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138992</xdr:rowOff>
    </xdr:from>
    <xdr:ext cx="313932" cy="259045"/>
    <xdr:sp macro="" textlink="">
      <xdr:nvSpPr>
        <xdr:cNvPr id="764" name="テキスト ボックス 763">
          <a:extLst>
            <a:ext uri="{FF2B5EF4-FFF2-40B4-BE49-F238E27FC236}">
              <a16:creationId xmlns:a16="http://schemas.microsoft.com/office/drawing/2014/main" id="{F48FD928-0664-4B0C-9514-34E7964FE46D}"/>
            </a:ext>
          </a:extLst>
        </xdr:cNvPr>
        <xdr:cNvSpPr txBox="1"/>
      </xdr:nvSpPr>
      <xdr:spPr>
        <a:xfrm>
          <a:off x="18499333" y="64826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8E1933FB-42A7-4AD8-AB4E-5C2CDF14FC28}"/>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5EE0AB77-F175-4B71-9920-15A762D9C4C9}"/>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4516F488-A4C9-488D-BD82-D7C81B202B96}"/>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7DCB8857-82AF-4682-809B-1AB85FD1146C}"/>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99A1F282-857D-4482-9DF2-ED7E53642C73}"/>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619985D5-F0F8-41AC-A527-AAD95B73061F}"/>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139172</xdr:rowOff>
    </xdr:from>
    <xdr:ext cx="249299" cy="259045"/>
    <xdr:sp macro="" textlink="">
      <xdr:nvSpPr>
        <xdr:cNvPr id="771" name="諸支出金該当値テキスト">
          <a:extLst>
            <a:ext uri="{FF2B5EF4-FFF2-40B4-BE49-F238E27FC236}">
              <a16:creationId xmlns:a16="http://schemas.microsoft.com/office/drawing/2014/main" id="{00F98D35-BA84-472C-A03F-AA6B96D59B9A}"/>
            </a:ext>
          </a:extLst>
        </xdr:cNvPr>
        <xdr:cNvSpPr txBox="1"/>
      </xdr:nvSpPr>
      <xdr:spPr>
        <a:xfrm>
          <a:off x="22212300" y="66542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23DC6172-EF18-4363-92AF-0DA735014732}"/>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B6DD4D77-94CA-4B78-8B0A-37F5619168A3}"/>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DF7C988D-6C9A-4A82-BA19-B35DF84C05C6}"/>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51FAD163-7470-48D3-97B6-F702148E612E}"/>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E49EDC68-18CF-4DBF-B1E4-D92B2B690A3D}"/>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F08FC176-7124-421D-8EBB-D2AF312873FD}"/>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5A6F7B4-3F0E-40C5-99A7-53D65A8A8C18}"/>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8F983A46-1616-4649-8F4B-DF0C0B6B3D38}"/>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D27E560-7822-4160-852A-5928DD6AAAF9}"/>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8DA68776-8B04-4A5B-953D-35A3D4B1C786}"/>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E80734E1-970A-4941-A578-A1F8C9D70F4D}"/>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A1EAD27A-B506-49DF-8942-18519706BF1E}"/>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B5333A32-086E-4F46-92BB-79F83BA4A6F8}"/>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7D17706C-D91A-4077-AF90-ED8A14AE1FC5}"/>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58E84FBD-BEA1-4D1E-BA52-589A2D6186EA}"/>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70B114D1-7171-4E1E-B21B-58BEA63AD45A}"/>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B30A5230-127B-43AD-AD3E-88322DB13CD3}"/>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5E9E9DB3-5DC0-487D-BB98-7AFE8496A5A3}"/>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CEEDCD7C-1ABA-4C9D-95B9-5F07950F037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6582FBFC-CBBB-4F0C-B9CC-272A86AB5271}"/>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FAB537B5-0519-495D-8053-329D50ADE37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CDBF6CAE-32AC-481D-8979-00CD516A8301}"/>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F71C1FBD-22F5-460B-80A0-DD4AC9B23AB4}"/>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6496DBC2-E14F-47B0-8870-1CC6FE788BAC}"/>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E4D406CB-B2E1-4345-A688-C1771650D16E}"/>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76C1C2BF-031A-44F5-8417-C50689D220EC}"/>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8864E114-FEB6-454A-BB09-DCB75A8B8AAF}"/>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5473D1CA-582B-4E31-8012-9E29C2CA36E3}"/>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4A5EEF70-EEEF-406A-AEEF-DA4B6BE33BFF}"/>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670828CE-4469-4E4A-B0B7-27F734CE57AD}"/>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20E980AD-7FD4-409F-B5A6-07BF181621F6}"/>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1214A18C-0A02-4302-9652-A1C2FBA35CA3}"/>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7ED790A1-3500-4F03-B43E-E64CDABD82DD}"/>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7AD1092B-9758-493E-B417-9DACD71B8612}"/>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3AC812F1-7C05-491A-983A-BD64F8885BB9}"/>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520E23C5-577A-4451-A6B5-820976DB4586}"/>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B2D8435E-C6E5-47B8-806A-31AB88B2CAF9}"/>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B30A9943-D641-463F-BEAC-64D7D33BD852}"/>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4FE86FAB-634D-4336-84C6-769FA8B111CE}"/>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A198D3FF-0984-49B4-8F30-32A82E9F06D3}"/>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16EF1A5A-0CC3-4281-AEF9-08A404C6D491}"/>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C0E5CC15-1701-4ECC-851F-9782F9D9B19A}"/>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D988CF2-6E22-4CE4-BC76-B5A41178C7B9}"/>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38A88704-8A1C-4AF1-9FFF-1026878A6E87}"/>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36F5B0A9-8442-4438-BDE0-F2A65A90C84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992744B9-4A70-4D7D-870A-57540F9CD28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86F6EF96-25AC-4B92-A8A6-A5383A0EA14E}"/>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29DED571-2A43-4AFC-9D5B-DF461B3FB27B}"/>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EBC7909A-35E9-4A3F-BC9A-BD6EA88C16C5}"/>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834A875E-1347-4684-B020-3C9ECA35713A}"/>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7EA307AE-DCA6-467E-A4D7-166400A7860A}"/>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21D5B288-624A-4AA4-BCE8-CD0E6723CA39}"/>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4D52DD69-319B-4071-8682-DDAAA6428E6C}"/>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6B32D6DE-C010-4E22-B834-546F386B7F9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E047830A-5799-4633-BBED-2F584BE8226B}"/>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16E7DECA-DF3C-46CE-84BA-F583CB7C2316}"/>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E289F4D3-5405-42F2-8D0C-43DBE6766176}"/>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7A535D52-840A-4248-96AD-35641B3BFC85}"/>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93099A26-6FA8-4830-8019-AC3E751020CF}"/>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7012E8A8-90B6-486B-88DD-B5408E1DF292}"/>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公債費では、板柳中学校改築事業の償還開始に伴い増加傾向にある。</a:t>
          </a:r>
        </a:p>
        <a:p>
          <a:r>
            <a:rPr kumimoji="1" lang="ja-JP" altLang="en-US" sz="1300">
              <a:latin typeface="ＭＳ Ｐゴシック" panose="020B0600070205080204" pitchFamily="50" charset="-128"/>
              <a:ea typeface="ＭＳ Ｐゴシック" panose="020B0600070205080204" pitchFamily="50" charset="-128"/>
            </a:rPr>
            <a:t>今後、控えている大規模な事業計画の整理・縮小を図るなど、起債に大きく頼ることのない財政運営に努める。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F47A8C71-2E62-4C56-881F-E5C5210C1E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ABF7E211-F73E-498F-B003-C02F95282413}"/>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84A4633D-AD4A-43EA-99FB-E22E9A250FB8}"/>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57456FB2-8027-47B3-B855-6B56FF3DBA3C}"/>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55FDEDD-3A10-4422-893C-8CFEF862B3DB}"/>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9F22E8D3-7BE9-4FA7-B9A6-F32A14627797}"/>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DE83616A-0AAC-4248-8A0E-49C8CAB8C836}"/>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1DF3840E-E5C6-4870-96BA-BC693B99819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1E6224BF-625A-4A65-9067-422B105F9BB1}"/>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59C06288-752A-419A-A8E6-A55F2A709DE2}"/>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CE223598-00BE-4873-B59B-5EA394C254F8}"/>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青森県板柳町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90D2D0E-4910-4204-936B-C6ECE437FB0E}"/>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CEB085B2-A7FC-4891-8DC2-CFA5C1CD239A}"/>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財政調整基金残高および実質収支額は、適切な財源の確保と歳出の精査により、近年増額となっている。</a:t>
          </a:r>
          <a:endParaRPr lang="ja-JP" altLang="ja-JP" sz="1400">
            <a:effectLst/>
          </a:endParaRPr>
        </a:p>
        <a:p>
          <a:r>
            <a:rPr kumimoji="1" lang="ja-JP" altLang="ja-JP" sz="1100">
              <a:solidFill>
                <a:schemeClr val="dk1"/>
              </a:solidFill>
              <a:effectLst/>
              <a:latin typeface="+mn-lt"/>
              <a:ea typeface="+mn-ea"/>
              <a:cs typeface="+mn-cs"/>
            </a:rPr>
            <a:t>今後も、歳出の合理化等財政改革を推進し、健全な行財政運営に努めていく。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DDB1AAF8-4430-4FC4-8D2D-F82403C120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2EF5FAF3-F2AB-405C-B753-ED8AA8288788}"/>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F015DC98-5BF0-4511-80C7-657AB68B27F9}"/>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2436929A-E379-49EF-961F-322F4E956B73}"/>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628AEA2F-30B2-41F9-AB1F-C325E50BF56C}"/>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C3CD5C6B-A49C-4DD3-A274-FEBD54E3CD43}"/>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8DE6864A-F0AF-4C76-B50A-9341D034D33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青森県板柳町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164AAD33-0900-47CB-8463-FE7294CB2FDE}"/>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8812243C-45B9-41A0-B0E0-B75F4AF4D0CD}"/>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徹底した経費の削減により支出を抑えており、各会計ごとに若干の増減はあるものの、前年並みを維持している。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70B862A6-21CD-4753-B9EE-B0FC040B87F7}"/>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D32DF4A-DAA4-4CFF-9D1D-A3B79E6CBA09}"/>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5E01E162-5888-42C1-9F92-838E9BFD317A}"/>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486AA8B6-97EC-426D-A502-D1A3CA5B974B}"/>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D6879F42-EB1D-43F2-A079-705542DFD727}"/>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CF595DE4-EC2C-4996-B149-34BDB0009D45}"/>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BAC44D30-9650-45F6-8005-5B714E5884AE}"/>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EC7F4FB5-CD44-4B1C-884D-63F8B9058469}"/>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4935C1BD-1423-47F2-9643-055CF2624CD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AB5D5420-BEF0-4030-95D5-36DFA111578A}"/>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746B092B-BAA1-403A-A19C-C217E0ED98B2}"/>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7F83B-9B29-496C-AAEE-CE2CEFB98417}">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585" t="s">
        <v>17</v>
      </c>
      <c r="C1" s="585"/>
      <c r="D1" s="585"/>
      <c r="E1" s="585"/>
      <c r="F1" s="585"/>
      <c r="G1" s="585"/>
      <c r="H1" s="585"/>
      <c r="I1" s="585"/>
      <c r="J1" s="585"/>
      <c r="K1" s="585"/>
      <c r="L1" s="585"/>
      <c r="M1" s="585"/>
      <c r="N1" s="585"/>
      <c r="O1" s="585"/>
      <c r="P1" s="585"/>
      <c r="Q1" s="585"/>
      <c r="R1" s="585"/>
      <c r="S1" s="585"/>
      <c r="T1" s="585"/>
      <c r="U1" s="585"/>
      <c r="V1" s="585"/>
      <c r="W1" s="585"/>
      <c r="X1" s="585"/>
      <c r="Y1" s="585"/>
      <c r="Z1" s="585"/>
      <c r="AA1" s="585"/>
      <c r="AB1" s="585"/>
      <c r="AC1" s="585"/>
      <c r="AD1" s="585"/>
      <c r="AE1" s="585"/>
      <c r="AF1" s="585"/>
      <c r="AG1" s="585"/>
      <c r="AH1" s="585"/>
      <c r="AI1" s="585"/>
      <c r="AJ1" s="585"/>
      <c r="AK1" s="585"/>
      <c r="AL1" s="585"/>
      <c r="AM1" s="585"/>
      <c r="AN1" s="585"/>
      <c r="AO1" s="585"/>
      <c r="AP1" s="585"/>
      <c r="AQ1" s="585"/>
      <c r="AR1" s="585"/>
      <c r="AS1" s="585"/>
      <c r="AT1" s="585"/>
      <c r="AU1" s="585"/>
      <c r="AV1" s="585"/>
      <c r="AW1" s="585"/>
      <c r="AX1" s="585"/>
      <c r="AY1" s="585"/>
      <c r="AZ1" s="585"/>
      <c r="BA1" s="585"/>
      <c r="BB1" s="585"/>
      <c r="BC1" s="585"/>
      <c r="BD1" s="585"/>
      <c r="BE1" s="585"/>
      <c r="BF1" s="585"/>
      <c r="BG1" s="585"/>
      <c r="BH1" s="585"/>
      <c r="BI1" s="585"/>
      <c r="BJ1" s="585"/>
      <c r="BK1" s="585"/>
      <c r="BL1" s="585"/>
      <c r="BM1" s="585"/>
      <c r="BN1" s="585"/>
      <c r="BO1" s="585"/>
      <c r="BP1" s="585"/>
      <c r="BQ1" s="585"/>
      <c r="BR1" s="585"/>
      <c r="BS1" s="585"/>
      <c r="BT1" s="585"/>
      <c r="BU1" s="585"/>
      <c r="BV1" s="585"/>
      <c r="BW1" s="585"/>
      <c r="BX1" s="585"/>
      <c r="BY1" s="585"/>
      <c r="BZ1" s="585"/>
      <c r="CA1" s="585"/>
      <c r="CB1" s="585"/>
      <c r="CC1" s="585"/>
      <c r="CD1" s="585"/>
      <c r="CE1" s="585"/>
      <c r="CF1" s="585"/>
      <c r="CG1" s="585"/>
      <c r="CH1" s="585"/>
      <c r="CI1" s="585"/>
      <c r="CJ1" s="585"/>
      <c r="CK1" s="585"/>
      <c r="CL1" s="585"/>
      <c r="CM1" s="585"/>
      <c r="CN1" s="585"/>
      <c r="CO1" s="585"/>
      <c r="CP1" s="585"/>
      <c r="CQ1" s="585"/>
      <c r="CR1" s="585"/>
      <c r="CS1" s="585"/>
      <c r="CT1" s="585"/>
      <c r="CU1" s="585"/>
      <c r="CV1" s="585"/>
      <c r="CW1" s="585"/>
      <c r="CX1" s="585"/>
      <c r="CY1" s="585"/>
      <c r="CZ1" s="585"/>
      <c r="DA1" s="585"/>
      <c r="DB1" s="585"/>
      <c r="DC1" s="585"/>
      <c r="DD1" s="585"/>
      <c r="DE1" s="585"/>
      <c r="DF1" s="585"/>
      <c r="DG1" s="585"/>
      <c r="DH1" s="585"/>
      <c r="DI1" s="585"/>
      <c r="DJ1" s="40"/>
      <c r="DK1" s="40"/>
      <c r="DL1" s="40"/>
      <c r="DM1" s="40"/>
      <c r="DN1" s="40"/>
      <c r="DO1" s="40"/>
    </row>
    <row r="2" spans="1:119" ht="24.75" thickBot="1" x14ac:dyDescent="0.2">
      <c r="B2" s="41" t="s">
        <v>18</v>
      </c>
      <c r="C2" s="41"/>
      <c r="D2" s="42"/>
    </row>
    <row r="3" spans="1:119" ht="18.75" customHeight="1" thickBot="1" x14ac:dyDescent="0.2">
      <c r="A3" s="40"/>
      <c r="B3" s="586" t="s">
        <v>19</v>
      </c>
      <c r="C3" s="587"/>
      <c r="D3" s="587"/>
      <c r="E3" s="588"/>
      <c r="F3" s="588"/>
      <c r="G3" s="588"/>
      <c r="H3" s="588"/>
      <c r="I3" s="588"/>
      <c r="J3" s="588"/>
      <c r="K3" s="588"/>
      <c r="L3" s="588" t="s">
        <v>20</v>
      </c>
      <c r="M3" s="588"/>
      <c r="N3" s="588"/>
      <c r="O3" s="588"/>
      <c r="P3" s="588"/>
      <c r="Q3" s="588"/>
      <c r="R3" s="591"/>
      <c r="S3" s="591"/>
      <c r="T3" s="591"/>
      <c r="U3" s="591"/>
      <c r="V3" s="592"/>
      <c r="W3" s="477" t="s">
        <v>21</v>
      </c>
      <c r="X3" s="478"/>
      <c r="Y3" s="478"/>
      <c r="Z3" s="478"/>
      <c r="AA3" s="478"/>
      <c r="AB3" s="587"/>
      <c r="AC3" s="591" t="s">
        <v>22</v>
      </c>
      <c r="AD3" s="478"/>
      <c r="AE3" s="478"/>
      <c r="AF3" s="478"/>
      <c r="AG3" s="478"/>
      <c r="AH3" s="478"/>
      <c r="AI3" s="478"/>
      <c r="AJ3" s="478"/>
      <c r="AK3" s="478"/>
      <c r="AL3" s="553"/>
      <c r="AM3" s="477" t="s">
        <v>23</v>
      </c>
      <c r="AN3" s="478"/>
      <c r="AO3" s="478"/>
      <c r="AP3" s="478"/>
      <c r="AQ3" s="478"/>
      <c r="AR3" s="478"/>
      <c r="AS3" s="478"/>
      <c r="AT3" s="478"/>
      <c r="AU3" s="478"/>
      <c r="AV3" s="478"/>
      <c r="AW3" s="478"/>
      <c r="AX3" s="553"/>
      <c r="AY3" s="545" t="s">
        <v>24</v>
      </c>
      <c r="AZ3" s="546"/>
      <c r="BA3" s="546"/>
      <c r="BB3" s="546"/>
      <c r="BC3" s="546"/>
      <c r="BD3" s="546"/>
      <c r="BE3" s="546"/>
      <c r="BF3" s="546"/>
      <c r="BG3" s="546"/>
      <c r="BH3" s="546"/>
      <c r="BI3" s="546"/>
      <c r="BJ3" s="546"/>
      <c r="BK3" s="546"/>
      <c r="BL3" s="546"/>
      <c r="BM3" s="595"/>
      <c r="BN3" s="477" t="s">
        <v>25</v>
      </c>
      <c r="BO3" s="478"/>
      <c r="BP3" s="478"/>
      <c r="BQ3" s="478"/>
      <c r="BR3" s="478"/>
      <c r="BS3" s="478"/>
      <c r="BT3" s="478"/>
      <c r="BU3" s="553"/>
      <c r="BV3" s="477" t="s">
        <v>26</v>
      </c>
      <c r="BW3" s="478"/>
      <c r="BX3" s="478"/>
      <c r="BY3" s="478"/>
      <c r="BZ3" s="478"/>
      <c r="CA3" s="478"/>
      <c r="CB3" s="478"/>
      <c r="CC3" s="553"/>
      <c r="CD3" s="545" t="s">
        <v>24</v>
      </c>
      <c r="CE3" s="546"/>
      <c r="CF3" s="546"/>
      <c r="CG3" s="546"/>
      <c r="CH3" s="546"/>
      <c r="CI3" s="546"/>
      <c r="CJ3" s="546"/>
      <c r="CK3" s="546"/>
      <c r="CL3" s="546"/>
      <c r="CM3" s="546"/>
      <c r="CN3" s="546"/>
      <c r="CO3" s="546"/>
      <c r="CP3" s="546"/>
      <c r="CQ3" s="546"/>
      <c r="CR3" s="546"/>
      <c r="CS3" s="595"/>
      <c r="CT3" s="477" t="s">
        <v>27</v>
      </c>
      <c r="CU3" s="478"/>
      <c r="CV3" s="478"/>
      <c r="CW3" s="478"/>
      <c r="CX3" s="478"/>
      <c r="CY3" s="478"/>
      <c r="CZ3" s="478"/>
      <c r="DA3" s="553"/>
      <c r="DB3" s="477" t="s">
        <v>28</v>
      </c>
      <c r="DC3" s="478"/>
      <c r="DD3" s="478"/>
      <c r="DE3" s="478"/>
      <c r="DF3" s="478"/>
      <c r="DG3" s="478"/>
      <c r="DH3" s="478"/>
      <c r="DI3" s="553"/>
    </row>
    <row r="4" spans="1:119" ht="18.75" customHeight="1" x14ac:dyDescent="0.15">
      <c r="A4" s="40"/>
      <c r="B4" s="561"/>
      <c r="C4" s="562"/>
      <c r="D4" s="562"/>
      <c r="E4" s="563"/>
      <c r="F4" s="563"/>
      <c r="G4" s="563"/>
      <c r="H4" s="563"/>
      <c r="I4" s="563"/>
      <c r="J4" s="563"/>
      <c r="K4" s="563"/>
      <c r="L4" s="563"/>
      <c r="M4" s="563"/>
      <c r="N4" s="563"/>
      <c r="O4" s="563"/>
      <c r="P4" s="563"/>
      <c r="Q4" s="563"/>
      <c r="R4" s="567"/>
      <c r="S4" s="567"/>
      <c r="T4" s="567"/>
      <c r="U4" s="567"/>
      <c r="V4" s="568"/>
      <c r="W4" s="554"/>
      <c r="X4" s="364"/>
      <c r="Y4" s="364"/>
      <c r="Z4" s="364"/>
      <c r="AA4" s="364"/>
      <c r="AB4" s="562"/>
      <c r="AC4" s="567"/>
      <c r="AD4" s="364"/>
      <c r="AE4" s="364"/>
      <c r="AF4" s="364"/>
      <c r="AG4" s="364"/>
      <c r="AH4" s="364"/>
      <c r="AI4" s="364"/>
      <c r="AJ4" s="364"/>
      <c r="AK4" s="364"/>
      <c r="AL4" s="555"/>
      <c r="AM4" s="512"/>
      <c r="AN4" s="430"/>
      <c r="AO4" s="430"/>
      <c r="AP4" s="430"/>
      <c r="AQ4" s="430"/>
      <c r="AR4" s="430"/>
      <c r="AS4" s="430"/>
      <c r="AT4" s="430"/>
      <c r="AU4" s="430"/>
      <c r="AV4" s="430"/>
      <c r="AW4" s="430"/>
      <c r="AX4" s="594"/>
      <c r="AY4" s="405" t="s">
        <v>29</v>
      </c>
      <c r="AZ4" s="406"/>
      <c r="BA4" s="406"/>
      <c r="BB4" s="406"/>
      <c r="BC4" s="406"/>
      <c r="BD4" s="406"/>
      <c r="BE4" s="406"/>
      <c r="BF4" s="406"/>
      <c r="BG4" s="406"/>
      <c r="BH4" s="406"/>
      <c r="BI4" s="406"/>
      <c r="BJ4" s="406"/>
      <c r="BK4" s="406"/>
      <c r="BL4" s="406"/>
      <c r="BM4" s="407"/>
      <c r="BN4" s="408">
        <v>7764934</v>
      </c>
      <c r="BO4" s="409"/>
      <c r="BP4" s="409"/>
      <c r="BQ4" s="409"/>
      <c r="BR4" s="409"/>
      <c r="BS4" s="409"/>
      <c r="BT4" s="409"/>
      <c r="BU4" s="410"/>
      <c r="BV4" s="408">
        <v>7591343</v>
      </c>
      <c r="BW4" s="409"/>
      <c r="BX4" s="409"/>
      <c r="BY4" s="409"/>
      <c r="BZ4" s="409"/>
      <c r="CA4" s="409"/>
      <c r="CB4" s="409"/>
      <c r="CC4" s="410"/>
      <c r="CD4" s="579" t="s">
        <v>30</v>
      </c>
      <c r="CE4" s="580"/>
      <c r="CF4" s="580"/>
      <c r="CG4" s="580"/>
      <c r="CH4" s="580"/>
      <c r="CI4" s="580"/>
      <c r="CJ4" s="580"/>
      <c r="CK4" s="580"/>
      <c r="CL4" s="580"/>
      <c r="CM4" s="580"/>
      <c r="CN4" s="580"/>
      <c r="CO4" s="580"/>
      <c r="CP4" s="580"/>
      <c r="CQ4" s="580"/>
      <c r="CR4" s="580"/>
      <c r="CS4" s="581"/>
      <c r="CT4" s="582">
        <v>12.8</v>
      </c>
      <c r="CU4" s="583"/>
      <c r="CV4" s="583"/>
      <c r="CW4" s="583"/>
      <c r="CX4" s="583"/>
      <c r="CY4" s="583"/>
      <c r="CZ4" s="583"/>
      <c r="DA4" s="584"/>
      <c r="DB4" s="582">
        <v>10.3</v>
      </c>
      <c r="DC4" s="583"/>
      <c r="DD4" s="583"/>
      <c r="DE4" s="583"/>
      <c r="DF4" s="583"/>
      <c r="DG4" s="583"/>
      <c r="DH4" s="583"/>
      <c r="DI4" s="584"/>
    </row>
    <row r="5" spans="1:119" ht="18.75" customHeight="1" x14ac:dyDescent="0.15">
      <c r="A5" s="40"/>
      <c r="B5" s="589"/>
      <c r="C5" s="431"/>
      <c r="D5" s="431"/>
      <c r="E5" s="590"/>
      <c r="F5" s="590"/>
      <c r="G5" s="590"/>
      <c r="H5" s="590"/>
      <c r="I5" s="590"/>
      <c r="J5" s="590"/>
      <c r="K5" s="590"/>
      <c r="L5" s="590"/>
      <c r="M5" s="590"/>
      <c r="N5" s="590"/>
      <c r="O5" s="590"/>
      <c r="P5" s="590"/>
      <c r="Q5" s="590"/>
      <c r="R5" s="429"/>
      <c r="S5" s="429"/>
      <c r="T5" s="429"/>
      <c r="U5" s="429"/>
      <c r="V5" s="593"/>
      <c r="W5" s="512"/>
      <c r="X5" s="430"/>
      <c r="Y5" s="430"/>
      <c r="Z5" s="430"/>
      <c r="AA5" s="430"/>
      <c r="AB5" s="431"/>
      <c r="AC5" s="429"/>
      <c r="AD5" s="430"/>
      <c r="AE5" s="430"/>
      <c r="AF5" s="430"/>
      <c r="AG5" s="430"/>
      <c r="AH5" s="430"/>
      <c r="AI5" s="430"/>
      <c r="AJ5" s="430"/>
      <c r="AK5" s="430"/>
      <c r="AL5" s="594"/>
      <c r="AM5" s="483" t="s">
        <v>31</v>
      </c>
      <c r="AN5" s="387"/>
      <c r="AO5" s="387"/>
      <c r="AP5" s="387"/>
      <c r="AQ5" s="387"/>
      <c r="AR5" s="387"/>
      <c r="AS5" s="387"/>
      <c r="AT5" s="388"/>
      <c r="AU5" s="463" t="s">
        <v>32</v>
      </c>
      <c r="AV5" s="464"/>
      <c r="AW5" s="464"/>
      <c r="AX5" s="464"/>
      <c r="AY5" s="393" t="s">
        <v>33</v>
      </c>
      <c r="AZ5" s="394"/>
      <c r="BA5" s="394"/>
      <c r="BB5" s="394"/>
      <c r="BC5" s="394"/>
      <c r="BD5" s="394"/>
      <c r="BE5" s="394"/>
      <c r="BF5" s="394"/>
      <c r="BG5" s="394"/>
      <c r="BH5" s="394"/>
      <c r="BI5" s="394"/>
      <c r="BJ5" s="394"/>
      <c r="BK5" s="394"/>
      <c r="BL5" s="394"/>
      <c r="BM5" s="395"/>
      <c r="BN5" s="413">
        <v>7215723</v>
      </c>
      <c r="BO5" s="414"/>
      <c r="BP5" s="414"/>
      <c r="BQ5" s="414"/>
      <c r="BR5" s="414"/>
      <c r="BS5" s="414"/>
      <c r="BT5" s="414"/>
      <c r="BU5" s="415"/>
      <c r="BV5" s="413">
        <v>7137391</v>
      </c>
      <c r="BW5" s="414"/>
      <c r="BX5" s="414"/>
      <c r="BY5" s="414"/>
      <c r="BZ5" s="414"/>
      <c r="CA5" s="414"/>
      <c r="CB5" s="414"/>
      <c r="CC5" s="415"/>
      <c r="CD5" s="422" t="s">
        <v>34</v>
      </c>
      <c r="CE5" s="367"/>
      <c r="CF5" s="367"/>
      <c r="CG5" s="367"/>
      <c r="CH5" s="367"/>
      <c r="CI5" s="367"/>
      <c r="CJ5" s="367"/>
      <c r="CK5" s="367"/>
      <c r="CL5" s="367"/>
      <c r="CM5" s="367"/>
      <c r="CN5" s="367"/>
      <c r="CO5" s="367"/>
      <c r="CP5" s="367"/>
      <c r="CQ5" s="367"/>
      <c r="CR5" s="367"/>
      <c r="CS5" s="423"/>
      <c r="CT5" s="383">
        <v>92.9</v>
      </c>
      <c r="CU5" s="384"/>
      <c r="CV5" s="384"/>
      <c r="CW5" s="384"/>
      <c r="CX5" s="384"/>
      <c r="CY5" s="384"/>
      <c r="CZ5" s="384"/>
      <c r="DA5" s="385"/>
      <c r="DB5" s="383">
        <v>90.1</v>
      </c>
      <c r="DC5" s="384"/>
      <c r="DD5" s="384"/>
      <c r="DE5" s="384"/>
      <c r="DF5" s="384"/>
      <c r="DG5" s="384"/>
      <c r="DH5" s="384"/>
      <c r="DI5" s="385"/>
    </row>
    <row r="6" spans="1:119" ht="18.75" customHeight="1" x14ac:dyDescent="0.15">
      <c r="A6" s="40"/>
      <c r="B6" s="559" t="s">
        <v>35</v>
      </c>
      <c r="C6" s="428"/>
      <c r="D6" s="428"/>
      <c r="E6" s="560"/>
      <c r="F6" s="560"/>
      <c r="G6" s="560"/>
      <c r="H6" s="560"/>
      <c r="I6" s="560"/>
      <c r="J6" s="560"/>
      <c r="K6" s="560"/>
      <c r="L6" s="560" t="s">
        <v>36</v>
      </c>
      <c r="M6" s="560"/>
      <c r="N6" s="560"/>
      <c r="O6" s="560"/>
      <c r="P6" s="560"/>
      <c r="Q6" s="560"/>
      <c r="R6" s="455"/>
      <c r="S6" s="455"/>
      <c r="T6" s="455"/>
      <c r="U6" s="455"/>
      <c r="V6" s="566"/>
      <c r="W6" s="494" t="s">
        <v>37</v>
      </c>
      <c r="X6" s="427"/>
      <c r="Y6" s="427"/>
      <c r="Z6" s="427"/>
      <c r="AA6" s="427"/>
      <c r="AB6" s="428"/>
      <c r="AC6" s="571" t="s">
        <v>38</v>
      </c>
      <c r="AD6" s="572"/>
      <c r="AE6" s="572"/>
      <c r="AF6" s="572"/>
      <c r="AG6" s="572"/>
      <c r="AH6" s="572"/>
      <c r="AI6" s="572"/>
      <c r="AJ6" s="572"/>
      <c r="AK6" s="572"/>
      <c r="AL6" s="573"/>
      <c r="AM6" s="483" t="s">
        <v>39</v>
      </c>
      <c r="AN6" s="387"/>
      <c r="AO6" s="387"/>
      <c r="AP6" s="387"/>
      <c r="AQ6" s="387"/>
      <c r="AR6" s="387"/>
      <c r="AS6" s="387"/>
      <c r="AT6" s="388"/>
      <c r="AU6" s="463" t="s">
        <v>32</v>
      </c>
      <c r="AV6" s="464"/>
      <c r="AW6" s="464"/>
      <c r="AX6" s="464"/>
      <c r="AY6" s="393" t="s">
        <v>40</v>
      </c>
      <c r="AZ6" s="394"/>
      <c r="BA6" s="394"/>
      <c r="BB6" s="394"/>
      <c r="BC6" s="394"/>
      <c r="BD6" s="394"/>
      <c r="BE6" s="394"/>
      <c r="BF6" s="394"/>
      <c r="BG6" s="394"/>
      <c r="BH6" s="394"/>
      <c r="BI6" s="394"/>
      <c r="BJ6" s="394"/>
      <c r="BK6" s="394"/>
      <c r="BL6" s="394"/>
      <c r="BM6" s="395"/>
      <c r="BN6" s="413">
        <v>549211</v>
      </c>
      <c r="BO6" s="414"/>
      <c r="BP6" s="414"/>
      <c r="BQ6" s="414"/>
      <c r="BR6" s="414"/>
      <c r="BS6" s="414"/>
      <c r="BT6" s="414"/>
      <c r="BU6" s="415"/>
      <c r="BV6" s="413">
        <v>453952</v>
      </c>
      <c r="BW6" s="414"/>
      <c r="BX6" s="414"/>
      <c r="BY6" s="414"/>
      <c r="BZ6" s="414"/>
      <c r="CA6" s="414"/>
      <c r="CB6" s="414"/>
      <c r="CC6" s="415"/>
      <c r="CD6" s="422" t="s">
        <v>41</v>
      </c>
      <c r="CE6" s="367"/>
      <c r="CF6" s="367"/>
      <c r="CG6" s="367"/>
      <c r="CH6" s="367"/>
      <c r="CI6" s="367"/>
      <c r="CJ6" s="367"/>
      <c r="CK6" s="367"/>
      <c r="CL6" s="367"/>
      <c r="CM6" s="367"/>
      <c r="CN6" s="367"/>
      <c r="CO6" s="367"/>
      <c r="CP6" s="367"/>
      <c r="CQ6" s="367"/>
      <c r="CR6" s="367"/>
      <c r="CS6" s="423"/>
      <c r="CT6" s="556">
        <v>93.8</v>
      </c>
      <c r="CU6" s="557"/>
      <c r="CV6" s="557"/>
      <c r="CW6" s="557"/>
      <c r="CX6" s="557"/>
      <c r="CY6" s="557"/>
      <c r="CZ6" s="557"/>
      <c r="DA6" s="558"/>
      <c r="DB6" s="556">
        <v>93.6</v>
      </c>
      <c r="DC6" s="557"/>
      <c r="DD6" s="557"/>
      <c r="DE6" s="557"/>
      <c r="DF6" s="557"/>
      <c r="DG6" s="557"/>
      <c r="DH6" s="557"/>
      <c r="DI6" s="558"/>
    </row>
    <row r="7" spans="1:119" ht="18.75" customHeight="1" x14ac:dyDescent="0.15">
      <c r="A7" s="40"/>
      <c r="B7" s="561"/>
      <c r="C7" s="562"/>
      <c r="D7" s="562"/>
      <c r="E7" s="563"/>
      <c r="F7" s="563"/>
      <c r="G7" s="563"/>
      <c r="H7" s="563"/>
      <c r="I7" s="563"/>
      <c r="J7" s="563"/>
      <c r="K7" s="563"/>
      <c r="L7" s="563"/>
      <c r="M7" s="563"/>
      <c r="N7" s="563"/>
      <c r="O7" s="563"/>
      <c r="P7" s="563"/>
      <c r="Q7" s="563"/>
      <c r="R7" s="567"/>
      <c r="S7" s="567"/>
      <c r="T7" s="567"/>
      <c r="U7" s="567"/>
      <c r="V7" s="568"/>
      <c r="W7" s="554"/>
      <c r="X7" s="364"/>
      <c r="Y7" s="364"/>
      <c r="Z7" s="364"/>
      <c r="AA7" s="364"/>
      <c r="AB7" s="562"/>
      <c r="AC7" s="574"/>
      <c r="AD7" s="365"/>
      <c r="AE7" s="365"/>
      <c r="AF7" s="365"/>
      <c r="AG7" s="365"/>
      <c r="AH7" s="365"/>
      <c r="AI7" s="365"/>
      <c r="AJ7" s="365"/>
      <c r="AK7" s="365"/>
      <c r="AL7" s="575"/>
      <c r="AM7" s="483" t="s">
        <v>42</v>
      </c>
      <c r="AN7" s="387"/>
      <c r="AO7" s="387"/>
      <c r="AP7" s="387"/>
      <c r="AQ7" s="387"/>
      <c r="AR7" s="387"/>
      <c r="AS7" s="387"/>
      <c r="AT7" s="388"/>
      <c r="AU7" s="463" t="s">
        <v>32</v>
      </c>
      <c r="AV7" s="464"/>
      <c r="AW7" s="464"/>
      <c r="AX7" s="464"/>
      <c r="AY7" s="393" t="s">
        <v>43</v>
      </c>
      <c r="AZ7" s="394"/>
      <c r="BA7" s="394"/>
      <c r="BB7" s="394"/>
      <c r="BC7" s="394"/>
      <c r="BD7" s="394"/>
      <c r="BE7" s="394"/>
      <c r="BF7" s="394"/>
      <c r="BG7" s="394"/>
      <c r="BH7" s="394"/>
      <c r="BI7" s="394"/>
      <c r="BJ7" s="394"/>
      <c r="BK7" s="394"/>
      <c r="BL7" s="394"/>
      <c r="BM7" s="395"/>
      <c r="BN7" s="413">
        <v>3068</v>
      </c>
      <c r="BO7" s="414"/>
      <c r="BP7" s="414"/>
      <c r="BQ7" s="414"/>
      <c r="BR7" s="414"/>
      <c r="BS7" s="414"/>
      <c r="BT7" s="414"/>
      <c r="BU7" s="415"/>
      <c r="BV7" s="413">
        <v>9901</v>
      </c>
      <c r="BW7" s="414"/>
      <c r="BX7" s="414"/>
      <c r="BY7" s="414"/>
      <c r="BZ7" s="414"/>
      <c r="CA7" s="414"/>
      <c r="CB7" s="414"/>
      <c r="CC7" s="415"/>
      <c r="CD7" s="422" t="s">
        <v>44</v>
      </c>
      <c r="CE7" s="367"/>
      <c r="CF7" s="367"/>
      <c r="CG7" s="367"/>
      <c r="CH7" s="367"/>
      <c r="CI7" s="367"/>
      <c r="CJ7" s="367"/>
      <c r="CK7" s="367"/>
      <c r="CL7" s="367"/>
      <c r="CM7" s="367"/>
      <c r="CN7" s="367"/>
      <c r="CO7" s="367"/>
      <c r="CP7" s="367"/>
      <c r="CQ7" s="367"/>
      <c r="CR7" s="367"/>
      <c r="CS7" s="423"/>
      <c r="CT7" s="413">
        <v>4266774</v>
      </c>
      <c r="CU7" s="414"/>
      <c r="CV7" s="414"/>
      <c r="CW7" s="414"/>
      <c r="CX7" s="414"/>
      <c r="CY7" s="414"/>
      <c r="CZ7" s="414"/>
      <c r="DA7" s="415"/>
      <c r="DB7" s="413">
        <v>4314721</v>
      </c>
      <c r="DC7" s="414"/>
      <c r="DD7" s="414"/>
      <c r="DE7" s="414"/>
      <c r="DF7" s="414"/>
      <c r="DG7" s="414"/>
      <c r="DH7" s="414"/>
      <c r="DI7" s="415"/>
    </row>
    <row r="8" spans="1:119" ht="18.75" customHeight="1" thickBot="1" x14ac:dyDescent="0.2">
      <c r="A8" s="40"/>
      <c r="B8" s="564"/>
      <c r="C8" s="495"/>
      <c r="D8" s="495"/>
      <c r="E8" s="565"/>
      <c r="F8" s="565"/>
      <c r="G8" s="565"/>
      <c r="H8" s="565"/>
      <c r="I8" s="565"/>
      <c r="J8" s="565"/>
      <c r="K8" s="565"/>
      <c r="L8" s="565"/>
      <c r="M8" s="565"/>
      <c r="N8" s="565"/>
      <c r="O8" s="565"/>
      <c r="P8" s="565"/>
      <c r="Q8" s="565"/>
      <c r="R8" s="569"/>
      <c r="S8" s="569"/>
      <c r="T8" s="569"/>
      <c r="U8" s="569"/>
      <c r="V8" s="570"/>
      <c r="W8" s="479"/>
      <c r="X8" s="480"/>
      <c r="Y8" s="480"/>
      <c r="Z8" s="480"/>
      <c r="AA8" s="480"/>
      <c r="AB8" s="495"/>
      <c r="AC8" s="576"/>
      <c r="AD8" s="577"/>
      <c r="AE8" s="577"/>
      <c r="AF8" s="577"/>
      <c r="AG8" s="577"/>
      <c r="AH8" s="577"/>
      <c r="AI8" s="577"/>
      <c r="AJ8" s="577"/>
      <c r="AK8" s="577"/>
      <c r="AL8" s="578"/>
      <c r="AM8" s="483" t="s">
        <v>45</v>
      </c>
      <c r="AN8" s="387"/>
      <c r="AO8" s="387"/>
      <c r="AP8" s="387"/>
      <c r="AQ8" s="387"/>
      <c r="AR8" s="387"/>
      <c r="AS8" s="387"/>
      <c r="AT8" s="388"/>
      <c r="AU8" s="463" t="s">
        <v>32</v>
      </c>
      <c r="AV8" s="464"/>
      <c r="AW8" s="464"/>
      <c r="AX8" s="464"/>
      <c r="AY8" s="393" t="s">
        <v>46</v>
      </c>
      <c r="AZ8" s="394"/>
      <c r="BA8" s="394"/>
      <c r="BB8" s="394"/>
      <c r="BC8" s="394"/>
      <c r="BD8" s="394"/>
      <c r="BE8" s="394"/>
      <c r="BF8" s="394"/>
      <c r="BG8" s="394"/>
      <c r="BH8" s="394"/>
      <c r="BI8" s="394"/>
      <c r="BJ8" s="394"/>
      <c r="BK8" s="394"/>
      <c r="BL8" s="394"/>
      <c r="BM8" s="395"/>
      <c r="BN8" s="413">
        <v>546143</v>
      </c>
      <c r="BO8" s="414"/>
      <c r="BP8" s="414"/>
      <c r="BQ8" s="414"/>
      <c r="BR8" s="414"/>
      <c r="BS8" s="414"/>
      <c r="BT8" s="414"/>
      <c r="BU8" s="415"/>
      <c r="BV8" s="413">
        <v>444051</v>
      </c>
      <c r="BW8" s="414"/>
      <c r="BX8" s="414"/>
      <c r="BY8" s="414"/>
      <c r="BZ8" s="414"/>
      <c r="CA8" s="414"/>
      <c r="CB8" s="414"/>
      <c r="CC8" s="415"/>
      <c r="CD8" s="422" t="s">
        <v>47</v>
      </c>
      <c r="CE8" s="367"/>
      <c r="CF8" s="367"/>
      <c r="CG8" s="367"/>
      <c r="CH8" s="367"/>
      <c r="CI8" s="367"/>
      <c r="CJ8" s="367"/>
      <c r="CK8" s="367"/>
      <c r="CL8" s="367"/>
      <c r="CM8" s="367"/>
      <c r="CN8" s="367"/>
      <c r="CO8" s="367"/>
      <c r="CP8" s="367"/>
      <c r="CQ8" s="367"/>
      <c r="CR8" s="367"/>
      <c r="CS8" s="423"/>
      <c r="CT8" s="518">
        <v>0.27</v>
      </c>
      <c r="CU8" s="519"/>
      <c r="CV8" s="519"/>
      <c r="CW8" s="519"/>
      <c r="CX8" s="519"/>
      <c r="CY8" s="519"/>
      <c r="CZ8" s="519"/>
      <c r="DA8" s="520"/>
      <c r="DB8" s="518">
        <v>0.27</v>
      </c>
      <c r="DC8" s="519"/>
      <c r="DD8" s="519"/>
      <c r="DE8" s="519"/>
      <c r="DF8" s="519"/>
      <c r="DG8" s="519"/>
      <c r="DH8" s="519"/>
      <c r="DI8" s="520"/>
    </row>
    <row r="9" spans="1:119" ht="18.75" customHeight="1" thickBot="1" x14ac:dyDescent="0.2">
      <c r="A9" s="40"/>
      <c r="B9" s="545" t="s">
        <v>48</v>
      </c>
      <c r="C9" s="546"/>
      <c r="D9" s="546"/>
      <c r="E9" s="546"/>
      <c r="F9" s="546"/>
      <c r="G9" s="546"/>
      <c r="H9" s="546"/>
      <c r="I9" s="546"/>
      <c r="J9" s="546"/>
      <c r="K9" s="466"/>
      <c r="L9" s="547" t="s">
        <v>49</v>
      </c>
      <c r="M9" s="548"/>
      <c r="N9" s="548"/>
      <c r="O9" s="548"/>
      <c r="P9" s="548"/>
      <c r="Q9" s="549"/>
      <c r="R9" s="550">
        <v>12700</v>
      </c>
      <c r="S9" s="551"/>
      <c r="T9" s="551"/>
      <c r="U9" s="551"/>
      <c r="V9" s="552"/>
      <c r="W9" s="477" t="s">
        <v>50</v>
      </c>
      <c r="X9" s="478"/>
      <c r="Y9" s="478"/>
      <c r="Z9" s="478"/>
      <c r="AA9" s="478"/>
      <c r="AB9" s="478"/>
      <c r="AC9" s="478"/>
      <c r="AD9" s="478"/>
      <c r="AE9" s="478"/>
      <c r="AF9" s="478"/>
      <c r="AG9" s="478"/>
      <c r="AH9" s="478"/>
      <c r="AI9" s="478"/>
      <c r="AJ9" s="478"/>
      <c r="AK9" s="478"/>
      <c r="AL9" s="553"/>
      <c r="AM9" s="483" t="s">
        <v>51</v>
      </c>
      <c r="AN9" s="387"/>
      <c r="AO9" s="387"/>
      <c r="AP9" s="387"/>
      <c r="AQ9" s="387"/>
      <c r="AR9" s="387"/>
      <c r="AS9" s="387"/>
      <c r="AT9" s="388"/>
      <c r="AU9" s="463" t="s">
        <v>32</v>
      </c>
      <c r="AV9" s="464"/>
      <c r="AW9" s="464"/>
      <c r="AX9" s="464"/>
      <c r="AY9" s="393" t="s">
        <v>52</v>
      </c>
      <c r="AZ9" s="394"/>
      <c r="BA9" s="394"/>
      <c r="BB9" s="394"/>
      <c r="BC9" s="394"/>
      <c r="BD9" s="394"/>
      <c r="BE9" s="394"/>
      <c r="BF9" s="394"/>
      <c r="BG9" s="394"/>
      <c r="BH9" s="394"/>
      <c r="BI9" s="394"/>
      <c r="BJ9" s="394"/>
      <c r="BK9" s="394"/>
      <c r="BL9" s="394"/>
      <c r="BM9" s="395"/>
      <c r="BN9" s="413">
        <v>102092</v>
      </c>
      <c r="BO9" s="414"/>
      <c r="BP9" s="414"/>
      <c r="BQ9" s="414"/>
      <c r="BR9" s="414"/>
      <c r="BS9" s="414"/>
      <c r="BT9" s="414"/>
      <c r="BU9" s="415"/>
      <c r="BV9" s="413">
        <v>-81407</v>
      </c>
      <c r="BW9" s="414"/>
      <c r="BX9" s="414"/>
      <c r="BY9" s="414"/>
      <c r="BZ9" s="414"/>
      <c r="CA9" s="414"/>
      <c r="CB9" s="414"/>
      <c r="CC9" s="415"/>
      <c r="CD9" s="422" t="s">
        <v>53</v>
      </c>
      <c r="CE9" s="367"/>
      <c r="CF9" s="367"/>
      <c r="CG9" s="367"/>
      <c r="CH9" s="367"/>
      <c r="CI9" s="367"/>
      <c r="CJ9" s="367"/>
      <c r="CK9" s="367"/>
      <c r="CL9" s="367"/>
      <c r="CM9" s="367"/>
      <c r="CN9" s="367"/>
      <c r="CO9" s="367"/>
      <c r="CP9" s="367"/>
      <c r="CQ9" s="367"/>
      <c r="CR9" s="367"/>
      <c r="CS9" s="423"/>
      <c r="CT9" s="383">
        <v>10.6</v>
      </c>
      <c r="CU9" s="384"/>
      <c r="CV9" s="384"/>
      <c r="CW9" s="384"/>
      <c r="CX9" s="384"/>
      <c r="CY9" s="384"/>
      <c r="CZ9" s="384"/>
      <c r="DA9" s="385"/>
      <c r="DB9" s="383">
        <v>10.1</v>
      </c>
      <c r="DC9" s="384"/>
      <c r="DD9" s="384"/>
      <c r="DE9" s="384"/>
      <c r="DF9" s="384"/>
      <c r="DG9" s="384"/>
      <c r="DH9" s="384"/>
      <c r="DI9" s="385"/>
    </row>
    <row r="10" spans="1:119" ht="18.75" customHeight="1" thickBot="1" x14ac:dyDescent="0.2">
      <c r="A10" s="40"/>
      <c r="B10" s="545"/>
      <c r="C10" s="546"/>
      <c r="D10" s="546"/>
      <c r="E10" s="546"/>
      <c r="F10" s="546"/>
      <c r="G10" s="546"/>
      <c r="H10" s="546"/>
      <c r="I10" s="546"/>
      <c r="J10" s="546"/>
      <c r="K10" s="466"/>
      <c r="L10" s="386" t="s">
        <v>54</v>
      </c>
      <c r="M10" s="387"/>
      <c r="N10" s="387"/>
      <c r="O10" s="387"/>
      <c r="P10" s="387"/>
      <c r="Q10" s="388"/>
      <c r="R10" s="389">
        <v>13935</v>
      </c>
      <c r="S10" s="390"/>
      <c r="T10" s="390"/>
      <c r="U10" s="390"/>
      <c r="V10" s="392"/>
      <c r="W10" s="554"/>
      <c r="X10" s="364"/>
      <c r="Y10" s="364"/>
      <c r="Z10" s="364"/>
      <c r="AA10" s="364"/>
      <c r="AB10" s="364"/>
      <c r="AC10" s="364"/>
      <c r="AD10" s="364"/>
      <c r="AE10" s="364"/>
      <c r="AF10" s="364"/>
      <c r="AG10" s="364"/>
      <c r="AH10" s="364"/>
      <c r="AI10" s="364"/>
      <c r="AJ10" s="364"/>
      <c r="AK10" s="364"/>
      <c r="AL10" s="555"/>
      <c r="AM10" s="483" t="s">
        <v>55</v>
      </c>
      <c r="AN10" s="387"/>
      <c r="AO10" s="387"/>
      <c r="AP10" s="387"/>
      <c r="AQ10" s="387"/>
      <c r="AR10" s="387"/>
      <c r="AS10" s="387"/>
      <c r="AT10" s="388"/>
      <c r="AU10" s="463" t="s">
        <v>56</v>
      </c>
      <c r="AV10" s="464"/>
      <c r="AW10" s="464"/>
      <c r="AX10" s="464"/>
      <c r="AY10" s="393" t="s">
        <v>57</v>
      </c>
      <c r="AZ10" s="394"/>
      <c r="BA10" s="394"/>
      <c r="BB10" s="394"/>
      <c r="BC10" s="394"/>
      <c r="BD10" s="394"/>
      <c r="BE10" s="394"/>
      <c r="BF10" s="394"/>
      <c r="BG10" s="394"/>
      <c r="BH10" s="394"/>
      <c r="BI10" s="394"/>
      <c r="BJ10" s="394"/>
      <c r="BK10" s="394"/>
      <c r="BL10" s="394"/>
      <c r="BM10" s="395"/>
      <c r="BN10" s="413">
        <v>69832</v>
      </c>
      <c r="BO10" s="414"/>
      <c r="BP10" s="414"/>
      <c r="BQ10" s="414"/>
      <c r="BR10" s="414"/>
      <c r="BS10" s="414"/>
      <c r="BT10" s="414"/>
      <c r="BU10" s="415"/>
      <c r="BV10" s="413">
        <v>296242</v>
      </c>
      <c r="BW10" s="414"/>
      <c r="BX10" s="414"/>
      <c r="BY10" s="414"/>
      <c r="BZ10" s="414"/>
      <c r="CA10" s="414"/>
      <c r="CB10" s="414"/>
      <c r="CC10" s="415"/>
      <c r="CD10" s="43" t="s">
        <v>58</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
      <c r="A11" s="40"/>
      <c r="B11" s="545"/>
      <c r="C11" s="546"/>
      <c r="D11" s="546"/>
      <c r="E11" s="546"/>
      <c r="F11" s="546"/>
      <c r="G11" s="546"/>
      <c r="H11" s="546"/>
      <c r="I11" s="546"/>
      <c r="J11" s="546"/>
      <c r="K11" s="466"/>
      <c r="L11" s="368" t="s">
        <v>59</v>
      </c>
      <c r="M11" s="369"/>
      <c r="N11" s="369"/>
      <c r="O11" s="369"/>
      <c r="P11" s="369"/>
      <c r="Q11" s="370"/>
      <c r="R11" s="542" t="s">
        <v>60</v>
      </c>
      <c r="S11" s="543"/>
      <c r="T11" s="543"/>
      <c r="U11" s="543"/>
      <c r="V11" s="544"/>
      <c r="W11" s="554"/>
      <c r="X11" s="364"/>
      <c r="Y11" s="364"/>
      <c r="Z11" s="364"/>
      <c r="AA11" s="364"/>
      <c r="AB11" s="364"/>
      <c r="AC11" s="364"/>
      <c r="AD11" s="364"/>
      <c r="AE11" s="364"/>
      <c r="AF11" s="364"/>
      <c r="AG11" s="364"/>
      <c r="AH11" s="364"/>
      <c r="AI11" s="364"/>
      <c r="AJ11" s="364"/>
      <c r="AK11" s="364"/>
      <c r="AL11" s="555"/>
      <c r="AM11" s="483" t="s">
        <v>61</v>
      </c>
      <c r="AN11" s="387"/>
      <c r="AO11" s="387"/>
      <c r="AP11" s="387"/>
      <c r="AQ11" s="387"/>
      <c r="AR11" s="387"/>
      <c r="AS11" s="387"/>
      <c r="AT11" s="388"/>
      <c r="AU11" s="463" t="s">
        <v>32</v>
      </c>
      <c r="AV11" s="464"/>
      <c r="AW11" s="464"/>
      <c r="AX11" s="464"/>
      <c r="AY11" s="393" t="s">
        <v>62</v>
      </c>
      <c r="AZ11" s="394"/>
      <c r="BA11" s="394"/>
      <c r="BB11" s="394"/>
      <c r="BC11" s="394"/>
      <c r="BD11" s="394"/>
      <c r="BE11" s="394"/>
      <c r="BF11" s="394"/>
      <c r="BG11" s="394"/>
      <c r="BH11" s="394"/>
      <c r="BI11" s="394"/>
      <c r="BJ11" s="394"/>
      <c r="BK11" s="394"/>
      <c r="BL11" s="394"/>
      <c r="BM11" s="395"/>
      <c r="BN11" s="413">
        <v>0</v>
      </c>
      <c r="BO11" s="414"/>
      <c r="BP11" s="414"/>
      <c r="BQ11" s="414"/>
      <c r="BR11" s="414"/>
      <c r="BS11" s="414"/>
      <c r="BT11" s="414"/>
      <c r="BU11" s="415"/>
      <c r="BV11" s="413">
        <v>0</v>
      </c>
      <c r="BW11" s="414"/>
      <c r="BX11" s="414"/>
      <c r="BY11" s="414"/>
      <c r="BZ11" s="414"/>
      <c r="CA11" s="414"/>
      <c r="CB11" s="414"/>
      <c r="CC11" s="415"/>
      <c r="CD11" s="422" t="s">
        <v>63</v>
      </c>
      <c r="CE11" s="367"/>
      <c r="CF11" s="367"/>
      <c r="CG11" s="367"/>
      <c r="CH11" s="367"/>
      <c r="CI11" s="367"/>
      <c r="CJ11" s="367"/>
      <c r="CK11" s="367"/>
      <c r="CL11" s="367"/>
      <c r="CM11" s="367"/>
      <c r="CN11" s="367"/>
      <c r="CO11" s="367"/>
      <c r="CP11" s="367"/>
      <c r="CQ11" s="367"/>
      <c r="CR11" s="367"/>
      <c r="CS11" s="423"/>
      <c r="CT11" s="518" t="s">
        <v>64</v>
      </c>
      <c r="CU11" s="519"/>
      <c r="CV11" s="519"/>
      <c r="CW11" s="519"/>
      <c r="CX11" s="519"/>
      <c r="CY11" s="519"/>
      <c r="CZ11" s="519"/>
      <c r="DA11" s="520"/>
      <c r="DB11" s="518" t="s">
        <v>64</v>
      </c>
      <c r="DC11" s="519"/>
      <c r="DD11" s="519"/>
      <c r="DE11" s="519"/>
      <c r="DF11" s="519"/>
      <c r="DG11" s="519"/>
      <c r="DH11" s="519"/>
      <c r="DI11" s="520"/>
    </row>
    <row r="12" spans="1:119" ht="18.75" customHeight="1" x14ac:dyDescent="0.15">
      <c r="A12" s="40"/>
      <c r="B12" s="521" t="s">
        <v>65</v>
      </c>
      <c r="C12" s="522"/>
      <c r="D12" s="522"/>
      <c r="E12" s="522"/>
      <c r="F12" s="522"/>
      <c r="G12" s="522"/>
      <c r="H12" s="522"/>
      <c r="I12" s="522"/>
      <c r="J12" s="522"/>
      <c r="K12" s="523"/>
      <c r="L12" s="530" t="s">
        <v>66</v>
      </c>
      <c r="M12" s="531"/>
      <c r="N12" s="531"/>
      <c r="O12" s="531"/>
      <c r="P12" s="531"/>
      <c r="Q12" s="532"/>
      <c r="R12" s="533">
        <v>12714</v>
      </c>
      <c r="S12" s="534"/>
      <c r="T12" s="534"/>
      <c r="U12" s="534"/>
      <c r="V12" s="535"/>
      <c r="W12" s="536" t="s">
        <v>24</v>
      </c>
      <c r="X12" s="464"/>
      <c r="Y12" s="464"/>
      <c r="Z12" s="464"/>
      <c r="AA12" s="464"/>
      <c r="AB12" s="537"/>
      <c r="AC12" s="538" t="s">
        <v>67</v>
      </c>
      <c r="AD12" s="539"/>
      <c r="AE12" s="539"/>
      <c r="AF12" s="539"/>
      <c r="AG12" s="540"/>
      <c r="AH12" s="538" t="s">
        <v>68</v>
      </c>
      <c r="AI12" s="539"/>
      <c r="AJ12" s="539"/>
      <c r="AK12" s="539"/>
      <c r="AL12" s="541"/>
      <c r="AM12" s="483" t="s">
        <v>69</v>
      </c>
      <c r="AN12" s="387"/>
      <c r="AO12" s="387"/>
      <c r="AP12" s="387"/>
      <c r="AQ12" s="387"/>
      <c r="AR12" s="387"/>
      <c r="AS12" s="387"/>
      <c r="AT12" s="388"/>
      <c r="AU12" s="463" t="s">
        <v>32</v>
      </c>
      <c r="AV12" s="464"/>
      <c r="AW12" s="464"/>
      <c r="AX12" s="464"/>
      <c r="AY12" s="393" t="s">
        <v>70</v>
      </c>
      <c r="AZ12" s="394"/>
      <c r="BA12" s="394"/>
      <c r="BB12" s="394"/>
      <c r="BC12" s="394"/>
      <c r="BD12" s="394"/>
      <c r="BE12" s="394"/>
      <c r="BF12" s="394"/>
      <c r="BG12" s="394"/>
      <c r="BH12" s="394"/>
      <c r="BI12" s="394"/>
      <c r="BJ12" s="394"/>
      <c r="BK12" s="394"/>
      <c r="BL12" s="394"/>
      <c r="BM12" s="395"/>
      <c r="BN12" s="413">
        <v>237206</v>
      </c>
      <c r="BO12" s="414"/>
      <c r="BP12" s="414"/>
      <c r="BQ12" s="414"/>
      <c r="BR12" s="414"/>
      <c r="BS12" s="414"/>
      <c r="BT12" s="414"/>
      <c r="BU12" s="415"/>
      <c r="BV12" s="413">
        <v>185056</v>
      </c>
      <c r="BW12" s="414"/>
      <c r="BX12" s="414"/>
      <c r="BY12" s="414"/>
      <c r="BZ12" s="414"/>
      <c r="CA12" s="414"/>
      <c r="CB12" s="414"/>
      <c r="CC12" s="415"/>
      <c r="CD12" s="422" t="s">
        <v>71</v>
      </c>
      <c r="CE12" s="367"/>
      <c r="CF12" s="367"/>
      <c r="CG12" s="367"/>
      <c r="CH12" s="367"/>
      <c r="CI12" s="367"/>
      <c r="CJ12" s="367"/>
      <c r="CK12" s="367"/>
      <c r="CL12" s="367"/>
      <c r="CM12" s="367"/>
      <c r="CN12" s="367"/>
      <c r="CO12" s="367"/>
      <c r="CP12" s="367"/>
      <c r="CQ12" s="367"/>
      <c r="CR12" s="367"/>
      <c r="CS12" s="423"/>
      <c r="CT12" s="518" t="s">
        <v>64</v>
      </c>
      <c r="CU12" s="519"/>
      <c r="CV12" s="519"/>
      <c r="CW12" s="519"/>
      <c r="CX12" s="519"/>
      <c r="CY12" s="519"/>
      <c r="CZ12" s="519"/>
      <c r="DA12" s="520"/>
      <c r="DB12" s="518" t="s">
        <v>64</v>
      </c>
      <c r="DC12" s="519"/>
      <c r="DD12" s="519"/>
      <c r="DE12" s="519"/>
      <c r="DF12" s="519"/>
      <c r="DG12" s="519"/>
      <c r="DH12" s="519"/>
      <c r="DI12" s="520"/>
    </row>
    <row r="13" spans="1:119" ht="18.75" customHeight="1" x14ac:dyDescent="0.15">
      <c r="A13" s="40"/>
      <c r="B13" s="524"/>
      <c r="C13" s="525"/>
      <c r="D13" s="525"/>
      <c r="E13" s="525"/>
      <c r="F13" s="525"/>
      <c r="G13" s="525"/>
      <c r="H13" s="525"/>
      <c r="I13" s="525"/>
      <c r="J13" s="525"/>
      <c r="K13" s="526"/>
      <c r="L13" s="49"/>
      <c r="M13" s="506" t="s">
        <v>72</v>
      </c>
      <c r="N13" s="507"/>
      <c r="O13" s="507"/>
      <c r="P13" s="507"/>
      <c r="Q13" s="508"/>
      <c r="R13" s="509">
        <v>12673</v>
      </c>
      <c r="S13" s="510"/>
      <c r="T13" s="510"/>
      <c r="U13" s="510"/>
      <c r="V13" s="511"/>
      <c r="W13" s="494" t="s">
        <v>73</v>
      </c>
      <c r="X13" s="427"/>
      <c r="Y13" s="427"/>
      <c r="Z13" s="427"/>
      <c r="AA13" s="427"/>
      <c r="AB13" s="428"/>
      <c r="AC13" s="389">
        <v>2649</v>
      </c>
      <c r="AD13" s="390"/>
      <c r="AE13" s="390"/>
      <c r="AF13" s="390"/>
      <c r="AG13" s="391"/>
      <c r="AH13" s="389">
        <v>2999</v>
      </c>
      <c r="AI13" s="390"/>
      <c r="AJ13" s="390"/>
      <c r="AK13" s="390"/>
      <c r="AL13" s="392"/>
      <c r="AM13" s="483" t="s">
        <v>74</v>
      </c>
      <c r="AN13" s="387"/>
      <c r="AO13" s="387"/>
      <c r="AP13" s="387"/>
      <c r="AQ13" s="387"/>
      <c r="AR13" s="387"/>
      <c r="AS13" s="387"/>
      <c r="AT13" s="388"/>
      <c r="AU13" s="463" t="s">
        <v>56</v>
      </c>
      <c r="AV13" s="464"/>
      <c r="AW13" s="464"/>
      <c r="AX13" s="464"/>
      <c r="AY13" s="393" t="s">
        <v>75</v>
      </c>
      <c r="AZ13" s="394"/>
      <c r="BA13" s="394"/>
      <c r="BB13" s="394"/>
      <c r="BC13" s="394"/>
      <c r="BD13" s="394"/>
      <c r="BE13" s="394"/>
      <c r="BF13" s="394"/>
      <c r="BG13" s="394"/>
      <c r="BH13" s="394"/>
      <c r="BI13" s="394"/>
      <c r="BJ13" s="394"/>
      <c r="BK13" s="394"/>
      <c r="BL13" s="394"/>
      <c r="BM13" s="395"/>
      <c r="BN13" s="413">
        <v>-65282</v>
      </c>
      <c r="BO13" s="414"/>
      <c r="BP13" s="414"/>
      <c r="BQ13" s="414"/>
      <c r="BR13" s="414"/>
      <c r="BS13" s="414"/>
      <c r="BT13" s="414"/>
      <c r="BU13" s="415"/>
      <c r="BV13" s="413">
        <v>29779</v>
      </c>
      <c r="BW13" s="414"/>
      <c r="BX13" s="414"/>
      <c r="BY13" s="414"/>
      <c r="BZ13" s="414"/>
      <c r="CA13" s="414"/>
      <c r="CB13" s="414"/>
      <c r="CC13" s="415"/>
      <c r="CD13" s="422" t="s">
        <v>76</v>
      </c>
      <c r="CE13" s="367"/>
      <c r="CF13" s="367"/>
      <c r="CG13" s="367"/>
      <c r="CH13" s="367"/>
      <c r="CI13" s="367"/>
      <c r="CJ13" s="367"/>
      <c r="CK13" s="367"/>
      <c r="CL13" s="367"/>
      <c r="CM13" s="367"/>
      <c r="CN13" s="367"/>
      <c r="CO13" s="367"/>
      <c r="CP13" s="367"/>
      <c r="CQ13" s="367"/>
      <c r="CR13" s="367"/>
      <c r="CS13" s="423"/>
      <c r="CT13" s="383">
        <v>11.1</v>
      </c>
      <c r="CU13" s="384"/>
      <c r="CV13" s="384"/>
      <c r="CW13" s="384"/>
      <c r="CX13" s="384"/>
      <c r="CY13" s="384"/>
      <c r="CZ13" s="384"/>
      <c r="DA13" s="385"/>
      <c r="DB13" s="383">
        <v>10.199999999999999</v>
      </c>
      <c r="DC13" s="384"/>
      <c r="DD13" s="384"/>
      <c r="DE13" s="384"/>
      <c r="DF13" s="384"/>
      <c r="DG13" s="384"/>
      <c r="DH13" s="384"/>
      <c r="DI13" s="385"/>
    </row>
    <row r="14" spans="1:119" ht="18.75" customHeight="1" thickBot="1" x14ac:dyDescent="0.2">
      <c r="A14" s="40"/>
      <c r="B14" s="524"/>
      <c r="C14" s="525"/>
      <c r="D14" s="525"/>
      <c r="E14" s="525"/>
      <c r="F14" s="525"/>
      <c r="G14" s="525"/>
      <c r="H14" s="525"/>
      <c r="I14" s="525"/>
      <c r="J14" s="525"/>
      <c r="K14" s="526"/>
      <c r="L14" s="499" t="s">
        <v>77</v>
      </c>
      <c r="M14" s="516"/>
      <c r="N14" s="516"/>
      <c r="O14" s="516"/>
      <c r="P14" s="516"/>
      <c r="Q14" s="517"/>
      <c r="R14" s="509">
        <v>12987</v>
      </c>
      <c r="S14" s="510"/>
      <c r="T14" s="510"/>
      <c r="U14" s="510"/>
      <c r="V14" s="511"/>
      <c r="W14" s="512"/>
      <c r="X14" s="430"/>
      <c r="Y14" s="430"/>
      <c r="Z14" s="430"/>
      <c r="AA14" s="430"/>
      <c r="AB14" s="431"/>
      <c r="AC14" s="502">
        <v>37.200000000000003</v>
      </c>
      <c r="AD14" s="503"/>
      <c r="AE14" s="503"/>
      <c r="AF14" s="503"/>
      <c r="AG14" s="504"/>
      <c r="AH14" s="502">
        <v>38</v>
      </c>
      <c r="AI14" s="503"/>
      <c r="AJ14" s="503"/>
      <c r="AK14" s="503"/>
      <c r="AL14" s="505"/>
      <c r="AM14" s="483"/>
      <c r="AN14" s="387"/>
      <c r="AO14" s="387"/>
      <c r="AP14" s="387"/>
      <c r="AQ14" s="387"/>
      <c r="AR14" s="387"/>
      <c r="AS14" s="387"/>
      <c r="AT14" s="388"/>
      <c r="AU14" s="463"/>
      <c r="AV14" s="464"/>
      <c r="AW14" s="464"/>
      <c r="AX14" s="464"/>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78</v>
      </c>
      <c r="CE14" s="420"/>
      <c r="CF14" s="420"/>
      <c r="CG14" s="420"/>
      <c r="CH14" s="420"/>
      <c r="CI14" s="420"/>
      <c r="CJ14" s="420"/>
      <c r="CK14" s="420"/>
      <c r="CL14" s="420"/>
      <c r="CM14" s="420"/>
      <c r="CN14" s="420"/>
      <c r="CO14" s="420"/>
      <c r="CP14" s="420"/>
      <c r="CQ14" s="420"/>
      <c r="CR14" s="420"/>
      <c r="CS14" s="421"/>
      <c r="CT14" s="513" t="s">
        <v>64</v>
      </c>
      <c r="CU14" s="514"/>
      <c r="CV14" s="514"/>
      <c r="CW14" s="514"/>
      <c r="CX14" s="514"/>
      <c r="CY14" s="514"/>
      <c r="CZ14" s="514"/>
      <c r="DA14" s="515"/>
      <c r="DB14" s="513" t="s">
        <v>64</v>
      </c>
      <c r="DC14" s="514"/>
      <c r="DD14" s="514"/>
      <c r="DE14" s="514"/>
      <c r="DF14" s="514"/>
      <c r="DG14" s="514"/>
      <c r="DH14" s="514"/>
      <c r="DI14" s="515"/>
    </row>
    <row r="15" spans="1:119" ht="18.75" customHeight="1" x14ac:dyDescent="0.15">
      <c r="A15" s="40"/>
      <c r="B15" s="524"/>
      <c r="C15" s="525"/>
      <c r="D15" s="525"/>
      <c r="E15" s="525"/>
      <c r="F15" s="525"/>
      <c r="G15" s="525"/>
      <c r="H15" s="525"/>
      <c r="I15" s="525"/>
      <c r="J15" s="525"/>
      <c r="K15" s="526"/>
      <c r="L15" s="49"/>
      <c r="M15" s="506" t="s">
        <v>72</v>
      </c>
      <c r="N15" s="507"/>
      <c r="O15" s="507"/>
      <c r="P15" s="507"/>
      <c r="Q15" s="508"/>
      <c r="R15" s="509">
        <v>12949</v>
      </c>
      <c r="S15" s="510"/>
      <c r="T15" s="510"/>
      <c r="U15" s="510"/>
      <c r="V15" s="511"/>
      <c r="W15" s="494" t="s">
        <v>79</v>
      </c>
      <c r="X15" s="427"/>
      <c r="Y15" s="427"/>
      <c r="Z15" s="427"/>
      <c r="AA15" s="427"/>
      <c r="AB15" s="428"/>
      <c r="AC15" s="389">
        <v>1117</v>
      </c>
      <c r="AD15" s="390"/>
      <c r="AE15" s="390"/>
      <c r="AF15" s="390"/>
      <c r="AG15" s="391"/>
      <c r="AH15" s="389">
        <v>1255</v>
      </c>
      <c r="AI15" s="390"/>
      <c r="AJ15" s="390"/>
      <c r="AK15" s="390"/>
      <c r="AL15" s="392"/>
      <c r="AM15" s="483"/>
      <c r="AN15" s="387"/>
      <c r="AO15" s="387"/>
      <c r="AP15" s="387"/>
      <c r="AQ15" s="387"/>
      <c r="AR15" s="387"/>
      <c r="AS15" s="387"/>
      <c r="AT15" s="388"/>
      <c r="AU15" s="463"/>
      <c r="AV15" s="464"/>
      <c r="AW15" s="464"/>
      <c r="AX15" s="464"/>
      <c r="AY15" s="405" t="s">
        <v>80</v>
      </c>
      <c r="AZ15" s="406"/>
      <c r="BA15" s="406"/>
      <c r="BB15" s="406"/>
      <c r="BC15" s="406"/>
      <c r="BD15" s="406"/>
      <c r="BE15" s="406"/>
      <c r="BF15" s="406"/>
      <c r="BG15" s="406"/>
      <c r="BH15" s="406"/>
      <c r="BI15" s="406"/>
      <c r="BJ15" s="406"/>
      <c r="BK15" s="406"/>
      <c r="BL15" s="406"/>
      <c r="BM15" s="407"/>
      <c r="BN15" s="408">
        <v>1060220</v>
      </c>
      <c r="BO15" s="409"/>
      <c r="BP15" s="409"/>
      <c r="BQ15" s="409"/>
      <c r="BR15" s="409"/>
      <c r="BS15" s="409"/>
      <c r="BT15" s="409"/>
      <c r="BU15" s="410"/>
      <c r="BV15" s="408">
        <v>1013976</v>
      </c>
      <c r="BW15" s="409"/>
      <c r="BX15" s="409"/>
      <c r="BY15" s="409"/>
      <c r="BZ15" s="409"/>
      <c r="CA15" s="409"/>
      <c r="CB15" s="409"/>
      <c r="CC15" s="410"/>
      <c r="CD15" s="496" t="s">
        <v>81</v>
      </c>
      <c r="CE15" s="497"/>
      <c r="CF15" s="497"/>
      <c r="CG15" s="497"/>
      <c r="CH15" s="497"/>
      <c r="CI15" s="497"/>
      <c r="CJ15" s="497"/>
      <c r="CK15" s="497"/>
      <c r="CL15" s="497"/>
      <c r="CM15" s="497"/>
      <c r="CN15" s="497"/>
      <c r="CO15" s="497"/>
      <c r="CP15" s="497"/>
      <c r="CQ15" s="497"/>
      <c r="CR15" s="497"/>
      <c r="CS15" s="498"/>
      <c r="CT15" s="50"/>
      <c r="CU15" s="51"/>
      <c r="CV15" s="51"/>
      <c r="CW15" s="51"/>
      <c r="CX15" s="51"/>
      <c r="CY15" s="51"/>
      <c r="CZ15" s="51"/>
      <c r="DA15" s="52"/>
      <c r="DB15" s="50"/>
      <c r="DC15" s="51"/>
      <c r="DD15" s="51"/>
      <c r="DE15" s="51"/>
      <c r="DF15" s="51"/>
      <c r="DG15" s="51"/>
      <c r="DH15" s="51"/>
      <c r="DI15" s="52"/>
    </row>
    <row r="16" spans="1:119" ht="18.75" customHeight="1" x14ac:dyDescent="0.15">
      <c r="A16" s="40"/>
      <c r="B16" s="524"/>
      <c r="C16" s="525"/>
      <c r="D16" s="525"/>
      <c r="E16" s="525"/>
      <c r="F16" s="525"/>
      <c r="G16" s="525"/>
      <c r="H16" s="525"/>
      <c r="I16" s="525"/>
      <c r="J16" s="525"/>
      <c r="K16" s="526"/>
      <c r="L16" s="499" t="s">
        <v>82</v>
      </c>
      <c r="M16" s="500"/>
      <c r="N16" s="500"/>
      <c r="O16" s="500"/>
      <c r="P16" s="500"/>
      <c r="Q16" s="501"/>
      <c r="R16" s="491" t="s">
        <v>83</v>
      </c>
      <c r="S16" s="492"/>
      <c r="T16" s="492"/>
      <c r="U16" s="492"/>
      <c r="V16" s="493"/>
      <c r="W16" s="512"/>
      <c r="X16" s="430"/>
      <c r="Y16" s="430"/>
      <c r="Z16" s="430"/>
      <c r="AA16" s="430"/>
      <c r="AB16" s="431"/>
      <c r="AC16" s="502">
        <v>15.7</v>
      </c>
      <c r="AD16" s="503"/>
      <c r="AE16" s="503"/>
      <c r="AF16" s="503"/>
      <c r="AG16" s="504"/>
      <c r="AH16" s="502">
        <v>15.9</v>
      </c>
      <c r="AI16" s="503"/>
      <c r="AJ16" s="503"/>
      <c r="AK16" s="503"/>
      <c r="AL16" s="505"/>
      <c r="AM16" s="483"/>
      <c r="AN16" s="387"/>
      <c r="AO16" s="387"/>
      <c r="AP16" s="387"/>
      <c r="AQ16" s="387"/>
      <c r="AR16" s="387"/>
      <c r="AS16" s="387"/>
      <c r="AT16" s="388"/>
      <c r="AU16" s="463"/>
      <c r="AV16" s="464"/>
      <c r="AW16" s="464"/>
      <c r="AX16" s="464"/>
      <c r="AY16" s="393" t="s">
        <v>84</v>
      </c>
      <c r="AZ16" s="394"/>
      <c r="BA16" s="394"/>
      <c r="BB16" s="394"/>
      <c r="BC16" s="394"/>
      <c r="BD16" s="394"/>
      <c r="BE16" s="394"/>
      <c r="BF16" s="394"/>
      <c r="BG16" s="394"/>
      <c r="BH16" s="394"/>
      <c r="BI16" s="394"/>
      <c r="BJ16" s="394"/>
      <c r="BK16" s="394"/>
      <c r="BL16" s="394"/>
      <c r="BM16" s="395"/>
      <c r="BN16" s="413">
        <v>3968400</v>
      </c>
      <c r="BO16" s="414"/>
      <c r="BP16" s="414"/>
      <c r="BQ16" s="414"/>
      <c r="BR16" s="414"/>
      <c r="BS16" s="414"/>
      <c r="BT16" s="414"/>
      <c r="BU16" s="415"/>
      <c r="BV16" s="413">
        <v>3931978</v>
      </c>
      <c r="BW16" s="414"/>
      <c r="BX16" s="414"/>
      <c r="BY16" s="414"/>
      <c r="BZ16" s="414"/>
      <c r="CA16" s="414"/>
      <c r="CB16" s="414"/>
      <c r="CC16" s="415"/>
      <c r="CD16" s="53"/>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row>
    <row r="17" spans="1:113" ht="18.75" customHeight="1" thickBot="1" x14ac:dyDescent="0.2">
      <c r="A17" s="40"/>
      <c r="B17" s="527"/>
      <c r="C17" s="528"/>
      <c r="D17" s="528"/>
      <c r="E17" s="528"/>
      <c r="F17" s="528"/>
      <c r="G17" s="528"/>
      <c r="H17" s="528"/>
      <c r="I17" s="528"/>
      <c r="J17" s="528"/>
      <c r="K17" s="529"/>
      <c r="L17" s="54"/>
      <c r="M17" s="488" t="s">
        <v>85</v>
      </c>
      <c r="N17" s="489"/>
      <c r="O17" s="489"/>
      <c r="P17" s="489"/>
      <c r="Q17" s="490"/>
      <c r="R17" s="491" t="s">
        <v>83</v>
      </c>
      <c r="S17" s="492"/>
      <c r="T17" s="492"/>
      <c r="U17" s="492"/>
      <c r="V17" s="493"/>
      <c r="W17" s="494" t="s">
        <v>86</v>
      </c>
      <c r="X17" s="427"/>
      <c r="Y17" s="427"/>
      <c r="Z17" s="427"/>
      <c r="AA17" s="427"/>
      <c r="AB17" s="428"/>
      <c r="AC17" s="389">
        <v>3349</v>
      </c>
      <c r="AD17" s="390"/>
      <c r="AE17" s="390"/>
      <c r="AF17" s="390"/>
      <c r="AG17" s="391"/>
      <c r="AH17" s="389">
        <v>3633</v>
      </c>
      <c r="AI17" s="390"/>
      <c r="AJ17" s="390"/>
      <c r="AK17" s="390"/>
      <c r="AL17" s="392"/>
      <c r="AM17" s="483"/>
      <c r="AN17" s="387"/>
      <c r="AO17" s="387"/>
      <c r="AP17" s="387"/>
      <c r="AQ17" s="387"/>
      <c r="AR17" s="387"/>
      <c r="AS17" s="387"/>
      <c r="AT17" s="388"/>
      <c r="AU17" s="463"/>
      <c r="AV17" s="464"/>
      <c r="AW17" s="464"/>
      <c r="AX17" s="464"/>
      <c r="AY17" s="393" t="s">
        <v>87</v>
      </c>
      <c r="AZ17" s="394"/>
      <c r="BA17" s="394"/>
      <c r="BB17" s="394"/>
      <c r="BC17" s="394"/>
      <c r="BD17" s="394"/>
      <c r="BE17" s="394"/>
      <c r="BF17" s="394"/>
      <c r="BG17" s="394"/>
      <c r="BH17" s="394"/>
      <c r="BI17" s="394"/>
      <c r="BJ17" s="394"/>
      <c r="BK17" s="394"/>
      <c r="BL17" s="394"/>
      <c r="BM17" s="395"/>
      <c r="BN17" s="413">
        <v>1310990</v>
      </c>
      <c r="BO17" s="414"/>
      <c r="BP17" s="414"/>
      <c r="BQ17" s="414"/>
      <c r="BR17" s="414"/>
      <c r="BS17" s="414"/>
      <c r="BT17" s="414"/>
      <c r="BU17" s="415"/>
      <c r="BV17" s="413">
        <v>1241680</v>
      </c>
      <c r="BW17" s="414"/>
      <c r="BX17" s="414"/>
      <c r="BY17" s="414"/>
      <c r="BZ17" s="414"/>
      <c r="CA17" s="414"/>
      <c r="CB17" s="414"/>
      <c r="CC17" s="415"/>
      <c r="CD17" s="53"/>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row>
    <row r="18" spans="1:113" ht="18.75" customHeight="1" thickBot="1" x14ac:dyDescent="0.2">
      <c r="A18" s="40"/>
      <c r="B18" s="465" t="s">
        <v>88</v>
      </c>
      <c r="C18" s="466"/>
      <c r="D18" s="466"/>
      <c r="E18" s="467"/>
      <c r="F18" s="467"/>
      <c r="G18" s="467"/>
      <c r="H18" s="467"/>
      <c r="I18" s="467"/>
      <c r="J18" s="467"/>
      <c r="K18" s="467"/>
      <c r="L18" s="484">
        <v>41.88</v>
      </c>
      <c r="M18" s="484"/>
      <c r="N18" s="484"/>
      <c r="O18" s="484"/>
      <c r="P18" s="484"/>
      <c r="Q18" s="484"/>
      <c r="R18" s="485"/>
      <c r="S18" s="485"/>
      <c r="T18" s="485"/>
      <c r="U18" s="485"/>
      <c r="V18" s="486"/>
      <c r="W18" s="479"/>
      <c r="X18" s="480"/>
      <c r="Y18" s="480"/>
      <c r="Z18" s="480"/>
      <c r="AA18" s="480"/>
      <c r="AB18" s="495"/>
      <c r="AC18" s="377">
        <v>47.1</v>
      </c>
      <c r="AD18" s="378"/>
      <c r="AE18" s="378"/>
      <c r="AF18" s="378"/>
      <c r="AG18" s="487"/>
      <c r="AH18" s="377">
        <v>46.1</v>
      </c>
      <c r="AI18" s="378"/>
      <c r="AJ18" s="378"/>
      <c r="AK18" s="378"/>
      <c r="AL18" s="379"/>
      <c r="AM18" s="483"/>
      <c r="AN18" s="387"/>
      <c r="AO18" s="387"/>
      <c r="AP18" s="387"/>
      <c r="AQ18" s="387"/>
      <c r="AR18" s="387"/>
      <c r="AS18" s="387"/>
      <c r="AT18" s="388"/>
      <c r="AU18" s="463"/>
      <c r="AV18" s="464"/>
      <c r="AW18" s="464"/>
      <c r="AX18" s="464"/>
      <c r="AY18" s="393" t="s">
        <v>89</v>
      </c>
      <c r="AZ18" s="394"/>
      <c r="BA18" s="394"/>
      <c r="BB18" s="394"/>
      <c r="BC18" s="394"/>
      <c r="BD18" s="394"/>
      <c r="BE18" s="394"/>
      <c r="BF18" s="394"/>
      <c r="BG18" s="394"/>
      <c r="BH18" s="394"/>
      <c r="BI18" s="394"/>
      <c r="BJ18" s="394"/>
      <c r="BK18" s="394"/>
      <c r="BL18" s="394"/>
      <c r="BM18" s="395"/>
      <c r="BN18" s="413">
        <v>3971048</v>
      </c>
      <c r="BO18" s="414"/>
      <c r="BP18" s="414"/>
      <c r="BQ18" s="414"/>
      <c r="BR18" s="414"/>
      <c r="BS18" s="414"/>
      <c r="BT18" s="414"/>
      <c r="BU18" s="415"/>
      <c r="BV18" s="413">
        <v>3978210</v>
      </c>
      <c r="BW18" s="414"/>
      <c r="BX18" s="414"/>
      <c r="BY18" s="414"/>
      <c r="BZ18" s="414"/>
      <c r="CA18" s="414"/>
      <c r="CB18" s="414"/>
      <c r="CC18" s="415"/>
      <c r="CD18" s="53"/>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row>
    <row r="19" spans="1:113" ht="18.75" customHeight="1" thickBot="1" x14ac:dyDescent="0.2">
      <c r="A19" s="40"/>
      <c r="B19" s="465" t="s">
        <v>90</v>
      </c>
      <c r="C19" s="466"/>
      <c r="D19" s="466"/>
      <c r="E19" s="467"/>
      <c r="F19" s="467"/>
      <c r="G19" s="467"/>
      <c r="H19" s="467"/>
      <c r="I19" s="467"/>
      <c r="J19" s="467"/>
      <c r="K19" s="467"/>
      <c r="L19" s="468">
        <v>303</v>
      </c>
      <c r="M19" s="468"/>
      <c r="N19" s="468"/>
      <c r="O19" s="468"/>
      <c r="P19" s="468"/>
      <c r="Q19" s="468"/>
      <c r="R19" s="469"/>
      <c r="S19" s="469"/>
      <c r="T19" s="469"/>
      <c r="U19" s="469"/>
      <c r="V19" s="470"/>
      <c r="W19" s="477"/>
      <c r="X19" s="478"/>
      <c r="Y19" s="478"/>
      <c r="Z19" s="478"/>
      <c r="AA19" s="478"/>
      <c r="AB19" s="478"/>
      <c r="AC19" s="481"/>
      <c r="AD19" s="481"/>
      <c r="AE19" s="481"/>
      <c r="AF19" s="481"/>
      <c r="AG19" s="481"/>
      <c r="AH19" s="481"/>
      <c r="AI19" s="481"/>
      <c r="AJ19" s="481"/>
      <c r="AK19" s="481"/>
      <c r="AL19" s="482"/>
      <c r="AM19" s="483"/>
      <c r="AN19" s="387"/>
      <c r="AO19" s="387"/>
      <c r="AP19" s="387"/>
      <c r="AQ19" s="387"/>
      <c r="AR19" s="387"/>
      <c r="AS19" s="387"/>
      <c r="AT19" s="388"/>
      <c r="AU19" s="463"/>
      <c r="AV19" s="464"/>
      <c r="AW19" s="464"/>
      <c r="AX19" s="464"/>
      <c r="AY19" s="393" t="s">
        <v>91</v>
      </c>
      <c r="AZ19" s="394"/>
      <c r="BA19" s="394"/>
      <c r="BB19" s="394"/>
      <c r="BC19" s="394"/>
      <c r="BD19" s="394"/>
      <c r="BE19" s="394"/>
      <c r="BF19" s="394"/>
      <c r="BG19" s="394"/>
      <c r="BH19" s="394"/>
      <c r="BI19" s="394"/>
      <c r="BJ19" s="394"/>
      <c r="BK19" s="394"/>
      <c r="BL19" s="394"/>
      <c r="BM19" s="395"/>
      <c r="BN19" s="413">
        <v>5534367</v>
      </c>
      <c r="BO19" s="414"/>
      <c r="BP19" s="414"/>
      <c r="BQ19" s="414"/>
      <c r="BR19" s="414"/>
      <c r="BS19" s="414"/>
      <c r="BT19" s="414"/>
      <c r="BU19" s="415"/>
      <c r="BV19" s="413">
        <v>5462479</v>
      </c>
      <c r="BW19" s="414"/>
      <c r="BX19" s="414"/>
      <c r="BY19" s="414"/>
      <c r="BZ19" s="414"/>
      <c r="CA19" s="414"/>
      <c r="CB19" s="414"/>
      <c r="CC19" s="415"/>
      <c r="CD19" s="53"/>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row>
    <row r="20" spans="1:113" ht="18.75" customHeight="1" thickBot="1" x14ac:dyDescent="0.2">
      <c r="A20" s="40"/>
      <c r="B20" s="465" t="s">
        <v>92</v>
      </c>
      <c r="C20" s="466"/>
      <c r="D20" s="466"/>
      <c r="E20" s="467"/>
      <c r="F20" s="467"/>
      <c r="G20" s="467"/>
      <c r="H20" s="467"/>
      <c r="I20" s="467"/>
      <c r="J20" s="467"/>
      <c r="K20" s="467"/>
      <c r="L20" s="468">
        <v>4476</v>
      </c>
      <c r="M20" s="468"/>
      <c r="N20" s="468"/>
      <c r="O20" s="468"/>
      <c r="P20" s="468"/>
      <c r="Q20" s="468"/>
      <c r="R20" s="469"/>
      <c r="S20" s="469"/>
      <c r="T20" s="469"/>
      <c r="U20" s="469"/>
      <c r="V20" s="470"/>
      <c r="W20" s="479"/>
      <c r="X20" s="480"/>
      <c r="Y20" s="480"/>
      <c r="Z20" s="480"/>
      <c r="AA20" s="480"/>
      <c r="AB20" s="480"/>
      <c r="AC20" s="471"/>
      <c r="AD20" s="471"/>
      <c r="AE20" s="471"/>
      <c r="AF20" s="471"/>
      <c r="AG20" s="471"/>
      <c r="AH20" s="471"/>
      <c r="AI20" s="471"/>
      <c r="AJ20" s="471"/>
      <c r="AK20" s="471"/>
      <c r="AL20" s="472"/>
      <c r="AM20" s="473"/>
      <c r="AN20" s="369"/>
      <c r="AO20" s="369"/>
      <c r="AP20" s="369"/>
      <c r="AQ20" s="369"/>
      <c r="AR20" s="369"/>
      <c r="AS20" s="369"/>
      <c r="AT20" s="370"/>
      <c r="AU20" s="474"/>
      <c r="AV20" s="475"/>
      <c r="AW20" s="475"/>
      <c r="AX20" s="476"/>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53"/>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row>
    <row r="21" spans="1:113" ht="18.75" customHeight="1" thickBot="1" x14ac:dyDescent="0.2">
      <c r="A21" s="40"/>
      <c r="B21" s="443" t="s">
        <v>93</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80"/>
      <c r="AZ21" s="381"/>
      <c r="BA21" s="381"/>
      <c r="BB21" s="381"/>
      <c r="BC21" s="381"/>
      <c r="BD21" s="381"/>
      <c r="BE21" s="381"/>
      <c r="BF21" s="381"/>
      <c r="BG21" s="381"/>
      <c r="BH21" s="381"/>
      <c r="BI21" s="381"/>
      <c r="BJ21" s="381"/>
      <c r="BK21" s="381"/>
      <c r="BL21" s="381"/>
      <c r="BM21" s="382"/>
      <c r="BN21" s="416"/>
      <c r="BO21" s="417"/>
      <c r="BP21" s="417"/>
      <c r="BQ21" s="417"/>
      <c r="BR21" s="417"/>
      <c r="BS21" s="417"/>
      <c r="BT21" s="417"/>
      <c r="BU21" s="418"/>
      <c r="BV21" s="416"/>
      <c r="BW21" s="417"/>
      <c r="BX21" s="417"/>
      <c r="BY21" s="417"/>
      <c r="BZ21" s="417"/>
      <c r="CA21" s="417"/>
      <c r="CB21" s="417"/>
      <c r="CC21" s="418"/>
      <c r="CD21" s="53"/>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row>
    <row r="22" spans="1:113" ht="18.75" customHeight="1" x14ac:dyDescent="0.15">
      <c r="A22" s="40"/>
      <c r="B22" s="446" t="s">
        <v>94</v>
      </c>
      <c r="C22" s="447"/>
      <c r="D22" s="448"/>
      <c r="E22" s="455" t="s">
        <v>24</v>
      </c>
      <c r="F22" s="427"/>
      <c r="G22" s="427"/>
      <c r="H22" s="427"/>
      <c r="I22" s="427"/>
      <c r="J22" s="427"/>
      <c r="K22" s="428"/>
      <c r="L22" s="455" t="s">
        <v>95</v>
      </c>
      <c r="M22" s="427"/>
      <c r="N22" s="427"/>
      <c r="O22" s="427"/>
      <c r="P22" s="428"/>
      <c r="Q22" s="437" t="s">
        <v>96</v>
      </c>
      <c r="R22" s="438"/>
      <c r="S22" s="438"/>
      <c r="T22" s="438"/>
      <c r="U22" s="438"/>
      <c r="V22" s="456"/>
      <c r="W22" s="458" t="s">
        <v>97</v>
      </c>
      <c r="X22" s="447"/>
      <c r="Y22" s="448"/>
      <c r="Z22" s="455" t="s">
        <v>24</v>
      </c>
      <c r="AA22" s="427"/>
      <c r="AB22" s="427"/>
      <c r="AC22" s="427"/>
      <c r="AD22" s="427"/>
      <c r="AE22" s="427"/>
      <c r="AF22" s="427"/>
      <c r="AG22" s="428"/>
      <c r="AH22" s="426" t="s">
        <v>98</v>
      </c>
      <c r="AI22" s="427"/>
      <c r="AJ22" s="427"/>
      <c r="AK22" s="427"/>
      <c r="AL22" s="428"/>
      <c r="AM22" s="426" t="s">
        <v>99</v>
      </c>
      <c r="AN22" s="432"/>
      <c r="AO22" s="432"/>
      <c r="AP22" s="432"/>
      <c r="AQ22" s="432"/>
      <c r="AR22" s="433"/>
      <c r="AS22" s="437" t="s">
        <v>96</v>
      </c>
      <c r="AT22" s="438"/>
      <c r="AU22" s="438"/>
      <c r="AV22" s="438"/>
      <c r="AW22" s="438"/>
      <c r="AX22" s="439"/>
      <c r="AY22" s="405" t="s">
        <v>100</v>
      </c>
      <c r="AZ22" s="406"/>
      <c r="BA22" s="406"/>
      <c r="BB22" s="406"/>
      <c r="BC22" s="406"/>
      <c r="BD22" s="406"/>
      <c r="BE22" s="406"/>
      <c r="BF22" s="406"/>
      <c r="BG22" s="406"/>
      <c r="BH22" s="406"/>
      <c r="BI22" s="406"/>
      <c r="BJ22" s="406"/>
      <c r="BK22" s="406"/>
      <c r="BL22" s="406"/>
      <c r="BM22" s="407"/>
      <c r="BN22" s="408">
        <v>6210108</v>
      </c>
      <c r="BO22" s="409"/>
      <c r="BP22" s="409"/>
      <c r="BQ22" s="409"/>
      <c r="BR22" s="409"/>
      <c r="BS22" s="409"/>
      <c r="BT22" s="409"/>
      <c r="BU22" s="410"/>
      <c r="BV22" s="408">
        <v>6512628</v>
      </c>
      <c r="BW22" s="409"/>
      <c r="BX22" s="409"/>
      <c r="BY22" s="409"/>
      <c r="BZ22" s="409"/>
      <c r="CA22" s="409"/>
      <c r="CB22" s="409"/>
      <c r="CC22" s="410"/>
      <c r="CD22" s="53"/>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row>
    <row r="23" spans="1:113" ht="18.75" customHeight="1" x14ac:dyDescent="0.15">
      <c r="A23" s="40"/>
      <c r="B23" s="449"/>
      <c r="C23" s="450"/>
      <c r="D23" s="451"/>
      <c r="E23" s="429"/>
      <c r="F23" s="430"/>
      <c r="G23" s="430"/>
      <c r="H23" s="430"/>
      <c r="I23" s="430"/>
      <c r="J23" s="430"/>
      <c r="K23" s="431"/>
      <c r="L23" s="429"/>
      <c r="M23" s="430"/>
      <c r="N23" s="430"/>
      <c r="O23" s="430"/>
      <c r="P23" s="431"/>
      <c r="Q23" s="440"/>
      <c r="R23" s="441"/>
      <c r="S23" s="441"/>
      <c r="T23" s="441"/>
      <c r="U23" s="441"/>
      <c r="V23" s="457"/>
      <c r="W23" s="459"/>
      <c r="X23" s="450"/>
      <c r="Y23" s="451"/>
      <c r="Z23" s="429"/>
      <c r="AA23" s="430"/>
      <c r="AB23" s="430"/>
      <c r="AC23" s="430"/>
      <c r="AD23" s="430"/>
      <c r="AE23" s="430"/>
      <c r="AF23" s="430"/>
      <c r="AG23" s="431"/>
      <c r="AH23" s="429"/>
      <c r="AI23" s="430"/>
      <c r="AJ23" s="430"/>
      <c r="AK23" s="430"/>
      <c r="AL23" s="431"/>
      <c r="AM23" s="434"/>
      <c r="AN23" s="435"/>
      <c r="AO23" s="435"/>
      <c r="AP23" s="435"/>
      <c r="AQ23" s="435"/>
      <c r="AR23" s="436"/>
      <c r="AS23" s="440"/>
      <c r="AT23" s="441"/>
      <c r="AU23" s="441"/>
      <c r="AV23" s="441"/>
      <c r="AW23" s="441"/>
      <c r="AX23" s="442"/>
      <c r="AY23" s="393" t="s">
        <v>101</v>
      </c>
      <c r="AZ23" s="394"/>
      <c r="BA23" s="394"/>
      <c r="BB23" s="394"/>
      <c r="BC23" s="394"/>
      <c r="BD23" s="394"/>
      <c r="BE23" s="394"/>
      <c r="BF23" s="394"/>
      <c r="BG23" s="394"/>
      <c r="BH23" s="394"/>
      <c r="BI23" s="394"/>
      <c r="BJ23" s="394"/>
      <c r="BK23" s="394"/>
      <c r="BL23" s="394"/>
      <c r="BM23" s="395"/>
      <c r="BN23" s="413">
        <v>5833672</v>
      </c>
      <c r="BO23" s="414"/>
      <c r="BP23" s="414"/>
      <c r="BQ23" s="414"/>
      <c r="BR23" s="414"/>
      <c r="BS23" s="414"/>
      <c r="BT23" s="414"/>
      <c r="BU23" s="415"/>
      <c r="BV23" s="413">
        <v>6094219</v>
      </c>
      <c r="BW23" s="414"/>
      <c r="BX23" s="414"/>
      <c r="BY23" s="414"/>
      <c r="BZ23" s="414"/>
      <c r="CA23" s="414"/>
      <c r="CB23" s="414"/>
      <c r="CC23" s="415"/>
      <c r="CD23" s="53"/>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row>
    <row r="24" spans="1:113" ht="18.75" customHeight="1" thickBot="1" x14ac:dyDescent="0.2">
      <c r="A24" s="40"/>
      <c r="B24" s="449"/>
      <c r="C24" s="450"/>
      <c r="D24" s="451"/>
      <c r="E24" s="386" t="s">
        <v>102</v>
      </c>
      <c r="F24" s="387"/>
      <c r="G24" s="387"/>
      <c r="H24" s="387"/>
      <c r="I24" s="387"/>
      <c r="J24" s="387"/>
      <c r="K24" s="388"/>
      <c r="L24" s="389">
        <v>1</v>
      </c>
      <c r="M24" s="390"/>
      <c r="N24" s="390"/>
      <c r="O24" s="390"/>
      <c r="P24" s="391"/>
      <c r="Q24" s="389">
        <v>6390</v>
      </c>
      <c r="R24" s="390"/>
      <c r="S24" s="390"/>
      <c r="T24" s="390"/>
      <c r="U24" s="390"/>
      <c r="V24" s="391"/>
      <c r="W24" s="459"/>
      <c r="X24" s="450"/>
      <c r="Y24" s="451"/>
      <c r="Z24" s="386" t="s">
        <v>103</v>
      </c>
      <c r="AA24" s="387"/>
      <c r="AB24" s="387"/>
      <c r="AC24" s="387"/>
      <c r="AD24" s="387"/>
      <c r="AE24" s="387"/>
      <c r="AF24" s="387"/>
      <c r="AG24" s="388"/>
      <c r="AH24" s="389">
        <v>101</v>
      </c>
      <c r="AI24" s="390"/>
      <c r="AJ24" s="390"/>
      <c r="AK24" s="390"/>
      <c r="AL24" s="391"/>
      <c r="AM24" s="389">
        <v>276437</v>
      </c>
      <c r="AN24" s="390"/>
      <c r="AO24" s="390"/>
      <c r="AP24" s="390"/>
      <c r="AQ24" s="390"/>
      <c r="AR24" s="391"/>
      <c r="AS24" s="389">
        <v>2737</v>
      </c>
      <c r="AT24" s="390"/>
      <c r="AU24" s="390"/>
      <c r="AV24" s="390"/>
      <c r="AW24" s="390"/>
      <c r="AX24" s="392"/>
      <c r="AY24" s="380" t="s">
        <v>104</v>
      </c>
      <c r="AZ24" s="381"/>
      <c r="BA24" s="381"/>
      <c r="BB24" s="381"/>
      <c r="BC24" s="381"/>
      <c r="BD24" s="381"/>
      <c r="BE24" s="381"/>
      <c r="BF24" s="381"/>
      <c r="BG24" s="381"/>
      <c r="BH24" s="381"/>
      <c r="BI24" s="381"/>
      <c r="BJ24" s="381"/>
      <c r="BK24" s="381"/>
      <c r="BL24" s="381"/>
      <c r="BM24" s="382"/>
      <c r="BN24" s="413">
        <v>3988211</v>
      </c>
      <c r="BO24" s="414"/>
      <c r="BP24" s="414"/>
      <c r="BQ24" s="414"/>
      <c r="BR24" s="414"/>
      <c r="BS24" s="414"/>
      <c r="BT24" s="414"/>
      <c r="BU24" s="415"/>
      <c r="BV24" s="413">
        <v>4095627</v>
      </c>
      <c r="BW24" s="414"/>
      <c r="BX24" s="414"/>
      <c r="BY24" s="414"/>
      <c r="BZ24" s="414"/>
      <c r="CA24" s="414"/>
      <c r="CB24" s="414"/>
      <c r="CC24" s="415"/>
      <c r="CD24" s="53"/>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row>
    <row r="25" spans="1:113" ht="18.75" customHeight="1" x14ac:dyDescent="0.15">
      <c r="A25" s="40"/>
      <c r="B25" s="449"/>
      <c r="C25" s="450"/>
      <c r="D25" s="451"/>
      <c r="E25" s="386" t="s">
        <v>105</v>
      </c>
      <c r="F25" s="387"/>
      <c r="G25" s="387"/>
      <c r="H25" s="387"/>
      <c r="I25" s="387"/>
      <c r="J25" s="387"/>
      <c r="K25" s="388"/>
      <c r="L25" s="389">
        <v>1</v>
      </c>
      <c r="M25" s="390"/>
      <c r="N25" s="390"/>
      <c r="O25" s="390"/>
      <c r="P25" s="391"/>
      <c r="Q25" s="389">
        <v>5520</v>
      </c>
      <c r="R25" s="390"/>
      <c r="S25" s="390"/>
      <c r="T25" s="390"/>
      <c r="U25" s="390"/>
      <c r="V25" s="391"/>
      <c r="W25" s="459"/>
      <c r="X25" s="450"/>
      <c r="Y25" s="451"/>
      <c r="Z25" s="386" t="s">
        <v>106</v>
      </c>
      <c r="AA25" s="387"/>
      <c r="AB25" s="387"/>
      <c r="AC25" s="387"/>
      <c r="AD25" s="387"/>
      <c r="AE25" s="387"/>
      <c r="AF25" s="387"/>
      <c r="AG25" s="388"/>
      <c r="AH25" s="389" t="s">
        <v>64</v>
      </c>
      <c r="AI25" s="390"/>
      <c r="AJ25" s="390"/>
      <c r="AK25" s="390"/>
      <c r="AL25" s="391"/>
      <c r="AM25" s="389" t="s">
        <v>64</v>
      </c>
      <c r="AN25" s="390"/>
      <c r="AO25" s="390"/>
      <c r="AP25" s="390"/>
      <c r="AQ25" s="390"/>
      <c r="AR25" s="391"/>
      <c r="AS25" s="389" t="s">
        <v>64</v>
      </c>
      <c r="AT25" s="390"/>
      <c r="AU25" s="390"/>
      <c r="AV25" s="390"/>
      <c r="AW25" s="390"/>
      <c r="AX25" s="392"/>
      <c r="AY25" s="405" t="s">
        <v>107</v>
      </c>
      <c r="AZ25" s="406"/>
      <c r="BA25" s="406"/>
      <c r="BB25" s="406"/>
      <c r="BC25" s="406"/>
      <c r="BD25" s="406"/>
      <c r="BE25" s="406"/>
      <c r="BF25" s="406"/>
      <c r="BG25" s="406"/>
      <c r="BH25" s="406"/>
      <c r="BI25" s="406"/>
      <c r="BJ25" s="406"/>
      <c r="BK25" s="406"/>
      <c r="BL25" s="406"/>
      <c r="BM25" s="407"/>
      <c r="BN25" s="408">
        <v>252482</v>
      </c>
      <c r="BO25" s="409"/>
      <c r="BP25" s="409"/>
      <c r="BQ25" s="409"/>
      <c r="BR25" s="409"/>
      <c r="BS25" s="409"/>
      <c r="BT25" s="409"/>
      <c r="BU25" s="410"/>
      <c r="BV25" s="408">
        <v>348742</v>
      </c>
      <c r="BW25" s="409"/>
      <c r="BX25" s="409"/>
      <c r="BY25" s="409"/>
      <c r="BZ25" s="409"/>
      <c r="CA25" s="409"/>
      <c r="CB25" s="409"/>
      <c r="CC25" s="410"/>
      <c r="CD25" s="53"/>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3" ht="18.75" customHeight="1" x14ac:dyDescent="0.15">
      <c r="A26" s="40"/>
      <c r="B26" s="449"/>
      <c r="C26" s="450"/>
      <c r="D26" s="451"/>
      <c r="E26" s="386" t="s">
        <v>108</v>
      </c>
      <c r="F26" s="387"/>
      <c r="G26" s="387"/>
      <c r="H26" s="387"/>
      <c r="I26" s="387"/>
      <c r="J26" s="387"/>
      <c r="K26" s="388"/>
      <c r="L26" s="389">
        <v>1</v>
      </c>
      <c r="M26" s="390"/>
      <c r="N26" s="390"/>
      <c r="O26" s="390"/>
      <c r="P26" s="391"/>
      <c r="Q26" s="389">
        <v>5230</v>
      </c>
      <c r="R26" s="390"/>
      <c r="S26" s="390"/>
      <c r="T26" s="390"/>
      <c r="U26" s="390"/>
      <c r="V26" s="391"/>
      <c r="W26" s="459"/>
      <c r="X26" s="450"/>
      <c r="Y26" s="451"/>
      <c r="Z26" s="386" t="s">
        <v>109</v>
      </c>
      <c r="AA26" s="424"/>
      <c r="AB26" s="424"/>
      <c r="AC26" s="424"/>
      <c r="AD26" s="424"/>
      <c r="AE26" s="424"/>
      <c r="AF26" s="424"/>
      <c r="AG26" s="425"/>
      <c r="AH26" s="389">
        <v>11</v>
      </c>
      <c r="AI26" s="390"/>
      <c r="AJ26" s="390"/>
      <c r="AK26" s="390"/>
      <c r="AL26" s="391"/>
      <c r="AM26" s="389">
        <v>31889</v>
      </c>
      <c r="AN26" s="390"/>
      <c r="AO26" s="390"/>
      <c r="AP26" s="390"/>
      <c r="AQ26" s="390"/>
      <c r="AR26" s="391"/>
      <c r="AS26" s="389">
        <v>2899</v>
      </c>
      <c r="AT26" s="390"/>
      <c r="AU26" s="390"/>
      <c r="AV26" s="390"/>
      <c r="AW26" s="390"/>
      <c r="AX26" s="392"/>
      <c r="AY26" s="422" t="s">
        <v>110</v>
      </c>
      <c r="AZ26" s="367"/>
      <c r="BA26" s="367"/>
      <c r="BB26" s="367"/>
      <c r="BC26" s="367"/>
      <c r="BD26" s="367"/>
      <c r="BE26" s="367"/>
      <c r="BF26" s="367"/>
      <c r="BG26" s="367"/>
      <c r="BH26" s="367"/>
      <c r="BI26" s="367"/>
      <c r="BJ26" s="367"/>
      <c r="BK26" s="367"/>
      <c r="BL26" s="367"/>
      <c r="BM26" s="423"/>
      <c r="BN26" s="413" t="s">
        <v>64</v>
      </c>
      <c r="BO26" s="414"/>
      <c r="BP26" s="414"/>
      <c r="BQ26" s="414"/>
      <c r="BR26" s="414"/>
      <c r="BS26" s="414"/>
      <c r="BT26" s="414"/>
      <c r="BU26" s="415"/>
      <c r="BV26" s="413" t="s">
        <v>64</v>
      </c>
      <c r="BW26" s="414"/>
      <c r="BX26" s="414"/>
      <c r="BY26" s="414"/>
      <c r="BZ26" s="414"/>
      <c r="CA26" s="414"/>
      <c r="CB26" s="414"/>
      <c r="CC26" s="415"/>
      <c r="CD26" s="53"/>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3" ht="18.75" customHeight="1" thickBot="1" x14ac:dyDescent="0.2">
      <c r="A27" s="40"/>
      <c r="B27" s="449"/>
      <c r="C27" s="450"/>
      <c r="D27" s="451"/>
      <c r="E27" s="386" t="s">
        <v>111</v>
      </c>
      <c r="F27" s="387"/>
      <c r="G27" s="387"/>
      <c r="H27" s="387"/>
      <c r="I27" s="387"/>
      <c r="J27" s="387"/>
      <c r="K27" s="388"/>
      <c r="L27" s="389">
        <v>1</v>
      </c>
      <c r="M27" s="390"/>
      <c r="N27" s="390"/>
      <c r="O27" s="390"/>
      <c r="P27" s="391"/>
      <c r="Q27" s="389">
        <v>2860</v>
      </c>
      <c r="R27" s="390"/>
      <c r="S27" s="390"/>
      <c r="T27" s="390"/>
      <c r="U27" s="390"/>
      <c r="V27" s="391"/>
      <c r="W27" s="459"/>
      <c r="X27" s="450"/>
      <c r="Y27" s="451"/>
      <c r="Z27" s="386" t="s">
        <v>112</v>
      </c>
      <c r="AA27" s="387"/>
      <c r="AB27" s="387"/>
      <c r="AC27" s="387"/>
      <c r="AD27" s="387"/>
      <c r="AE27" s="387"/>
      <c r="AF27" s="387"/>
      <c r="AG27" s="388"/>
      <c r="AH27" s="389">
        <v>1</v>
      </c>
      <c r="AI27" s="390"/>
      <c r="AJ27" s="390"/>
      <c r="AK27" s="390"/>
      <c r="AL27" s="391"/>
      <c r="AM27" s="389" t="s">
        <v>113</v>
      </c>
      <c r="AN27" s="390"/>
      <c r="AO27" s="390"/>
      <c r="AP27" s="390"/>
      <c r="AQ27" s="390"/>
      <c r="AR27" s="391"/>
      <c r="AS27" s="389" t="s">
        <v>113</v>
      </c>
      <c r="AT27" s="390"/>
      <c r="AU27" s="390"/>
      <c r="AV27" s="390"/>
      <c r="AW27" s="390"/>
      <c r="AX27" s="392"/>
      <c r="AY27" s="419" t="s">
        <v>114</v>
      </c>
      <c r="AZ27" s="420"/>
      <c r="BA27" s="420"/>
      <c r="BB27" s="420"/>
      <c r="BC27" s="420"/>
      <c r="BD27" s="420"/>
      <c r="BE27" s="420"/>
      <c r="BF27" s="420"/>
      <c r="BG27" s="420"/>
      <c r="BH27" s="420"/>
      <c r="BI27" s="420"/>
      <c r="BJ27" s="420"/>
      <c r="BK27" s="420"/>
      <c r="BL27" s="420"/>
      <c r="BM27" s="421"/>
      <c r="BN27" s="416" t="s">
        <v>64</v>
      </c>
      <c r="BO27" s="417"/>
      <c r="BP27" s="417"/>
      <c r="BQ27" s="417"/>
      <c r="BR27" s="417"/>
      <c r="BS27" s="417"/>
      <c r="BT27" s="417"/>
      <c r="BU27" s="418"/>
      <c r="BV27" s="416" t="s">
        <v>64</v>
      </c>
      <c r="BW27" s="417"/>
      <c r="BX27" s="417"/>
      <c r="BY27" s="417"/>
      <c r="BZ27" s="417"/>
      <c r="CA27" s="417"/>
      <c r="CB27" s="417"/>
      <c r="CC27" s="418"/>
      <c r="CD27" s="55"/>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row>
    <row r="28" spans="1:113" ht="18.75" customHeight="1" x14ac:dyDescent="0.15">
      <c r="A28" s="40"/>
      <c r="B28" s="449"/>
      <c r="C28" s="450"/>
      <c r="D28" s="451"/>
      <c r="E28" s="386" t="s">
        <v>115</v>
      </c>
      <c r="F28" s="387"/>
      <c r="G28" s="387"/>
      <c r="H28" s="387"/>
      <c r="I28" s="387"/>
      <c r="J28" s="387"/>
      <c r="K28" s="388"/>
      <c r="L28" s="389">
        <v>1</v>
      </c>
      <c r="M28" s="390"/>
      <c r="N28" s="390"/>
      <c r="O28" s="390"/>
      <c r="P28" s="391"/>
      <c r="Q28" s="389">
        <v>2470</v>
      </c>
      <c r="R28" s="390"/>
      <c r="S28" s="390"/>
      <c r="T28" s="390"/>
      <c r="U28" s="390"/>
      <c r="V28" s="391"/>
      <c r="W28" s="459"/>
      <c r="X28" s="450"/>
      <c r="Y28" s="451"/>
      <c r="Z28" s="386" t="s">
        <v>116</v>
      </c>
      <c r="AA28" s="387"/>
      <c r="AB28" s="387"/>
      <c r="AC28" s="387"/>
      <c r="AD28" s="387"/>
      <c r="AE28" s="387"/>
      <c r="AF28" s="387"/>
      <c r="AG28" s="388"/>
      <c r="AH28" s="389" t="s">
        <v>64</v>
      </c>
      <c r="AI28" s="390"/>
      <c r="AJ28" s="390"/>
      <c r="AK28" s="390"/>
      <c r="AL28" s="391"/>
      <c r="AM28" s="389" t="s">
        <v>64</v>
      </c>
      <c r="AN28" s="390"/>
      <c r="AO28" s="390"/>
      <c r="AP28" s="390"/>
      <c r="AQ28" s="390"/>
      <c r="AR28" s="391"/>
      <c r="AS28" s="389" t="s">
        <v>64</v>
      </c>
      <c r="AT28" s="390"/>
      <c r="AU28" s="390"/>
      <c r="AV28" s="390"/>
      <c r="AW28" s="390"/>
      <c r="AX28" s="392"/>
      <c r="AY28" s="396" t="s">
        <v>117</v>
      </c>
      <c r="AZ28" s="397"/>
      <c r="BA28" s="397"/>
      <c r="BB28" s="398"/>
      <c r="BC28" s="405" t="s">
        <v>118</v>
      </c>
      <c r="BD28" s="406"/>
      <c r="BE28" s="406"/>
      <c r="BF28" s="406"/>
      <c r="BG28" s="406"/>
      <c r="BH28" s="406"/>
      <c r="BI28" s="406"/>
      <c r="BJ28" s="406"/>
      <c r="BK28" s="406"/>
      <c r="BL28" s="406"/>
      <c r="BM28" s="407"/>
      <c r="BN28" s="408">
        <v>1417475</v>
      </c>
      <c r="BO28" s="409"/>
      <c r="BP28" s="409"/>
      <c r="BQ28" s="409"/>
      <c r="BR28" s="409"/>
      <c r="BS28" s="409"/>
      <c r="BT28" s="409"/>
      <c r="BU28" s="410"/>
      <c r="BV28" s="408">
        <v>1384849</v>
      </c>
      <c r="BW28" s="409"/>
      <c r="BX28" s="409"/>
      <c r="BY28" s="409"/>
      <c r="BZ28" s="409"/>
      <c r="CA28" s="409"/>
      <c r="CB28" s="409"/>
      <c r="CC28" s="410"/>
      <c r="CD28" s="53"/>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row>
    <row r="29" spans="1:113" ht="18.75" customHeight="1" x14ac:dyDescent="0.15">
      <c r="A29" s="40"/>
      <c r="B29" s="449"/>
      <c r="C29" s="450"/>
      <c r="D29" s="451"/>
      <c r="E29" s="386" t="s">
        <v>119</v>
      </c>
      <c r="F29" s="387"/>
      <c r="G29" s="387"/>
      <c r="H29" s="387"/>
      <c r="I29" s="387"/>
      <c r="J29" s="387"/>
      <c r="K29" s="388"/>
      <c r="L29" s="389">
        <v>10</v>
      </c>
      <c r="M29" s="390"/>
      <c r="N29" s="390"/>
      <c r="O29" s="390"/>
      <c r="P29" s="391"/>
      <c r="Q29" s="389">
        <v>2350</v>
      </c>
      <c r="R29" s="390"/>
      <c r="S29" s="390"/>
      <c r="T29" s="390"/>
      <c r="U29" s="390"/>
      <c r="V29" s="391"/>
      <c r="W29" s="460"/>
      <c r="X29" s="461"/>
      <c r="Y29" s="462"/>
      <c r="Z29" s="386" t="s">
        <v>120</v>
      </c>
      <c r="AA29" s="387"/>
      <c r="AB29" s="387"/>
      <c r="AC29" s="387"/>
      <c r="AD29" s="387"/>
      <c r="AE29" s="387"/>
      <c r="AF29" s="387"/>
      <c r="AG29" s="388"/>
      <c r="AH29" s="389">
        <v>102</v>
      </c>
      <c r="AI29" s="390"/>
      <c r="AJ29" s="390"/>
      <c r="AK29" s="390"/>
      <c r="AL29" s="391"/>
      <c r="AM29" s="389">
        <v>279892</v>
      </c>
      <c r="AN29" s="390"/>
      <c r="AO29" s="390"/>
      <c r="AP29" s="390"/>
      <c r="AQ29" s="390"/>
      <c r="AR29" s="391"/>
      <c r="AS29" s="389">
        <v>2744</v>
      </c>
      <c r="AT29" s="390"/>
      <c r="AU29" s="390"/>
      <c r="AV29" s="390"/>
      <c r="AW29" s="390"/>
      <c r="AX29" s="392"/>
      <c r="AY29" s="399"/>
      <c r="AZ29" s="400"/>
      <c r="BA29" s="400"/>
      <c r="BB29" s="401"/>
      <c r="BC29" s="393" t="s">
        <v>121</v>
      </c>
      <c r="BD29" s="394"/>
      <c r="BE29" s="394"/>
      <c r="BF29" s="394"/>
      <c r="BG29" s="394"/>
      <c r="BH29" s="394"/>
      <c r="BI29" s="394"/>
      <c r="BJ29" s="394"/>
      <c r="BK29" s="394"/>
      <c r="BL29" s="394"/>
      <c r="BM29" s="395"/>
      <c r="BN29" s="413">
        <v>983281</v>
      </c>
      <c r="BO29" s="414"/>
      <c r="BP29" s="414"/>
      <c r="BQ29" s="414"/>
      <c r="BR29" s="414"/>
      <c r="BS29" s="414"/>
      <c r="BT29" s="414"/>
      <c r="BU29" s="415"/>
      <c r="BV29" s="413">
        <v>1083240</v>
      </c>
      <c r="BW29" s="414"/>
      <c r="BX29" s="414"/>
      <c r="BY29" s="414"/>
      <c r="BZ29" s="414"/>
      <c r="CA29" s="414"/>
      <c r="CB29" s="414"/>
      <c r="CC29" s="415"/>
      <c r="CD29" s="55"/>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row>
    <row r="30" spans="1:113" ht="18.75" customHeight="1" thickBot="1" x14ac:dyDescent="0.2">
      <c r="A30" s="40"/>
      <c r="B30" s="452"/>
      <c r="C30" s="453"/>
      <c r="D30" s="454"/>
      <c r="E30" s="368"/>
      <c r="F30" s="369"/>
      <c r="G30" s="369"/>
      <c r="H30" s="369"/>
      <c r="I30" s="369"/>
      <c r="J30" s="369"/>
      <c r="K30" s="370"/>
      <c r="L30" s="371"/>
      <c r="M30" s="372"/>
      <c r="N30" s="372"/>
      <c r="O30" s="372"/>
      <c r="P30" s="373"/>
      <c r="Q30" s="371"/>
      <c r="R30" s="372"/>
      <c r="S30" s="372"/>
      <c r="T30" s="372"/>
      <c r="U30" s="372"/>
      <c r="V30" s="373"/>
      <c r="W30" s="374" t="s">
        <v>122</v>
      </c>
      <c r="X30" s="375"/>
      <c r="Y30" s="375"/>
      <c r="Z30" s="375"/>
      <c r="AA30" s="375"/>
      <c r="AB30" s="375"/>
      <c r="AC30" s="375"/>
      <c r="AD30" s="375"/>
      <c r="AE30" s="375"/>
      <c r="AF30" s="375"/>
      <c r="AG30" s="376"/>
      <c r="AH30" s="377">
        <v>92.9</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123</v>
      </c>
      <c r="BD30" s="381"/>
      <c r="BE30" s="381"/>
      <c r="BF30" s="381"/>
      <c r="BG30" s="381"/>
      <c r="BH30" s="381"/>
      <c r="BI30" s="381"/>
      <c r="BJ30" s="381"/>
      <c r="BK30" s="381"/>
      <c r="BL30" s="381"/>
      <c r="BM30" s="382"/>
      <c r="BN30" s="416">
        <v>1773941</v>
      </c>
      <c r="BO30" s="417"/>
      <c r="BP30" s="417"/>
      <c r="BQ30" s="417"/>
      <c r="BR30" s="417"/>
      <c r="BS30" s="417"/>
      <c r="BT30" s="417"/>
      <c r="BU30" s="418"/>
      <c r="BV30" s="416">
        <v>1552935</v>
      </c>
      <c r="BW30" s="417"/>
      <c r="BX30" s="417"/>
      <c r="BY30" s="417"/>
      <c r="BZ30" s="417"/>
      <c r="CA30" s="417"/>
      <c r="CB30" s="417"/>
      <c r="CC30" s="418"/>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15">
      <c r="A31" s="40"/>
      <c r="B31" s="62"/>
      <c r="DI31" s="63"/>
    </row>
    <row r="32" spans="1:113" ht="13.5" customHeight="1" x14ac:dyDescent="0.15">
      <c r="A32" s="40"/>
      <c r="B32" s="64"/>
      <c r="C32" s="366" t="s">
        <v>124</v>
      </c>
      <c r="D32" s="366"/>
      <c r="E32" s="366"/>
      <c r="F32" s="366"/>
      <c r="G32" s="366"/>
      <c r="H32" s="366"/>
      <c r="I32" s="366"/>
      <c r="J32" s="366"/>
      <c r="K32" s="366"/>
      <c r="L32" s="366"/>
      <c r="M32" s="366"/>
      <c r="N32" s="366"/>
      <c r="O32" s="366"/>
      <c r="P32" s="366"/>
      <c r="Q32" s="366"/>
      <c r="R32" s="366"/>
      <c r="S32" s="366"/>
      <c r="U32" s="367" t="s">
        <v>125</v>
      </c>
      <c r="V32" s="367"/>
      <c r="W32" s="367"/>
      <c r="X32" s="367"/>
      <c r="Y32" s="367"/>
      <c r="Z32" s="367"/>
      <c r="AA32" s="367"/>
      <c r="AB32" s="367"/>
      <c r="AC32" s="367"/>
      <c r="AD32" s="367"/>
      <c r="AE32" s="367"/>
      <c r="AF32" s="367"/>
      <c r="AG32" s="367"/>
      <c r="AH32" s="367"/>
      <c r="AI32" s="367"/>
      <c r="AJ32" s="367"/>
      <c r="AK32" s="367"/>
      <c r="AM32" s="367" t="s">
        <v>126</v>
      </c>
      <c r="AN32" s="367"/>
      <c r="AO32" s="367"/>
      <c r="AP32" s="367"/>
      <c r="AQ32" s="367"/>
      <c r="AR32" s="367"/>
      <c r="AS32" s="367"/>
      <c r="AT32" s="367"/>
      <c r="AU32" s="367"/>
      <c r="AV32" s="367"/>
      <c r="AW32" s="367"/>
      <c r="AX32" s="367"/>
      <c r="AY32" s="367"/>
      <c r="AZ32" s="367"/>
      <c r="BA32" s="367"/>
      <c r="BB32" s="367"/>
      <c r="BC32" s="367"/>
      <c r="BE32" s="367" t="s">
        <v>127</v>
      </c>
      <c r="BF32" s="367"/>
      <c r="BG32" s="367"/>
      <c r="BH32" s="367"/>
      <c r="BI32" s="367"/>
      <c r="BJ32" s="367"/>
      <c r="BK32" s="367"/>
      <c r="BL32" s="367"/>
      <c r="BM32" s="367"/>
      <c r="BN32" s="367"/>
      <c r="BO32" s="367"/>
      <c r="BP32" s="367"/>
      <c r="BQ32" s="367"/>
      <c r="BR32" s="367"/>
      <c r="BS32" s="367"/>
      <c r="BT32" s="367"/>
      <c r="BU32" s="367"/>
      <c r="BW32" s="367" t="s">
        <v>128</v>
      </c>
      <c r="BX32" s="367"/>
      <c r="BY32" s="367"/>
      <c r="BZ32" s="367"/>
      <c r="CA32" s="367"/>
      <c r="CB32" s="367"/>
      <c r="CC32" s="367"/>
      <c r="CD32" s="367"/>
      <c r="CE32" s="367"/>
      <c r="CF32" s="367"/>
      <c r="CG32" s="367"/>
      <c r="CH32" s="367"/>
      <c r="CI32" s="367"/>
      <c r="CJ32" s="367"/>
      <c r="CK32" s="367"/>
      <c r="CL32" s="367"/>
      <c r="CM32" s="367"/>
      <c r="CO32" s="367" t="s">
        <v>129</v>
      </c>
      <c r="CP32" s="367"/>
      <c r="CQ32" s="367"/>
      <c r="CR32" s="367"/>
      <c r="CS32" s="367"/>
      <c r="CT32" s="367"/>
      <c r="CU32" s="367"/>
      <c r="CV32" s="367"/>
      <c r="CW32" s="367"/>
      <c r="CX32" s="367"/>
      <c r="CY32" s="367"/>
      <c r="CZ32" s="367"/>
      <c r="DA32" s="367"/>
      <c r="DB32" s="367"/>
      <c r="DC32" s="367"/>
      <c r="DD32" s="367"/>
      <c r="DE32" s="367"/>
      <c r="DI32" s="63"/>
    </row>
    <row r="33" spans="1:113" ht="13.5" customHeight="1" x14ac:dyDescent="0.15">
      <c r="A33" s="40"/>
      <c r="B33" s="64"/>
      <c r="C33" s="365" t="s">
        <v>130</v>
      </c>
      <c r="D33" s="365"/>
      <c r="E33" s="364" t="s">
        <v>131</v>
      </c>
      <c r="F33" s="364"/>
      <c r="G33" s="364"/>
      <c r="H33" s="364"/>
      <c r="I33" s="364"/>
      <c r="J33" s="364"/>
      <c r="K33" s="364"/>
      <c r="L33" s="364"/>
      <c r="M33" s="364"/>
      <c r="N33" s="364"/>
      <c r="O33" s="364"/>
      <c r="P33" s="364"/>
      <c r="Q33" s="364"/>
      <c r="R33" s="364"/>
      <c r="S33" s="364"/>
      <c r="T33" s="65"/>
      <c r="U33" s="365" t="s">
        <v>130</v>
      </c>
      <c r="V33" s="365"/>
      <c r="W33" s="364" t="s">
        <v>131</v>
      </c>
      <c r="X33" s="364"/>
      <c r="Y33" s="364"/>
      <c r="Z33" s="364"/>
      <c r="AA33" s="364"/>
      <c r="AB33" s="364"/>
      <c r="AC33" s="364"/>
      <c r="AD33" s="364"/>
      <c r="AE33" s="364"/>
      <c r="AF33" s="364"/>
      <c r="AG33" s="364"/>
      <c r="AH33" s="364"/>
      <c r="AI33" s="364"/>
      <c r="AJ33" s="364"/>
      <c r="AK33" s="364"/>
      <c r="AL33" s="65"/>
      <c r="AM33" s="365" t="s">
        <v>130</v>
      </c>
      <c r="AN33" s="365"/>
      <c r="AO33" s="364" t="s">
        <v>131</v>
      </c>
      <c r="AP33" s="364"/>
      <c r="AQ33" s="364"/>
      <c r="AR33" s="364"/>
      <c r="AS33" s="364"/>
      <c r="AT33" s="364"/>
      <c r="AU33" s="364"/>
      <c r="AV33" s="364"/>
      <c r="AW33" s="364"/>
      <c r="AX33" s="364"/>
      <c r="AY33" s="364"/>
      <c r="AZ33" s="364"/>
      <c r="BA33" s="364"/>
      <c r="BB33" s="364"/>
      <c r="BC33" s="364"/>
      <c r="BD33" s="66"/>
      <c r="BE33" s="364" t="s">
        <v>132</v>
      </c>
      <c r="BF33" s="364"/>
      <c r="BG33" s="364" t="s">
        <v>133</v>
      </c>
      <c r="BH33" s="364"/>
      <c r="BI33" s="364"/>
      <c r="BJ33" s="364"/>
      <c r="BK33" s="364"/>
      <c r="BL33" s="364"/>
      <c r="BM33" s="364"/>
      <c r="BN33" s="364"/>
      <c r="BO33" s="364"/>
      <c r="BP33" s="364"/>
      <c r="BQ33" s="364"/>
      <c r="BR33" s="364"/>
      <c r="BS33" s="364"/>
      <c r="BT33" s="364"/>
      <c r="BU33" s="364"/>
      <c r="BV33" s="66"/>
      <c r="BW33" s="365" t="s">
        <v>132</v>
      </c>
      <c r="BX33" s="365"/>
      <c r="BY33" s="364" t="s">
        <v>134</v>
      </c>
      <c r="BZ33" s="364"/>
      <c r="CA33" s="364"/>
      <c r="CB33" s="364"/>
      <c r="CC33" s="364"/>
      <c r="CD33" s="364"/>
      <c r="CE33" s="364"/>
      <c r="CF33" s="364"/>
      <c r="CG33" s="364"/>
      <c r="CH33" s="364"/>
      <c r="CI33" s="364"/>
      <c r="CJ33" s="364"/>
      <c r="CK33" s="364"/>
      <c r="CL33" s="364"/>
      <c r="CM33" s="364"/>
      <c r="CN33" s="65"/>
      <c r="CO33" s="365" t="s">
        <v>130</v>
      </c>
      <c r="CP33" s="365"/>
      <c r="CQ33" s="364" t="s">
        <v>135</v>
      </c>
      <c r="CR33" s="364"/>
      <c r="CS33" s="364"/>
      <c r="CT33" s="364"/>
      <c r="CU33" s="364"/>
      <c r="CV33" s="364"/>
      <c r="CW33" s="364"/>
      <c r="CX33" s="364"/>
      <c r="CY33" s="364"/>
      <c r="CZ33" s="364"/>
      <c r="DA33" s="364"/>
      <c r="DB33" s="364"/>
      <c r="DC33" s="364"/>
      <c r="DD33" s="364"/>
      <c r="DE33" s="364"/>
      <c r="DF33" s="65"/>
      <c r="DG33" s="363" t="s">
        <v>136</v>
      </c>
      <c r="DH33" s="363"/>
      <c r="DI33" s="67"/>
    </row>
    <row r="34" spans="1:113" ht="32.25" customHeight="1" x14ac:dyDescent="0.15">
      <c r="A34" s="40"/>
      <c r="B34" s="64"/>
      <c r="C34" s="361">
        <f>IF(E34="","",1)</f>
        <v>1</v>
      </c>
      <c r="D34" s="361"/>
      <c r="E34" s="362" t="str">
        <f>IF('各会計、関係団体の財政状況及び健全化判断比率'!B7="","",'各会計、関係団体の財政状況及び健全化判断比率'!B7)</f>
        <v>一般会計</v>
      </c>
      <c r="F34" s="362"/>
      <c r="G34" s="362"/>
      <c r="H34" s="362"/>
      <c r="I34" s="362"/>
      <c r="J34" s="362"/>
      <c r="K34" s="362"/>
      <c r="L34" s="362"/>
      <c r="M34" s="362"/>
      <c r="N34" s="362"/>
      <c r="O34" s="362"/>
      <c r="P34" s="362"/>
      <c r="Q34" s="362"/>
      <c r="R34" s="362"/>
      <c r="S34" s="362"/>
      <c r="T34" s="40"/>
      <c r="U34" s="361">
        <f>IF(W34="","",MAX(C34:D43)+1)</f>
        <v>2</v>
      </c>
      <c r="V34" s="361"/>
      <c r="W34" s="362" t="str">
        <f>IF('各会計、関係団体の財政状況及び健全化判断比率'!B28="","",'各会計、関係団体の財政状況及び健全化判断比率'!B28)</f>
        <v>国民健康保険事業特別会計</v>
      </c>
      <c r="X34" s="362"/>
      <c r="Y34" s="362"/>
      <c r="Z34" s="362"/>
      <c r="AA34" s="362"/>
      <c r="AB34" s="362"/>
      <c r="AC34" s="362"/>
      <c r="AD34" s="362"/>
      <c r="AE34" s="362"/>
      <c r="AF34" s="362"/>
      <c r="AG34" s="362"/>
      <c r="AH34" s="362"/>
      <c r="AI34" s="362"/>
      <c r="AJ34" s="362"/>
      <c r="AK34" s="362"/>
      <c r="AL34" s="40"/>
      <c r="AM34" s="361">
        <f>IF(AO34="","",MAX(C34:D43,U34:V43)+1)</f>
        <v>5</v>
      </c>
      <c r="AN34" s="361"/>
      <c r="AO34" s="362" t="str">
        <f>IF('各会計、関係団体の財政状況及び健全化判断比率'!B31="","",'各会計、関係団体の財政状況及び健全化判断比率'!B31)</f>
        <v>水道事業会計</v>
      </c>
      <c r="AP34" s="362"/>
      <c r="AQ34" s="362"/>
      <c r="AR34" s="362"/>
      <c r="AS34" s="362"/>
      <c r="AT34" s="362"/>
      <c r="AU34" s="362"/>
      <c r="AV34" s="362"/>
      <c r="AW34" s="362"/>
      <c r="AX34" s="362"/>
      <c r="AY34" s="362"/>
      <c r="AZ34" s="362"/>
      <c r="BA34" s="362"/>
      <c r="BB34" s="362"/>
      <c r="BC34" s="362"/>
      <c r="BD34" s="40"/>
      <c r="BE34" s="361">
        <f>IF(BG34="","",MAX(C34:D43,U34:V43,AM34:AN43)+1)</f>
        <v>8</v>
      </c>
      <c r="BF34" s="361"/>
      <c r="BG34" s="362" t="str">
        <f>IF('各会計、関係団体の財政状況及び健全化判断比率'!B34="","",'各会計、関係団体の財政状況及び健全化判断比率'!B34)</f>
        <v>農業集落排水事業特別会計</v>
      </c>
      <c r="BH34" s="362"/>
      <c r="BI34" s="362"/>
      <c r="BJ34" s="362"/>
      <c r="BK34" s="362"/>
      <c r="BL34" s="362"/>
      <c r="BM34" s="362"/>
      <c r="BN34" s="362"/>
      <c r="BO34" s="362"/>
      <c r="BP34" s="362"/>
      <c r="BQ34" s="362"/>
      <c r="BR34" s="362"/>
      <c r="BS34" s="362"/>
      <c r="BT34" s="362"/>
      <c r="BU34" s="362"/>
      <c r="BV34" s="40"/>
      <c r="BW34" s="361">
        <f>IF(BY34="","",MAX(C34:D43,U34:V43,AM34:AN43,BE34:BF43)+1)</f>
        <v>9</v>
      </c>
      <c r="BX34" s="361"/>
      <c r="BY34" s="362" t="str">
        <f>IF('各会計、関係団体の財政状況及び健全化判断比率'!B68="","",'各会計、関係団体の財政状況及び健全化判断比率'!B68)</f>
        <v>津軽広域水道企業団（津軽事業部）</v>
      </c>
      <c r="BZ34" s="362"/>
      <c r="CA34" s="362"/>
      <c r="CB34" s="362"/>
      <c r="CC34" s="362"/>
      <c r="CD34" s="362"/>
      <c r="CE34" s="362"/>
      <c r="CF34" s="362"/>
      <c r="CG34" s="362"/>
      <c r="CH34" s="362"/>
      <c r="CI34" s="362"/>
      <c r="CJ34" s="362"/>
      <c r="CK34" s="362"/>
      <c r="CL34" s="362"/>
      <c r="CM34" s="362"/>
      <c r="CN34" s="40"/>
      <c r="CO34" s="361">
        <f>IF(CQ34="","",MAX(C34:D43,U34:V43,AM34:AN43,BE34:BF43,BW34:BX43)+1)</f>
        <v>19</v>
      </c>
      <c r="CP34" s="361"/>
      <c r="CQ34" s="362" t="str">
        <f>IF('各会計、関係団体の財政状況及び健全化判断比率'!BS7="","",'各会計、関係団体の財政状況及び健全化判断比率'!BS7)</f>
        <v>板柳町産業振興公社りんごワーク研究所</v>
      </c>
      <c r="CR34" s="362"/>
      <c r="CS34" s="362"/>
      <c r="CT34" s="362"/>
      <c r="CU34" s="362"/>
      <c r="CV34" s="362"/>
      <c r="CW34" s="362"/>
      <c r="CX34" s="362"/>
      <c r="CY34" s="362"/>
      <c r="CZ34" s="362"/>
      <c r="DA34" s="362"/>
      <c r="DB34" s="362"/>
      <c r="DC34" s="362"/>
      <c r="DD34" s="362"/>
      <c r="DE34" s="362"/>
      <c r="DG34" s="359" t="str">
        <f>IF('各会計、関係団体の財政状況及び健全化判断比率'!BR7="","",'各会計、関係団体の財政状況及び健全化判断比率'!BR7)</f>
        <v>○</v>
      </c>
      <c r="DH34" s="359"/>
      <c r="DI34" s="67"/>
    </row>
    <row r="35" spans="1:113" ht="32.25" customHeight="1" x14ac:dyDescent="0.15">
      <c r="A35" s="40"/>
      <c r="B35" s="64"/>
      <c r="C35" s="361" t="str">
        <f>IF(E35="","",C34+1)</f>
        <v/>
      </c>
      <c r="D35" s="361"/>
      <c r="E35" s="362" t="str">
        <f>IF('各会計、関係団体の財政状況及び健全化判断比率'!B8="","",'各会計、関係団体の財政状況及び健全化判断比率'!B8)</f>
        <v/>
      </c>
      <c r="F35" s="362"/>
      <c r="G35" s="362"/>
      <c r="H35" s="362"/>
      <c r="I35" s="362"/>
      <c r="J35" s="362"/>
      <c r="K35" s="362"/>
      <c r="L35" s="362"/>
      <c r="M35" s="362"/>
      <c r="N35" s="362"/>
      <c r="O35" s="362"/>
      <c r="P35" s="362"/>
      <c r="Q35" s="362"/>
      <c r="R35" s="362"/>
      <c r="S35" s="362"/>
      <c r="T35" s="40"/>
      <c r="U35" s="361">
        <f>IF(W35="","",U34+1)</f>
        <v>3</v>
      </c>
      <c r="V35" s="361"/>
      <c r="W35" s="362" t="str">
        <f>IF('各会計、関係団体の財政状況及び健全化判断比率'!B29="","",'各会計、関係団体の財政状況及び健全化判断比率'!B29)</f>
        <v>介護保険特別会計</v>
      </c>
      <c r="X35" s="362"/>
      <c r="Y35" s="362"/>
      <c r="Z35" s="362"/>
      <c r="AA35" s="362"/>
      <c r="AB35" s="362"/>
      <c r="AC35" s="362"/>
      <c r="AD35" s="362"/>
      <c r="AE35" s="362"/>
      <c r="AF35" s="362"/>
      <c r="AG35" s="362"/>
      <c r="AH35" s="362"/>
      <c r="AI35" s="362"/>
      <c r="AJ35" s="362"/>
      <c r="AK35" s="362"/>
      <c r="AL35" s="40"/>
      <c r="AM35" s="361">
        <f t="shared" ref="AM35:AM43" si="0">IF(AO35="","",AM34+1)</f>
        <v>6</v>
      </c>
      <c r="AN35" s="361"/>
      <c r="AO35" s="362" t="str">
        <f>IF('各会計、関係団体の財政状況及び健全化判断比率'!B32="","",'各会計、関係団体の財政状況及び健全化判断比率'!B32)</f>
        <v>国民健康保険板柳中央病院事業会計</v>
      </c>
      <c r="AP35" s="362"/>
      <c r="AQ35" s="362"/>
      <c r="AR35" s="362"/>
      <c r="AS35" s="362"/>
      <c r="AT35" s="362"/>
      <c r="AU35" s="362"/>
      <c r="AV35" s="362"/>
      <c r="AW35" s="362"/>
      <c r="AX35" s="362"/>
      <c r="AY35" s="362"/>
      <c r="AZ35" s="362"/>
      <c r="BA35" s="362"/>
      <c r="BB35" s="362"/>
      <c r="BC35" s="362"/>
      <c r="BD35" s="40"/>
      <c r="BE35" s="361" t="str">
        <f t="shared" ref="BE35:BE43" si="1">IF(BG35="","",BE34+1)</f>
        <v/>
      </c>
      <c r="BF35" s="361"/>
      <c r="BG35" s="362"/>
      <c r="BH35" s="362"/>
      <c r="BI35" s="362"/>
      <c r="BJ35" s="362"/>
      <c r="BK35" s="362"/>
      <c r="BL35" s="362"/>
      <c r="BM35" s="362"/>
      <c r="BN35" s="362"/>
      <c r="BO35" s="362"/>
      <c r="BP35" s="362"/>
      <c r="BQ35" s="362"/>
      <c r="BR35" s="362"/>
      <c r="BS35" s="362"/>
      <c r="BT35" s="362"/>
      <c r="BU35" s="362"/>
      <c r="BV35" s="40"/>
      <c r="BW35" s="361">
        <f t="shared" ref="BW35:BW43" si="2">IF(BY35="","",BW34+1)</f>
        <v>10</v>
      </c>
      <c r="BX35" s="361"/>
      <c r="BY35" s="362" t="str">
        <f>IF('各会計、関係団体の財政状況及び健全化判断比率'!B69="","",'各会計、関係団体の財政状況及び健全化判断比率'!B69)</f>
        <v>青森県市町村総合事務組合</v>
      </c>
      <c r="BZ35" s="362"/>
      <c r="CA35" s="362"/>
      <c r="CB35" s="362"/>
      <c r="CC35" s="362"/>
      <c r="CD35" s="362"/>
      <c r="CE35" s="362"/>
      <c r="CF35" s="362"/>
      <c r="CG35" s="362"/>
      <c r="CH35" s="362"/>
      <c r="CI35" s="362"/>
      <c r="CJ35" s="362"/>
      <c r="CK35" s="362"/>
      <c r="CL35" s="362"/>
      <c r="CM35" s="362"/>
      <c r="CN35" s="40"/>
      <c r="CO35" s="361" t="str">
        <f t="shared" ref="CO35:CO43" si="3">IF(CQ35="","",CO34+1)</f>
        <v/>
      </c>
      <c r="CP35" s="361"/>
      <c r="CQ35" s="362" t="str">
        <f>IF('各会計、関係団体の財政状況及び健全化判断比率'!BS8="","",'各会計、関係団体の財政状況及び健全化判断比率'!BS8)</f>
        <v/>
      </c>
      <c r="CR35" s="362"/>
      <c r="CS35" s="362"/>
      <c r="CT35" s="362"/>
      <c r="CU35" s="362"/>
      <c r="CV35" s="362"/>
      <c r="CW35" s="362"/>
      <c r="CX35" s="362"/>
      <c r="CY35" s="362"/>
      <c r="CZ35" s="362"/>
      <c r="DA35" s="362"/>
      <c r="DB35" s="362"/>
      <c r="DC35" s="362"/>
      <c r="DD35" s="362"/>
      <c r="DE35" s="362"/>
      <c r="DG35" s="359" t="str">
        <f>IF('各会計、関係団体の財政状況及び健全化判断比率'!BR8="","",'各会計、関係団体の財政状況及び健全化判断比率'!BR8)</f>
        <v/>
      </c>
      <c r="DH35" s="359"/>
      <c r="DI35" s="67"/>
    </row>
    <row r="36" spans="1:113" ht="32.25" customHeight="1" x14ac:dyDescent="0.15">
      <c r="A36" s="40"/>
      <c r="B36" s="64"/>
      <c r="C36" s="361" t="str">
        <f>IF(E36="","",C35+1)</f>
        <v/>
      </c>
      <c r="D36" s="361"/>
      <c r="E36" s="362" t="str">
        <f>IF('各会計、関係団体の財政状況及び健全化判断比率'!B9="","",'各会計、関係団体の財政状況及び健全化判断比率'!B9)</f>
        <v/>
      </c>
      <c r="F36" s="362"/>
      <c r="G36" s="362"/>
      <c r="H36" s="362"/>
      <c r="I36" s="362"/>
      <c r="J36" s="362"/>
      <c r="K36" s="362"/>
      <c r="L36" s="362"/>
      <c r="M36" s="362"/>
      <c r="N36" s="362"/>
      <c r="O36" s="362"/>
      <c r="P36" s="362"/>
      <c r="Q36" s="362"/>
      <c r="R36" s="362"/>
      <c r="S36" s="362"/>
      <c r="T36" s="40"/>
      <c r="U36" s="361">
        <f t="shared" ref="U36:U43" si="4">IF(W36="","",U35+1)</f>
        <v>4</v>
      </c>
      <c r="V36" s="361"/>
      <c r="W36" s="362" t="str">
        <f>IF('各会計、関係団体の財政状況及び健全化判断比率'!B30="","",'各会計、関係団体の財政状況及び健全化判断比率'!B30)</f>
        <v>後期高齢者医療特別会計</v>
      </c>
      <c r="X36" s="362"/>
      <c r="Y36" s="362"/>
      <c r="Z36" s="362"/>
      <c r="AA36" s="362"/>
      <c r="AB36" s="362"/>
      <c r="AC36" s="362"/>
      <c r="AD36" s="362"/>
      <c r="AE36" s="362"/>
      <c r="AF36" s="362"/>
      <c r="AG36" s="362"/>
      <c r="AH36" s="362"/>
      <c r="AI36" s="362"/>
      <c r="AJ36" s="362"/>
      <c r="AK36" s="362"/>
      <c r="AL36" s="40"/>
      <c r="AM36" s="361">
        <f t="shared" si="0"/>
        <v>7</v>
      </c>
      <c r="AN36" s="361"/>
      <c r="AO36" s="362" t="str">
        <f>IF('各会計、関係団体の財政状況及び健全化判断比率'!B33="","",'各会計、関係団体の財政状況及び健全化判断比率'!B33)</f>
        <v>公共下水道事業会計</v>
      </c>
      <c r="AP36" s="362"/>
      <c r="AQ36" s="362"/>
      <c r="AR36" s="362"/>
      <c r="AS36" s="362"/>
      <c r="AT36" s="362"/>
      <c r="AU36" s="362"/>
      <c r="AV36" s="362"/>
      <c r="AW36" s="362"/>
      <c r="AX36" s="362"/>
      <c r="AY36" s="362"/>
      <c r="AZ36" s="362"/>
      <c r="BA36" s="362"/>
      <c r="BB36" s="362"/>
      <c r="BC36" s="362"/>
      <c r="BD36" s="40"/>
      <c r="BE36" s="361" t="str">
        <f t="shared" si="1"/>
        <v/>
      </c>
      <c r="BF36" s="361"/>
      <c r="BG36" s="362"/>
      <c r="BH36" s="362"/>
      <c r="BI36" s="362"/>
      <c r="BJ36" s="362"/>
      <c r="BK36" s="362"/>
      <c r="BL36" s="362"/>
      <c r="BM36" s="362"/>
      <c r="BN36" s="362"/>
      <c r="BO36" s="362"/>
      <c r="BP36" s="362"/>
      <c r="BQ36" s="362"/>
      <c r="BR36" s="362"/>
      <c r="BS36" s="362"/>
      <c r="BT36" s="362"/>
      <c r="BU36" s="362"/>
      <c r="BV36" s="40"/>
      <c r="BW36" s="361">
        <f t="shared" si="2"/>
        <v>11</v>
      </c>
      <c r="BX36" s="361"/>
      <c r="BY36" s="362" t="str">
        <f>IF('各会計、関係団体の財政状況及び健全化判断比率'!B70="","",'各会計、関係団体の財政状況及び健全化判断比率'!B70)</f>
        <v>津軽広域連合</v>
      </c>
      <c r="BZ36" s="362"/>
      <c r="CA36" s="362"/>
      <c r="CB36" s="362"/>
      <c r="CC36" s="362"/>
      <c r="CD36" s="362"/>
      <c r="CE36" s="362"/>
      <c r="CF36" s="362"/>
      <c r="CG36" s="362"/>
      <c r="CH36" s="362"/>
      <c r="CI36" s="362"/>
      <c r="CJ36" s="362"/>
      <c r="CK36" s="362"/>
      <c r="CL36" s="362"/>
      <c r="CM36" s="362"/>
      <c r="CN36" s="40"/>
      <c r="CO36" s="361" t="str">
        <f t="shared" si="3"/>
        <v/>
      </c>
      <c r="CP36" s="361"/>
      <c r="CQ36" s="362" t="str">
        <f>IF('各会計、関係団体の財政状況及び健全化判断比率'!BS9="","",'各会計、関係団体の財政状況及び健全化判断比率'!BS9)</f>
        <v/>
      </c>
      <c r="CR36" s="362"/>
      <c r="CS36" s="362"/>
      <c r="CT36" s="362"/>
      <c r="CU36" s="362"/>
      <c r="CV36" s="362"/>
      <c r="CW36" s="362"/>
      <c r="CX36" s="362"/>
      <c r="CY36" s="362"/>
      <c r="CZ36" s="362"/>
      <c r="DA36" s="362"/>
      <c r="DB36" s="362"/>
      <c r="DC36" s="362"/>
      <c r="DD36" s="362"/>
      <c r="DE36" s="362"/>
      <c r="DG36" s="359" t="str">
        <f>IF('各会計、関係団体の財政状況及び健全化判断比率'!BR9="","",'各会計、関係団体の財政状況及び健全化判断比率'!BR9)</f>
        <v/>
      </c>
      <c r="DH36" s="359"/>
      <c r="DI36" s="67"/>
    </row>
    <row r="37" spans="1:113" ht="32.25" customHeight="1" x14ac:dyDescent="0.15">
      <c r="A37" s="40"/>
      <c r="B37" s="64"/>
      <c r="C37" s="361" t="str">
        <f>IF(E37="","",C36+1)</f>
        <v/>
      </c>
      <c r="D37" s="361"/>
      <c r="E37" s="362" t="str">
        <f>IF('各会計、関係団体の財政状況及び健全化判断比率'!B10="","",'各会計、関係団体の財政状況及び健全化判断比率'!B10)</f>
        <v/>
      </c>
      <c r="F37" s="362"/>
      <c r="G37" s="362"/>
      <c r="H37" s="362"/>
      <c r="I37" s="362"/>
      <c r="J37" s="362"/>
      <c r="K37" s="362"/>
      <c r="L37" s="362"/>
      <c r="M37" s="362"/>
      <c r="N37" s="362"/>
      <c r="O37" s="362"/>
      <c r="P37" s="362"/>
      <c r="Q37" s="362"/>
      <c r="R37" s="362"/>
      <c r="S37" s="362"/>
      <c r="T37" s="40"/>
      <c r="U37" s="361" t="str">
        <f t="shared" si="4"/>
        <v/>
      </c>
      <c r="V37" s="361"/>
      <c r="W37" s="362"/>
      <c r="X37" s="362"/>
      <c r="Y37" s="362"/>
      <c r="Z37" s="362"/>
      <c r="AA37" s="362"/>
      <c r="AB37" s="362"/>
      <c r="AC37" s="362"/>
      <c r="AD37" s="362"/>
      <c r="AE37" s="362"/>
      <c r="AF37" s="362"/>
      <c r="AG37" s="362"/>
      <c r="AH37" s="362"/>
      <c r="AI37" s="362"/>
      <c r="AJ37" s="362"/>
      <c r="AK37" s="362"/>
      <c r="AL37" s="40"/>
      <c r="AM37" s="361" t="str">
        <f t="shared" si="0"/>
        <v/>
      </c>
      <c r="AN37" s="361"/>
      <c r="AO37" s="362"/>
      <c r="AP37" s="362"/>
      <c r="AQ37" s="362"/>
      <c r="AR37" s="362"/>
      <c r="AS37" s="362"/>
      <c r="AT37" s="362"/>
      <c r="AU37" s="362"/>
      <c r="AV37" s="362"/>
      <c r="AW37" s="362"/>
      <c r="AX37" s="362"/>
      <c r="AY37" s="362"/>
      <c r="AZ37" s="362"/>
      <c r="BA37" s="362"/>
      <c r="BB37" s="362"/>
      <c r="BC37" s="362"/>
      <c r="BD37" s="40"/>
      <c r="BE37" s="361" t="str">
        <f t="shared" si="1"/>
        <v/>
      </c>
      <c r="BF37" s="361"/>
      <c r="BG37" s="362"/>
      <c r="BH37" s="362"/>
      <c r="BI37" s="362"/>
      <c r="BJ37" s="362"/>
      <c r="BK37" s="362"/>
      <c r="BL37" s="362"/>
      <c r="BM37" s="362"/>
      <c r="BN37" s="362"/>
      <c r="BO37" s="362"/>
      <c r="BP37" s="362"/>
      <c r="BQ37" s="362"/>
      <c r="BR37" s="362"/>
      <c r="BS37" s="362"/>
      <c r="BT37" s="362"/>
      <c r="BU37" s="362"/>
      <c r="BV37" s="40"/>
      <c r="BW37" s="361">
        <f t="shared" si="2"/>
        <v>12</v>
      </c>
      <c r="BX37" s="361"/>
      <c r="BY37" s="362" t="str">
        <f>IF('各会計、関係団体の財政状況及び健全化判断比率'!B71="","",'各会計、関係団体の財政状況及び健全化判断比率'!B71)</f>
        <v>西北五広域福祉事務組合</v>
      </c>
      <c r="BZ37" s="362"/>
      <c r="CA37" s="362"/>
      <c r="CB37" s="362"/>
      <c r="CC37" s="362"/>
      <c r="CD37" s="362"/>
      <c r="CE37" s="362"/>
      <c r="CF37" s="362"/>
      <c r="CG37" s="362"/>
      <c r="CH37" s="362"/>
      <c r="CI37" s="362"/>
      <c r="CJ37" s="362"/>
      <c r="CK37" s="362"/>
      <c r="CL37" s="362"/>
      <c r="CM37" s="362"/>
      <c r="CN37" s="40"/>
      <c r="CO37" s="361" t="str">
        <f t="shared" si="3"/>
        <v/>
      </c>
      <c r="CP37" s="361"/>
      <c r="CQ37" s="362" t="str">
        <f>IF('各会計、関係団体の財政状況及び健全化判断比率'!BS10="","",'各会計、関係団体の財政状況及び健全化判断比率'!BS10)</f>
        <v/>
      </c>
      <c r="CR37" s="362"/>
      <c r="CS37" s="362"/>
      <c r="CT37" s="362"/>
      <c r="CU37" s="362"/>
      <c r="CV37" s="362"/>
      <c r="CW37" s="362"/>
      <c r="CX37" s="362"/>
      <c r="CY37" s="362"/>
      <c r="CZ37" s="362"/>
      <c r="DA37" s="362"/>
      <c r="DB37" s="362"/>
      <c r="DC37" s="362"/>
      <c r="DD37" s="362"/>
      <c r="DE37" s="362"/>
      <c r="DG37" s="359" t="str">
        <f>IF('各会計、関係団体の財政状況及び健全化判断比率'!BR10="","",'各会計、関係団体の財政状況及び健全化判断比率'!BR10)</f>
        <v/>
      </c>
      <c r="DH37" s="359"/>
      <c r="DI37" s="67"/>
    </row>
    <row r="38" spans="1:113" ht="32.25" customHeight="1" x14ac:dyDescent="0.15">
      <c r="A38" s="40"/>
      <c r="B38" s="64"/>
      <c r="C38" s="361" t="str">
        <f t="shared" ref="C38:C43" si="5">IF(E38="","",C37+1)</f>
        <v/>
      </c>
      <c r="D38" s="361"/>
      <c r="E38" s="362" t="str">
        <f>IF('各会計、関係団体の財政状況及び健全化判断比率'!B11="","",'各会計、関係団体の財政状況及び健全化判断比率'!B11)</f>
        <v/>
      </c>
      <c r="F38" s="362"/>
      <c r="G38" s="362"/>
      <c r="H38" s="362"/>
      <c r="I38" s="362"/>
      <c r="J38" s="362"/>
      <c r="K38" s="362"/>
      <c r="L38" s="362"/>
      <c r="M38" s="362"/>
      <c r="N38" s="362"/>
      <c r="O38" s="362"/>
      <c r="P38" s="362"/>
      <c r="Q38" s="362"/>
      <c r="R38" s="362"/>
      <c r="S38" s="362"/>
      <c r="T38" s="40"/>
      <c r="U38" s="361" t="str">
        <f t="shared" si="4"/>
        <v/>
      </c>
      <c r="V38" s="361"/>
      <c r="W38" s="362"/>
      <c r="X38" s="362"/>
      <c r="Y38" s="362"/>
      <c r="Z38" s="362"/>
      <c r="AA38" s="362"/>
      <c r="AB38" s="362"/>
      <c r="AC38" s="362"/>
      <c r="AD38" s="362"/>
      <c r="AE38" s="362"/>
      <c r="AF38" s="362"/>
      <c r="AG38" s="362"/>
      <c r="AH38" s="362"/>
      <c r="AI38" s="362"/>
      <c r="AJ38" s="362"/>
      <c r="AK38" s="362"/>
      <c r="AL38" s="40"/>
      <c r="AM38" s="361" t="str">
        <f t="shared" si="0"/>
        <v/>
      </c>
      <c r="AN38" s="361"/>
      <c r="AO38" s="362"/>
      <c r="AP38" s="362"/>
      <c r="AQ38" s="362"/>
      <c r="AR38" s="362"/>
      <c r="AS38" s="362"/>
      <c r="AT38" s="362"/>
      <c r="AU38" s="362"/>
      <c r="AV38" s="362"/>
      <c r="AW38" s="362"/>
      <c r="AX38" s="362"/>
      <c r="AY38" s="362"/>
      <c r="AZ38" s="362"/>
      <c r="BA38" s="362"/>
      <c r="BB38" s="362"/>
      <c r="BC38" s="362"/>
      <c r="BD38" s="40"/>
      <c r="BE38" s="361" t="str">
        <f t="shared" si="1"/>
        <v/>
      </c>
      <c r="BF38" s="361"/>
      <c r="BG38" s="362"/>
      <c r="BH38" s="362"/>
      <c r="BI38" s="362"/>
      <c r="BJ38" s="362"/>
      <c r="BK38" s="362"/>
      <c r="BL38" s="362"/>
      <c r="BM38" s="362"/>
      <c r="BN38" s="362"/>
      <c r="BO38" s="362"/>
      <c r="BP38" s="362"/>
      <c r="BQ38" s="362"/>
      <c r="BR38" s="362"/>
      <c r="BS38" s="362"/>
      <c r="BT38" s="362"/>
      <c r="BU38" s="362"/>
      <c r="BV38" s="40"/>
      <c r="BW38" s="361">
        <f t="shared" si="2"/>
        <v>13</v>
      </c>
      <c r="BX38" s="361"/>
      <c r="BY38" s="362" t="str">
        <f>IF('各会計、関係団体の財政状況及び健全化判断比率'!B72="","",'各会計、関係団体の財政状況及び健全化判断比率'!B72)</f>
        <v>弘前地区環境整備事務組合</v>
      </c>
      <c r="BZ38" s="362"/>
      <c r="CA38" s="362"/>
      <c r="CB38" s="362"/>
      <c r="CC38" s="362"/>
      <c r="CD38" s="362"/>
      <c r="CE38" s="362"/>
      <c r="CF38" s="362"/>
      <c r="CG38" s="362"/>
      <c r="CH38" s="362"/>
      <c r="CI38" s="362"/>
      <c r="CJ38" s="362"/>
      <c r="CK38" s="362"/>
      <c r="CL38" s="362"/>
      <c r="CM38" s="362"/>
      <c r="CN38" s="40"/>
      <c r="CO38" s="361" t="str">
        <f t="shared" si="3"/>
        <v/>
      </c>
      <c r="CP38" s="361"/>
      <c r="CQ38" s="362" t="str">
        <f>IF('各会計、関係団体の財政状況及び健全化判断比率'!BS11="","",'各会計、関係団体の財政状況及び健全化判断比率'!BS11)</f>
        <v/>
      </c>
      <c r="CR38" s="362"/>
      <c r="CS38" s="362"/>
      <c r="CT38" s="362"/>
      <c r="CU38" s="362"/>
      <c r="CV38" s="362"/>
      <c r="CW38" s="362"/>
      <c r="CX38" s="362"/>
      <c r="CY38" s="362"/>
      <c r="CZ38" s="362"/>
      <c r="DA38" s="362"/>
      <c r="DB38" s="362"/>
      <c r="DC38" s="362"/>
      <c r="DD38" s="362"/>
      <c r="DE38" s="362"/>
      <c r="DG38" s="359" t="str">
        <f>IF('各会計、関係団体の財政状況及び健全化判断比率'!BR11="","",'各会計、関係団体の財政状況及び健全化判断比率'!BR11)</f>
        <v/>
      </c>
      <c r="DH38" s="359"/>
      <c r="DI38" s="67"/>
    </row>
    <row r="39" spans="1:113" ht="32.25" customHeight="1" x14ac:dyDescent="0.15">
      <c r="A39" s="40"/>
      <c r="B39" s="64"/>
      <c r="C39" s="361" t="str">
        <f t="shared" si="5"/>
        <v/>
      </c>
      <c r="D39" s="361"/>
      <c r="E39" s="362" t="str">
        <f>IF('各会計、関係団体の財政状況及び健全化判断比率'!B12="","",'各会計、関係団体の財政状況及び健全化判断比率'!B12)</f>
        <v/>
      </c>
      <c r="F39" s="362"/>
      <c r="G39" s="362"/>
      <c r="H39" s="362"/>
      <c r="I39" s="362"/>
      <c r="J39" s="362"/>
      <c r="K39" s="362"/>
      <c r="L39" s="362"/>
      <c r="M39" s="362"/>
      <c r="N39" s="362"/>
      <c r="O39" s="362"/>
      <c r="P39" s="362"/>
      <c r="Q39" s="362"/>
      <c r="R39" s="362"/>
      <c r="S39" s="362"/>
      <c r="T39" s="40"/>
      <c r="U39" s="361" t="str">
        <f t="shared" si="4"/>
        <v/>
      </c>
      <c r="V39" s="361"/>
      <c r="W39" s="362"/>
      <c r="X39" s="362"/>
      <c r="Y39" s="362"/>
      <c r="Z39" s="362"/>
      <c r="AA39" s="362"/>
      <c r="AB39" s="362"/>
      <c r="AC39" s="362"/>
      <c r="AD39" s="362"/>
      <c r="AE39" s="362"/>
      <c r="AF39" s="362"/>
      <c r="AG39" s="362"/>
      <c r="AH39" s="362"/>
      <c r="AI39" s="362"/>
      <c r="AJ39" s="362"/>
      <c r="AK39" s="362"/>
      <c r="AL39" s="40"/>
      <c r="AM39" s="361" t="str">
        <f t="shared" si="0"/>
        <v/>
      </c>
      <c r="AN39" s="361"/>
      <c r="AO39" s="362"/>
      <c r="AP39" s="362"/>
      <c r="AQ39" s="362"/>
      <c r="AR39" s="362"/>
      <c r="AS39" s="362"/>
      <c r="AT39" s="362"/>
      <c r="AU39" s="362"/>
      <c r="AV39" s="362"/>
      <c r="AW39" s="362"/>
      <c r="AX39" s="362"/>
      <c r="AY39" s="362"/>
      <c r="AZ39" s="362"/>
      <c r="BA39" s="362"/>
      <c r="BB39" s="362"/>
      <c r="BC39" s="362"/>
      <c r="BD39" s="40"/>
      <c r="BE39" s="361" t="str">
        <f t="shared" si="1"/>
        <v/>
      </c>
      <c r="BF39" s="361"/>
      <c r="BG39" s="362"/>
      <c r="BH39" s="362"/>
      <c r="BI39" s="362"/>
      <c r="BJ39" s="362"/>
      <c r="BK39" s="362"/>
      <c r="BL39" s="362"/>
      <c r="BM39" s="362"/>
      <c r="BN39" s="362"/>
      <c r="BO39" s="362"/>
      <c r="BP39" s="362"/>
      <c r="BQ39" s="362"/>
      <c r="BR39" s="362"/>
      <c r="BS39" s="362"/>
      <c r="BT39" s="362"/>
      <c r="BU39" s="362"/>
      <c r="BV39" s="40"/>
      <c r="BW39" s="361">
        <f t="shared" si="2"/>
        <v>14</v>
      </c>
      <c r="BX39" s="361"/>
      <c r="BY39" s="362" t="str">
        <f>IF('各会計、関係団体の財政状況及び健全化判断比率'!B73="","",'各会計、関係団体の財政状況及び健全化判断比率'!B73)</f>
        <v>青森県市町村職員退職手当組合</v>
      </c>
      <c r="BZ39" s="362"/>
      <c r="CA39" s="362"/>
      <c r="CB39" s="362"/>
      <c r="CC39" s="362"/>
      <c r="CD39" s="362"/>
      <c r="CE39" s="362"/>
      <c r="CF39" s="362"/>
      <c r="CG39" s="362"/>
      <c r="CH39" s="362"/>
      <c r="CI39" s="362"/>
      <c r="CJ39" s="362"/>
      <c r="CK39" s="362"/>
      <c r="CL39" s="362"/>
      <c r="CM39" s="362"/>
      <c r="CN39" s="40"/>
      <c r="CO39" s="361" t="str">
        <f t="shared" si="3"/>
        <v/>
      </c>
      <c r="CP39" s="361"/>
      <c r="CQ39" s="362" t="str">
        <f>IF('各会計、関係団体の財政状況及び健全化判断比率'!BS12="","",'各会計、関係団体の財政状況及び健全化判断比率'!BS12)</f>
        <v/>
      </c>
      <c r="CR39" s="362"/>
      <c r="CS39" s="362"/>
      <c r="CT39" s="362"/>
      <c r="CU39" s="362"/>
      <c r="CV39" s="362"/>
      <c r="CW39" s="362"/>
      <c r="CX39" s="362"/>
      <c r="CY39" s="362"/>
      <c r="CZ39" s="362"/>
      <c r="DA39" s="362"/>
      <c r="DB39" s="362"/>
      <c r="DC39" s="362"/>
      <c r="DD39" s="362"/>
      <c r="DE39" s="362"/>
      <c r="DG39" s="359" t="str">
        <f>IF('各会計、関係団体の財政状況及び健全化判断比率'!BR12="","",'各会計、関係団体の財政状況及び健全化判断比率'!BR12)</f>
        <v/>
      </c>
      <c r="DH39" s="359"/>
      <c r="DI39" s="67"/>
    </row>
    <row r="40" spans="1:113" ht="32.25" customHeight="1" x14ac:dyDescent="0.15">
      <c r="A40" s="40"/>
      <c r="B40" s="64"/>
      <c r="C40" s="361" t="str">
        <f t="shared" si="5"/>
        <v/>
      </c>
      <c r="D40" s="361"/>
      <c r="E40" s="362" t="str">
        <f>IF('各会計、関係団体の財政状況及び健全化判断比率'!B13="","",'各会計、関係団体の財政状況及び健全化判断比率'!B13)</f>
        <v/>
      </c>
      <c r="F40" s="362"/>
      <c r="G40" s="362"/>
      <c r="H40" s="362"/>
      <c r="I40" s="362"/>
      <c r="J40" s="362"/>
      <c r="K40" s="362"/>
      <c r="L40" s="362"/>
      <c r="M40" s="362"/>
      <c r="N40" s="362"/>
      <c r="O40" s="362"/>
      <c r="P40" s="362"/>
      <c r="Q40" s="362"/>
      <c r="R40" s="362"/>
      <c r="S40" s="362"/>
      <c r="T40" s="40"/>
      <c r="U40" s="361" t="str">
        <f t="shared" si="4"/>
        <v/>
      </c>
      <c r="V40" s="361"/>
      <c r="W40" s="362"/>
      <c r="X40" s="362"/>
      <c r="Y40" s="362"/>
      <c r="Z40" s="362"/>
      <c r="AA40" s="362"/>
      <c r="AB40" s="362"/>
      <c r="AC40" s="362"/>
      <c r="AD40" s="362"/>
      <c r="AE40" s="362"/>
      <c r="AF40" s="362"/>
      <c r="AG40" s="362"/>
      <c r="AH40" s="362"/>
      <c r="AI40" s="362"/>
      <c r="AJ40" s="362"/>
      <c r="AK40" s="362"/>
      <c r="AL40" s="40"/>
      <c r="AM40" s="361" t="str">
        <f t="shared" si="0"/>
        <v/>
      </c>
      <c r="AN40" s="361"/>
      <c r="AO40" s="362"/>
      <c r="AP40" s="362"/>
      <c r="AQ40" s="362"/>
      <c r="AR40" s="362"/>
      <c r="AS40" s="362"/>
      <c r="AT40" s="362"/>
      <c r="AU40" s="362"/>
      <c r="AV40" s="362"/>
      <c r="AW40" s="362"/>
      <c r="AX40" s="362"/>
      <c r="AY40" s="362"/>
      <c r="AZ40" s="362"/>
      <c r="BA40" s="362"/>
      <c r="BB40" s="362"/>
      <c r="BC40" s="362"/>
      <c r="BD40" s="40"/>
      <c r="BE40" s="361" t="str">
        <f t="shared" si="1"/>
        <v/>
      </c>
      <c r="BF40" s="361"/>
      <c r="BG40" s="362"/>
      <c r="BH40" s="362"/>
      <c r="BI40" s="362"/>
      <c r="BJ40" s="362"/>
      <c r="BK40" s="362"/>
      <c r="BL40" s="362"/>
      <c r="BM40" s="362"/>
      <c r="BN40" s="362"/>
      <c r="BO40" s="362"/>
      <c r="BP40" s="362"/>
      <c r="BQ40" s="362"/>
      <c r="BR40" s="362"/>
      <c r="BS40" s="362"/>
      <c r="BT40" s="362"/>
      <c r="BU40" s="362"/>
      <c r="BV40" s="40"/>
      <c r="BW40" s="361">
        <f t="shared" si="2"/>
        <v>15</v>
      </c>
      <c r="BX40" s="361"/>
      <c r="BY40" s="362" t="str">
        <f>IF('各会計、関係団体の財政状況及び健全化判断比率'!B74="","",'各会計、関係団体の財政状況及び健全化判断比率'!B74)</f>
        <v>青森県交通災害共済組合</v>
      </c>
      <c r="BZ40" s="362"/>
      <c r="CA40" s="362"/>
      <c r="CB40" s="362"/>
      <c r="CC40" s="362"/>
      <c r="CD40" s="362"/>
      <c r="CE40" s="362"/>
      <c r="CF40" s="362"/>
      <c r="CG40" s="362"/>
      <c r="CH40" s="362"/>
      <c r="CI40" s="362"/>
      <c r="CJ40" s="362"/>
      <c r="CK40" s="362"/>
      <c r="CL40" s="362"/>
      <c r="CM40" s="362"/>
      <c r="CN40" s="40"/>
      <c r="CO40" s="361" t="str">
        <f t="shared" si="3"/>
        <v/>
      </c>
      <c r="CP40" s="361"/>
      <c r="CQ40" s="362" t="str">
        <f>IF('各会計、関係団体の財政状況及び健全化判断比率'!BS13="","",'各会計、関係団体の財政状況及び健全化判断比率'!BS13)</f>
        <v/>
      </c>
      <c r="CR40" s="362"/>
      <c r="CS40" s="362"/>
      <c r="CT40" s="362"/>
      <c r="CU40" s="362"/>
      <c r="CV40" s="362"/>
      <c r="CW40" s="362"/>
      <c r="CX40" s="362"/>
      <c r="CY40" s="362"/>
      <c r="CZ40" s="362"/>
      <c r="DA40" s="362"/>
      <c r="DB40" s="362"/>
      <c r="DC40" s="362"/>
      <c r="DD40" s="362"/>
      <c r="DE40" s="362"/>
      <c r="DG40" s="359" t="str">
        <f>IF('各会計、関係団体の財政状況及び健全化判断比率'!BR13="","",'各会計、関係団体の財政状況及び健全化判断比率'!BR13)</f>
        <v/>
      </c>
      <c r="DH40" s="359"/>
      <c r="DI40" s="67"/>
    </row>
    <row r="41" spans="1:113" ht="32.25" customHeight="1" x14ac:dyDescent="0.15">
      <c r="A41" s="40"/>
      <c r="B41" s="64"/>
      <c r="C41" s="361" t="str">
        <f t="shared" si="5"/>
        <v/>
      </c>
      <c r="D41" s="361"/>
      <c r="E41" s="362" t="str">
        <f>IF('各会計、関係団体の財政状況及び健全化判断比率'!B14="","",'各会計、関係団体の財政状況及び健全化判断比率'!B14)</f>
        <v/>
      </c>
      <c r="F41" s="362"/>
      <c r="G41" s="362"/>
      <c r="H41" s="362"/>
      <c r="I41" s="362"/>
      <c r="J41" s="362"/>
      <c r="K41" s="362"/>
      <c r="L41" s="362"/>
      <c r="M41" s="362"/>
      <c r="N41" s="362"/>
      <c r="O41" s="362"/>
      <c r="P41" s="362"/>
      <c r="Q41" s="362"/>
      <c r="R41" s="362"/>
      <c r="S41" s="362"/>
      <c r="T41" s="40"/>
      <c r="U41" s="361" t="str">
        <f t="shared" si="4"/>
        <v/>
      </c>
      <c r="V41" s="361"/>
      <c r="W41" s="362"/>
      <c r="X41" s="362"/>
      <c r="Y41" s="362"/>
      <c r="Z41" s="362"/>
      <c r="AA41" s="362"/>
      <c r="AB41" s="362"/>
      <c r="AC41" s="362"/>
      <c r="AD41" s="362"/>
      <c r="AE41" s="362"/>
      <c r="AF41" s="362"/>
      <c r="AG41" s="362"/>
      <c r="AH41" s="362"/>
      <c r="AI41" s="362"/>
      <c r="AJ41" s="362"/>
      <c r="AK41" s="362"/>
      <c r="AL41" s="40"/>
      <c r="AM41" s="361" t="str">
        <f t="shared" si="0"/>
        <v/>
      </c>
      <c r="AN41" s="361"/>
      <c r="AO41" s="362"/>
      <c r="AP41" s="362"/>
      <c r="AQ41" s="362"/>
      <c r="AR41" s="362"/>
      <c r="AS41" s="362"/>
      <c r="AT41" s="362"/>
      <c r="AU41" s="362"/>
      <c r="AV41" s="362"/>
      <c r="AW41" s="362"/>
      <c r="AX41" s="362"/>
      <c r="AY41" s="362"/>
      <c r="AZ41" s="362"/>
      <c r="BA41" s="362"/>
      <c r="BB41" s="362"/>
      <c r="BC41" s="362"/>
      <c r="BD41" s="40"/>
      <c r="BE41" s="361" t="str">
        <f t="shared" si="1"/>
        <v/>
      </c>
      <c r="BF41" s="361"/>
      <c r="BG41" s="362"/>
      <c r="BH41" s="362"/>
      <c r="BI41" s="362"/>
      <c r="BJ41" s="362"/>
      <c r="BK41" s="362"/>
      <c r="BL41" s="362"/>
      <c r="BM41" s="362"/>
      <c r="BN41" s="362"/>
      <c r="BO41" s="362"/>
      <c r="BP41" s="362"/>
      <c r="BQ41" s="362"/>
      <c r="BR41" s="362"/>
      <c r="BS41" s="362"/>
      <c r="BT41" s="362"/>
      <c r="BU41" s="362"/>
      <c r="BV41" s="40"/>
      <c r="BW41" s="361">
        <f t="shared" si="2"/>
        <v>16</v>
      </c>
      <c r="BX41" s="361"/>
      <c r="BY41" s="362" t="str">
        <f>IF('各会計、関係団体の財政状況及び健全化判断比率'!B75="","",'各会計、関係団体の財政状況及び健全化判断比率'!B75)</f>
        <v>青森県後期高齢者医療広域連合一般会計</v>
      </c>
      <c r="BZ41" s="362"/>
      <c r="CA41" s="362"/>
      <c r="CB41" s="362"/>
      <c r="CC41" s="362"/>
      <c r="CD41" s="362"/>
      <c r="CE41" s="362"/>
      <c r="CF41" s="362"/>
      <c r="CG41" s="362"/>
      <c r="CH41" s="362"/>
      <c r="CI41" s="362"/>
      <c r="CJ41" s="362"/>
      <c r="CK41" s="362"/>
      <c r="CL41" s="362"/>
      <c r="CM41" s="362"/>
      <c r="CN41" s="40"/>
      <c r="CO41" s="361" t="str">
        <f t="shared" si="3"/>
        <v/>
      </c>
      <c r="CP41" s="361"/>
      <c r="CQ41" s="362" t="str">
        <f>IF('各会計、関係団体の財政状況及び健全化判断比率'!BS14="","",'各会計、関係団体の財政状況及び健全化判断比率'!BS14)</f>
        <v/>
      </c>
      <c r="CR41" s="362"/>
      <c r="CS41" s="362"/>
      <c r="CT41" s="362"/>
      <c r="CU41" s="362"/>
      <c r="CV41" s="362"/>
      <c r="CW41" s="362"/>
      <c r="CX41" s="362"/>
      <c r="CY41" s="362"/>
      <c r="CZ41" s="362"/>
      <c r="DA41" s="362"/>
      <c r="DB41" s="362"/>
      <c r="DC41" s="362"/>
      <c r="DD41" s="362"/>
      <c r="DE41" s="362"/>
      <c r="DG41" s="359" t="str">
        <f>IF('各会計、関係団体の財政状況及び健全化判断比率'!BR14="","",'各会計、関係団体の財政状況及び健全化判断比率'!BR14)</f>
        <v/>
      </c>
      <c r="DH41" s="359"/>
      <c r="DI41" s="67"/>
    </row>
    <row r="42" spans="1:113" ht="32.25" customHeight="1" x14ac:dyDescent="0.15">
      <c r="B42" s="64"/>
      <c r="C42" s="361" t="str">
        <f t="shared" si="5"/>
        <v/>
      </c>
      <c r="D42" s="361"/>
      <c r="E42" s="362" t="str">
        <f>IF('各会計、関係団体の財政状況及び健全化判断比率'!B15="","",'各会計、関係団体の財政状況及び健全化判断比率'!B15)</f>
        <v/>
      </c>
      <c r="F42" s="362"/>
      <c r="G42" s="362"/>
      <c r="H42" s="362"/>
      <c r="I42" s="362"/>
      <c r="J42" s="362"/>
      <c r="K42" s="362"/>
      <c r="L42" s="362"/>
      <c r="M42" s="362"/>
      <c r="N42" s="362"/>
      <c r="O42" s="362"/>
      <c r="P42" s="362"/>
      <c r="Q42" s="362"/>
      <c r="R42" s="362"/>
      <c r="S42" s="362"/>
      <c r="T42" s="40"/>
      <c r="U42" s="361" t="str">
        <f t="shared" si="4"/>
        <v/>
      </c>
      <c r="V42" s="361"/>
      <c r="W42" s="362"/>
      <c r="X42" s="362"/>
      <c r="Y42" s="362"/>
      <c r="Z42" s="362"/>
      <c r="AA42" s="362"/>
      <c r="AB42" s="362"/>
      <c r="AC42" s="362"/>
      <c r="AD42" s="362"/>
      <c r="AE42" s="362"/>
      <c r="AF42" s="362"/>
      <c r="AG42" s="362"/>
      <c r="AH42" s="362"/>
      <c r="AI42" s="362"/>
      <c r="AJ42" s="362"/>
      <c r="AK42" s="362"/>
      <c r="AL42" s="40"/>
      <c r="AM42" s="361" t="str">
        <f t="shared" si="0"/>
        <v/>
      </c>
      <c r="AN42" s="361"/>
      <c r="AO42" s="362"/>
      <c r="AP42" s="362"/>
      <c r="AQ42" s="362"/>
      <c r="AR42" s="362"/>
      <c r="AS42" s="362"/>
      <c r="AT42" s="362"/>
      <c r="AU42" s="362"/>
      <c r="AV42" s="362"/>
      <c r="AW42" s="362"/>
      <c r="AX42" s="362"/>
      <c r="AY42" s="362"/>
      <c r="AZ42" s="362"/>
      <c r="BA42" s="362"/>
      <c r="BB42" s="362"/>
      <c r="BC42" s="362"/>
      <c r="BD42" s="40"/>
      <c r="BE42" s="361" t="str">
        <f t="shared" si="1"/>
        <v/>
      </c>
      <c r="BF42" s="361"/>
      <c r="BG42" s="362"/>
      <c r="BH42" s="362"/>
      <c r="BI42" s="362"/>
      <c r="BJ42" s="362"/>
      <c r="BK42" s="362"/>
      <c r="BL42" s="362"/>
      <c r="BM42" s="362"/>
      <c r="BN42" s="362"/>
      <c r="BO42" s="362"/>
      <c r="BP42" s="362"/>
      <c r="BQ42" s="362"/>
      <c r="BR42" s="362"/>
      <c r="BS42" s="362"/>
      <c r="BT42" s="362"/>
      <c r="BU42" s="362"/>
      <c r="BV42" s="40"/>
      <c r="BW42" s="361">
        <f t="shared" si="2"/>
        <v>17</v>
      </c>
      <c r="BX42" s="361"/>
      <c r="BY42" s="362" t="str">
        <f>IF('各会計、関係団体の財政状況及び健全化判断比率'!B76="","",'各会計、関係団体の財政状況及び健全化判断比率'!B76)</f>
        <v>青森県後期高齢者医療広域連合後期高齢者医療特別会計</v>
      </c>
      <c r="BZ42" s="362"/>
      <c r="CA42" s="362"/>
      <c r="CB42" s="362"/>
      <c r="CC42" s="362"/>
      <c r="CD42" s="362"/>
      <c r="CE42" s="362"/>
      <c r="CF42" s="362"/>
      <c r="CG42" s="362"/>
      <c r="CH42" s="362"/>
      <c r="CI42" s="362"/>
      <c r="CJ42" s="362"/>
      <c r="CK42" s="362"/>
      <c r="CL42" s="362"/>
      <c r="CM42" s="362"/>
      <c r="CN42" s="40"/>
      <c r="CO42" s="361" t="str">
        <f t="shared" si="3"/>
        <v/>
      </c>
      <c r="CP42" s="361"/>
      <c r="CQ42" s="362" t="str">
        <f>IF('各会計、関係団体の財政状況及び健全化判断比率'!BS15="","",'各会計、関係団体の財政状況及び健全化判断比率'!BS15)</f>
        <v/>
      </c>
      <c r="CR42" s="362"/>
      <c r="CS42" s="362"/>
      <c r="CT42" s="362"/>
      <c r="CU42" s="362"/>
      <c r="CV42" s="362"/>
      <c r="CW42" s="362"/>
      <c r="CX42" s="362"/>
      <c r="CY42" s="362"/>
      <c r="CZ42" s="362"/>
      <c r="DA42" s="362"/>
      <c r="DB42" s="362"/>
      <c r="DC42" s="362"/>
      <c r="DD42" s="362"/>
      <c r="DE42" s="362"/>
      <c r="DG42" s="359" t="str">
        <f>IF('各会計、関係団体の財政状況及び健全化判断比率'!BR15="","",'各会計、関係団体の財政状況及び健全化判断比率'!BR15)</f>
        <v/>
      </c>
      <c r="DH42" s="359"/>
      <c r="DI42" s="67"/>
    </row>
    <row r="43" spans="1:113" ht="32.25" customHeight="1" x14ac:dyDescent="0.15">
      <c r="B43" s="64"/>
      <c r="C43" s="361" t="str">
        <f t="shared" si="5"/>
        <v/>
      </c>
      <c r="D43" s="361"/>
      <c r="E43" s="362" t="str">
        <f>IF('各会計、関係団体の財政状況及び健全化判断比率'!B16="","",'各会計、関係団体の財政状況及び健全化判断比率'!B16)</f>
        <v/>
      </c>
      <c r="F43" s="362"/>
      <c r="G43" s="362"/>
      <c r="H43" s="362"/>
      <c r="I43" s="362"/>
      <c r="J43" s="362"/>
      <c r="K43" s="362"/>
      <c r="L43" s="362"/>
      <c r="M43" s="362"/>
      <c r="N43" s="362"/>
      <c r="O43" s="362"/>
      <c r="P43" s="362"/>
      <c r="Q43" s="362"/>
      <c r="R43" s="362"/>
      <c r="S43" s="362"/>
      <c r="T43" s="40"/>
      <c r="U43" s="361" t="str">
        <f t="shared" si="4"/>
        <v/>
      </c>
      <c r="V43" s="361"/>
      <c r="W43" s="362"/>
      <c r="X43" s="362"/>
      <c r="Y43" s="362"/>
      <c r="Z43" s="362"/>
      <c r="AA43" s="362"/>
      <c r="AB43" s="362"/>
      <c r="AC43" s="362"/>
      <c r="AD43" s="362"/>
      <c r="AE43" s="362"/>
      <c r="AF43" s="362"/>
      <c r="AG43" s="362"/>
      <c r="AH43" s="362"/>
      <c r="AI43" s="362"/>
      <c r="AJ43" s="362"/>
      <c r="AK43" s="362"/>
      <c r="AL43" s="40"/>
      <c r="AM43" s="361" t="str">
        <f t="shared" si="0"/>
        <v/>
      </c>
      <c r="AN43" s="361"/>
      <c r="AO43" s="362"/>
      <c r="AP43" s="362"/>
      <c r="AQ43" s="362"/>
      <c r="AR43" s="362"/>
      <c r="AS43" s="362"/>
      <c r="AT43" s="362"/>
      <c r="AU43" s="362"/>
      <c r="AV43" s="362"/>
      <c r="AW43" s="362"/>
      <c r="AX43" s="362"/>
      <c r="AY43" s="362"/>
      <c r="AZ43" s="362"/>
      <c r="BA43" s="362"/>
      <c r="BB43" s="362"/>
      <c r="BC43" s="362"/>
      <c r="BD43" s="40"/>
      <c r="BE43" s="361" t="str">
        <f t="shared" si="1"/>
        <v/>
      </c>
      <c r="BF43" s="361"/>
      <c r="BG43" s="362"/>
      <c r="BH43" s="362"/>
      <c r="BI43" s="362"/>
      <c r="BJ43" s="362"/>
      <c r="BK43" s="362"/>
      <c r="BL43" s="362"/>
      <c r="BM43" s="362"/>
      <c r="BN43" s="362"/>
      <c r="BO43" s="362"/>
      <c r="BP43" s="362"/>
      <c r="BQ43" s="362"/>
      <c r="BR43" s="362"/>
      <c r="BS43" s="362"/>
      <c r="BT43" s="362"/>
      <c r="BU43" s="362"/>
      <c r="BV43" s="40"/>
      <c r="BW43" s="361">
        <f t="shared" si="2"/>
        <v>18</v>
      </c>
      <c r="BX43" s="361"/>
      <c r="BY43" s="362" t="str">
        <f>IF('各会計、関係団体の財政状況及び健全化判断比率'!B77="","",'各会計、関係団体の財政状況及び健全化判断比率'!B77)</f>
        <v>弘前地区消防事務組合</v>
      </c>
      <c r="BZ43" s="362"/>
      <c r="CA43" s="362"/>
      <c r="CB43" s="362"/>
      <c r="CC43" s="362"/>
      <c r="CD43" s="362"/>
      <c r="CE43" s="362"/>
      <c r="CF43" s="362"/>
      <c r="CG43" s="362"/>
      <c r="CH43" s="362"/>
      <c r="CI43" s="362"/>
      <c r="CJ43" s="362"/>
      <c r="CK43" s="362"/>
      <c r="CL43" s="362"/>
      <c r="CM43" s="362"/>
      <c r="CN43" s="40"/>
      <c r="CO43" s="361" t="str">
        <f t="shared" si="3"/>
        <v/>
      </c>
      <c r="CP43" s="361"/>
      <c r="CQ43" s="362" t="str">
        <f>IF('各会計、関係団体の財政状況及び健全化判断比率'!BS16="","",'各会計、関係団体の財政状況及び健全化判断比率'!BS16)</f>
        <v/>
      </c>
      <c r="CR43" s="362"/>
      <c r="CS43" s="362"/>
      <c r="CT43" s="362"/>
      <c r="CU43" s="362"/>
      <c r="CV43" s="362"/>
      <c r="CW43" s="362"/>
      <c r="CX43" s="362"/>
      <c r="CY43" s="362"/>
      <c r="CZ43" s="362"/>
      <c r="DA43" s="362"/>
      <c r="DB43" s="362"/>
      <c r="DC43" s="362"/>
      <c r="DD43" s="362"/>
      <c r="DE43" s="362"/>
      <c r="DG43" s="359" t="str">
        <f>IF('各会計、関係団体の財政状況及び健全化判断比率'!BR16="","",'各会計、関係団体の財政状況及び健全化判断比率'!BR16)</f>
        <v/>
      </c>
      <c r="DH43" s="359"/>
      <c r="DI43" s="67"/>
    </row>
    <row r="44" spans="1:113" ht="13.5" customHeight="1" thickBot="1" x14ac:dyDescent="0.2">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15"/>
    <row r="46" spans="1:113" x14ac:dyDescent="0.15">
      <c r="B46" s="39" t="s">
        <v>137</v>
      </c>
      <c r="E46" s="358" t="s">
        <v>138</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139</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140</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60" t="s">
        <v>141</v>
      </c>
      <c r="F49" s="360"/>
      <c r="G49" s="360"/>
      <c r="H49" s="360"/>
      <c r="I49" s="360"/>
      <c r="J49" s="360"/>
      <c r="K49" s="360"/>
      <c r="L49" s="360"/>
      <c r="M49" s="360"/>
      <c r="N49" s="360"/>
      <c r="O49" s="360"/>
      <c r="P49" s="360"/>
      <c r="Q49" s="360"/>
      <c r="R49" s="360"/>
      <c r="S49" s="360"/>
      <c r="T49" s="360"/>
      <c r="U49" s="360"/>
      <c r="V49" s="360"/>
      <c r="W49" s="360"/>
      <c r="X49" s="360"/>
      <c r="Y49" s="360"/>
      <c r="Z49" s="360"/>
      <c r="AA49" s="360"/>
      <c r="AB49" s="360"/>
      <c r="AC49" s="360"/>
      <c r="AD49" s="360"/>
      <c r="AE49" s="360"/>
      <c r="AF49" s="360"/>
      <c r="AG49" s="360"/>
      <c r="AH49" s="360"/>
      <c r="AI49" s="360"/>
      <c r="AJ49" s="360"/>
      <c r="AK49" s="360"/>
      <c r="AL49" s="360"/>
      <c r="AM49" s="360"/>
      <c r="AN49" s="360"/>
      <c r="AO49" s="360"/>
      <c r="AP49" s="360"/>
      <c r="AQ49" s="360"/>
      <c r="AR49" s="360"/>
      <c r="AS49" s="360"/>
      <c r="AT49" s="360"/>
      <c r="AU49" s="360"/>
      <c r="AV49" s="360"/>
      <c r="AW49" s="360"/>
      <c r="AX49" s="360"/>
      <c r="AY49" s="360"/>
      <c r="AZ49" s="360"/>
      <c r="BA49" s="360"/>
      <c r="BB49" s="360"/>
      <c r="BC49" s="360"/>
      <c r="BD49" s="360"/>
      <c r="BE49" s="360"/>
      <c r="BF49" s="360"/>
      <c r="BG49" s="360"/>
      <c r="BH49" s="360"/>
      <c r="BI49" s="360"/>
      <c r="BJ49" s="360"/>
      <c r="BK49" s="360"/>
      <c r="BL49" s="360"/>
      <c r="BM49" s="360"/>
      <c r="BN49" s="360"/>
      <c r="BO49" s="360"/>
      <c r="BP49" s="360"/>
      <c r="BQ49" s="360"/>
      <c r="BR49" s="360"/>
      <c r="BS49" s="360"/>
      <c r="BT49" s="360"/>
      <c r="BU49" s="360"/>
      <c r="BV49" s="360"/>
      <c r="BW49" s="360"/>
      <c r="BX49" s="360"/>
      <c r="BY49" s="360"/>
      <c r="BZ49" s="360"/>
      <c r="CA49" s="360"/>
      <c r="CB49" s="360"/>
      <c r="CC49" s="360"/>
      <c r="CD49" s="360"/>
      <c r="CE49" s="360"/>
      <c r="CF49" s="360"/>
      <c r="CG49" s="360"/>
      <c r="CH49" s="360"/>
      <c r="CI49" s="360"/>
      <c r="CJ49" s="360"/>
      <c r="CK49" s="360"/>
      <c r="CL49" s="360"/>
      <c r="CM49" s="360"/>
      <c r="CN49" s="360"/>
      <c r="CO49" s="360"/>
      <c r="CP49" s="360"/>
      <c r="CQ49" s="360"/>
      <c r="CR49" s="360"/>
      <c r="CS49" s="360"/>
      <c r="CT49" s="360"/>
      <c r="CU49" s="360"/>
      <c r="CV49" s="360"/>
      <c r="CW49" s="360"/>
      <c r="CX49" s="360"/>
      <c r="CY49" s="360"/>
      <c r="CZ49" s="360"/>
      <c r="DA49" s="360"/>
      <c r="DB49" s="360"/>
      <c r="DC49" s="360"/>
      <c r="DD49" s="360"/>
      <c r="DE49" s="360"/>
      <c r="DF49" s="360"/>
      <c r="DG49" s="360"/>
      <c r="DH49" s="360"/>
      <c r="DI49" s="360"/>
    </row>
    <row r="50" spans="5:113" x14ac:dyDescent="0.15">
      <c r="E50" s="358" t="s">
        <v>142</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143</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144</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145</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sheetProtection algorithmName="SHA-512" hashValue="eIEAJpPaI5dIX1BYN84Uzvzw5h416Koaxjklzq6He9+MfyiQyF+NEYGxxc+D4Oyd4qaGt8MXgJJKSB4rnOBllg==" saltValue="wZ9jKByKFZLHlSJiPtVfv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F8EA63-791B-481B-8C29-CCF9FD4B00E3}">
  <sheetPr>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x14ac:dyDescent="0.15">
      <c r="A1" s="233"/>
      <c r="B1" s="233"/>
      <c r="C1" s="233"/>
      <c r="D1" s="233"/>
      <c r="E1" s="233"/>
      <c r="F1" s="233"/>
      <c r="G1" s="233"/>
      <c r="H1" s="233"/>
      <c r="I1" s="233"/>
      <c r="J1" s="233"/>
      <c r="K1" s="233"/>
      <c r="L1" s="233"/>
      <c r="M1" s="233"/>
      <c r="N1" s="233"/>
      <c r="O1" s="233"/>
      <c r="P1" s="233"/>
    </row>
    <row r="2" spans="1:16" ht="16.5" customHeight="1" x14ac:dyDescent="0.15">
      <c r="A2" s="233"/>
      <c r="B2" s="233"/>
      <c r="C2" s="233"/>
      <c r="D2" s="233"/>
      <c r="E2" s="233"/>
      <c r="F2" s="233"/>
      <c r="G2" s="233"/>
      <c r="H2" s="233"/>
      <c r="I2" s="233"/>
      <c r="J2" s="233"/>
      <c r="K2" s="233"/>
      <c r="L2" s="233"/>
      <c r="M2" s="233"/>
      <c r="N2" s="233"/>
      <c r="O2" s="233"/>
      <c r="P2" s="233"/>
    </row>
    <row r="3" spans="1:16" ht="16.5" customHeight="1" x14ac:dyDescent="0.15">
      <c r="A3" s="233"/>
      <c r="B3" s="233"/>
      <c r="C3" s="233"/>
      <c r="D3" s="233"/>
      <c r="E3" s="233"/>
      <c r="F3" s="233"/>
      <c r="G3" s="233"/>
      <c r="H3" s="233"/>
      <c r="I3" s="233"/>
      <c r="J3" s="233"/>
      <c r="K3" s="233"/>
      <c r="L3" s="233"/>
      <c r="M3" s="233"/>
      <c r="N3" s="233"/>
      <c r="O3" s="233"/>
      <c r="P3" s="233"/>
    </row>
    <row r="4" spans="1:16" ht="16.5" customHeight="1" x14ac:dyDescent="0.15">
      <c r="A4" s="233"/>
      <c r="B4" s="233"/>
      <c r="C4" s="233"/>
      <c r="D4" s="233"/>
      <c r="E4" s="233"/>
      <c r="F4" s="233"/>
      <c r="G4" s="233"/>
      <c r="H4" s="233"/>
      <c r="I4" s="233"/>
      <c r="J4" s="233"/>
      <c r="K4" s="233"/>
      <c r="L4" s="233"/>
      <c r="M4" s="233"/>
      <c r="N4" s="233"/>
      <c r="O4" s="233"/>
      <c r="P4" s="233"/>
    </row>
    <row r="5" spans="1:16" ht="16.5" customHeight="1" x14ac:dyDescent="0.15">
      <c r="A5" s="233"/>
      <c r="B5" s="233"/>
      <c r="C5" s="233"/>
      <c r="D5" s="233"/>
      <c r="E5" s="233"/>
      <c r="F5" s="233"/>
      <c r="G5" s="233"/>
      <c r="H5" s="233"/>
      <c r="I5" s="233"/>
      <c r="J5" s="233"/>
      <c r="K5" s="233"/>
      <c r="L5" s="233"/>
      <c r="M5" s="233"/>
      <c r="N5" s="233"/>
      <c r="O5" s="233"/>
      <c r="P5" s="233"/>
    </row>
    <row r="6" spans="1:16" ht="16.5" customHeight="1" x14ac:dyDescent="0.15">
      <c r="A6" s="233"/>
      <c r="B6" s="233"/>
      <c r="C6" s="233"/>
      <c r="D6" s="233"/>
      <c r="E6" s="233"/>
      <c r="F6" s="233"/>
      <c r="G6" s="233"/>
      <c r="H6" s="233"/>
      <c r="I6" s="233"/>
      <c r="J6" s="233"/>
      <c r="K6" s="233"/>
      <c r="L6" s="233"/>
      <c r="M6" s="233"/>
      <c r="N6" s="233"/>
      <c r="O6" s="233"/>
      <c r="P6" s="233"/>
    </row>
    <row r="7" spans="1:16" ht="16.5" customHeight="1" x14ac:dyDescent="0.15">
      <c r="A7" s="233"/>
      <c r="B7" s="233"/>
      <c r="C7" s="233"/>
      <c r="D7" s="233"/>
      <c r="E7" s="233"/>
      <c r="F7" s="233"/>
      <c r="G7" s="233"/>
      <c r="H7" s="233"/>
      <c r="I7" s="233"/>
      <c r="J7" s="233"/>
      <c r="K7" s="233"/>
      <c r="L7" s="233"/>
      <c r="M7" s="233"/>
      <c r="N7" s="233"/>
      <c r="O7" s="233"/>
      <c r="P7" s="233"/>
    </row>
    <row r="8" spans="1:16" ht="16.5" customHeight="1" x14ac:dyDescent="0.15">
      <c r="A8" s="233"/>
      <c r="B8" s="233"/>
      <c r="C8" s="233"/>
      <c r="D8" s="233"/>
      <c r="E8" s="233"/>
      <c r="F8" s="233"/>
      <c r="G8" s="233"/>
      <c r="H8" s="233"/>
      <c r="I8" s="233"/>
      <c r="J8" s="233"/>
      <c r="K8" s="233"/>
      <c r="L8" s="233"/>
      <c r="M8" s="233"/>
      <c r="N8" s="233"/>
      <c r="O8" s="233"/>
      <c r="P8" s="233"/>
    </row>
    <row r="9" spans="1:16" ht="16.5" customHeight="1" x14ac:dyDescent="0.15">
      <c r="A9" s="233"/>
      <c r="B9" s="233"/>
      <c r="C9" s="233"/>
      <c r="D9" s="233"/>
      <c r="E9" s="233"/>
      <c r="F9" s="233"/>
      <c r="G9" s="233"/>
      <c r="H9" s="233"/>
      <c r="I9" s="233"/>
      <c r="J9" s="233"/>
      <c r="K9" s="233"/>
      <c r="L9" s="233"/>
      <c r="M9" s="233"/>
      <c r="N9" s="233"/>
      <c r="O9" s="233"/>
      <c r="P9" s="233"/>
    </row>
    <row r="10" spans="1:16" ht="16.5" customHeight="1" x14ac:dyDescent="0.15">
      <c r="A10" s="233"/>
      <c r="B10" s="233"/>
      <c r="C10" s="233"/>
      <c r="D10" s="233"/>
      <c r="E10" s="233"/>
      <c r="F10" s="233"/>
      <c r="G10" s="233"/>
      <c r="H10" s="233"/>
      <c r="I10" s="233"/>
      <c r="J10" s="233"/>
      <c r="K10" s="233"/>
      <c r="L10" s="233"/>
      <c r="M10" s="233"/>
      <c r="N10" s="233"/>
      <c r="O10" s="233"/>
      <c r="P10" s="233"/>
    </row>
    <row r="11" spans="1:16" ht="16.5" customHeight="1" x14ac:dyDescent="0.15">
      <c r="A11" s="233"/>
      <c r="B11" s="233"/>
      <c r="C11" s="233"/>
      <c r="D11" s="233"/>
      <c r="E11" s="233"/>
      <c r="F11" s="233"/>
      <c r="G11" s="233"/>
      <c r="H11" s="233"/>
      <c r="I11" s="233"/>
      <c r="J11" s="233"/>
      <c r="K11" s="233"/>
      <c r="L11" s="233"/>
      <c r="M11" s="233"/>
      <c r="N11" s="233"/>
      <c r="O11" s="233"/>
      <c r="P11" s="233"/>
    </row>
    <row r="12" spans="1:16" ht="16.5" customHeight="1" x14ac:dyDescent="0.15">
      <c r="A12" s="233"/>
      <c r="B12" s="233"/>
      <c r="C12" s="233"/>
      <c r="D12" s="233"/>
      <c r="E12" s="233"/>
      <c r="F12" s="233"/>
      <c r="G12" s="233"/>
      <c r="H12" s="233"/>
      <c r="I12" s="233"/>
      <c r="J12" s="233"/>
      <c r="K12" s="233"/>
      <c r="L12" s="233"/>
      <c r="M12" s="233"/>
      <c r="N12" s="233"/>
      <c r="O12" s="233"/>
      <c r="P12" s="233"/>
    </row>
    <row r="13" spans="1:16" ht="16.5" customHeight="1" x14ac:dyDescent="0.15">
      <c r="A13" s="233"/>
      <c r="B13" s="233"/>
      <c r="C13" s="233"/>
      <c r="D13" s="233"/>
      <c r="E13" s="233"/>
      <c r="F13" s="233"/>
      <c r="G13" s="233"/>
      <c r="H13" s="233"/>
      <c r="I13" s="233"/>
      <c r="J13" s="233"/>
      <c r="K13" s="233"/>
      <c r="L13" s="233"/>
      <c r="M13" s="233"/>
      <c r="N13" s="233"/>
      <c r="O13" s="233"/>
      <c r="P13" s="233"/>
    </row>
    <row r="14" spans="1:16" ht="16.5" customHeight="1" x14ac:dyDescent="0.15">
      <c r="A14" s="233"/>
      <c r="B14" s="233"/>
      <c r="C14" s="233"/>
      <c r="D14" s="233"/>
      <c r="E14" s="233"/>
      <c r="F14" s="233"/>
      <c r="G14" s="233"/>
      <c r="H14" s="233"/>
      <c r="I14" s="233"/>
      <c r="J14" s="233"/>
      <c r="K14" s="233"/>
      <c r="L14" s="233"/>
      <c r="M14" s="233"/>
      <c r="N14" s="233"/>
      <c r="O14" s="233"/>
      <c r="P14" s="233"/>
    </row>
    <row r="15" spans="1:16" ht="16.5" customHeight="1" x14ac:dyDescent="0.15">
      <c r="A15" s="233"/>
      <c r="B15" s="233"/>
      <c r="C15" s="233"/>
      <c r="D15" s="233"/>
      <c r="E15" s="233"/>
      <c r="F15" s="233"/>
      <c r="G15" s="233"/>
      <c r="H15" s="233"/>
      <c r="I15" s="233"/>
      <c r="J15" s="233"/>
      <c r="K15" s="233"/>
      <c r="L15" s="233"/>
      <c r="M15" s="233"/>
      <c r="N15" s="233"/>
      <c r="O15" s="233"/>
      <c r="P15" s="233"/>
    </row>
    <row r="16" spans="1:16" ht="16.5" customHeight="1" x14ac:dyDescent="0.15">
      <c r="A16" s="233"/>
      <c r="B16" s="233"/>
      <c r="C16" s="233"/>
      <c r="D16" s="233"/>
      <c r="E16" s="233"/>
      <c r="F16" s="233"/>
      <c r="G16" s="233"/>
      <c r="H16" s="233"/>
      <c r="I16" s="233"/>
      <c r="J16" s="233"/>
      <c r="K16" s="233"/>
      <c r="L16" s="233"/>
      <c r="M16" s="233"/>
      <c r="N16" s="233"/>
      <c r="O16" s="233"/>
      <c r="P16" s="233"/>
    </row>
    <row r="17" spans="1:16" ht="16.5" customHeight="1" x14ac:dyDescent="0.15">
      <c r="A17" s="233"/>
      <c r="B17" s="233"/>
      <c r="C17" s="233"/>
      <c r="D17" s="233"/>
      <c r="E17" s="233"/>
      <c r="F17" s="233"/>
      <c r="G17" s="233"/>
      <c r="H17" s="233"/>
      <c r="I17" s="233"/>
      <c r="J17" s="233"/>
      <c r="K17" s="233"/>
      <c r="L17" s="233"/>
      <c r="M17" s="233"/>
      <c r="N17" s="233"/>
      <c r="O17" s="233"/>
      <c r="P17" s="233"/>
    </row>
    <row r="18" spans="1:16" ht="16.5" customHeight="1" x14ac:dyDescent="0.15">
      <c r="A18" s="233"/>
      <c r="B18" s="233"/>
      <c r="C18" s="233"/>
      <c r="D18" s="233"/>
      <c r="E18" s="233"/>
      <c r="F18" s="233"/>
      <c r="G18" s="233"/>
      <c r="H18" s="233"/>
      <c r="I18" s="233"/>
      <c r="J18" s="233"/>
      <c r="K18" s="233"/>
      <c r="L18" s="233"/>
      <c r="M18" s="233"/>
      <c r="N18" s="233"/>
      <c r="O18" s="233"/>
      <c r="P18" s="233"/>
    </row>
    <row r="19" spans="1:16" ht="16.5" customHeight="1" x14ac:dyDescent="0.15">
      <c r="A19" s="233"/>
      <c r="B19" s="233"/>
      <c r="C19" s="233"/>
      <c r="D19" s="233"/>
      <c r="E19" s="233"/>
      <c r="F19" s="233"/>
      <c r="G19" s="233"/>
      <c r="H19" s="233"/>
      <c r="I19" s="233"/>
      <c r="J19" s="233"/>
      <c r="K19" s="233"/>
      <c r="L19" s="233"/>
      <c r="M19" s="233"/>
      <c r="N19" s="233"/>
      <c r="O19" s="233"/>
      <c r="P19" s="233"/>
    </row>
    <row r="20" spans="1:16" ht="16.5" customHeight="1" x14ac:dyDescent="0.15">
      <c r="A20" s="233"/>
      <c r="B20" s="233"/>
      <c r="C20" s="233"/>
      <c r="D20" s="233"/>
      <c r="E20" s="233"/>
      <c r="F20" s="233"/>
      <c r="G20" s="233"/>
      <c r="H20" s="233"/>
      <c r="I20" s="233"/>
      <c r="J20" s="233"/>
      <c r="K20" s="233"/>
      <c r="L20" s="233"/>
      <c r="M20" s="233"/>
      <c r="N20" s="233"/>
      <c r="O20" s="233"/>
      <c r="P20" s="233"/>
    </row>
    <row r="21" spans="1:16" ht="16.5" customHeight="1" x14ac:dyDescent="0.15">
      <c r="A21" s="233"/>
      <c r="B21" s="233"/>
      <c r="C21" s="233"/>
      <c r="D21" s="233"/>
      <c r="E21" s="233"/>
      <c r="F21" s="233"/>
      <c r="G21" s="233"/>
      <c r="H21" s="233"/>
      <c r="I21" s="233"/>
      <c r="J21" s="233"/>
      <c r="K21" s="233"/>
      <c r="L21" s="233"/>
      <c r="M21" s="233"/>
      <c r="N21" s="233"/>
      <c r="O21" s="233"/>
      <c r="P21" s="233"/>
    </row>
    <row r="22" spans="1:16" ht="16.5" customHeight="1" x14ac:dyDescent="0.15">
      <c r="A22" s="233"/>
      <c r="B22" s="233"/>
      <c r="C22" s="233"/>
      <c r="D22" s="233"/>
      <c r="E22" s="233"/>
      <c r="F22" s="233"/>
      <c r="G22" s="233"/>
      <c r="H22" s="233"/>
      <c r="I22" s="233"/>
      <c r="J22" s="233"/>
      <c r="K22" s="233"/>
      <c r="L22" s="233"/>
      <c r="M22" s="233"/>
      <c r="N22" s="233"/>
      <c r="O22" s="233"/>
      <c r="P22" s="233"/>
    </row>
    <row r="23" spans="1:16" ht="16.5" customHeight="1" x14ac:dyDescent="0.15">
      <c r="A23" s="233"/>
      <c r="B23" s="233"/>
      <c r="C23" s="233"/>
      <c r="D23" s="233"/>
      <c r="E23" s="233"/>
      <c r="F23" s="233"/>
      <c r="G23" s="233"/>
      <c r="H23" s="233"/>
      <c r="I23" s="233"/>
      <c r="J23" s="233"/>
      <c r="K23" s="233"/>
      <c r="L23" s="233"/>
      <c r="M23" s="233"/>
      <c r="N23" s="233"/>
      <c r="O23" s="233"/>
      <c r="P23" s="233"/>
    </row>
    <row r="24" spans="1:16" ht="16.5" customHeight="1" x14ac:dyDescent="0.15">
      <c r="A24" s="233"/>
      <c r="B24" s="233"/>
      <c r="C24" s="233"/>
      <c r="D24" s="233"/>
      <c r="E24" s="233"/>
      <c r="F24" s="233"/>
      <c r="G24" s="233"/>
      <c r="H24" s="233"/>
      <c r="I24" s="233"/>
      <c r="J24" s="233"/>
      <c r="K24" s="233"/>
      <c r="L24" s="233"/>
      <c r="M24" s="233"/>
      <c r="N24" s="233"/>
      <c r="O24" s="233"/>
      <c r="P24" s="233"/>
    </row>
    <row r="25" spans="1:16" ht="16.5" customHeight="1" x14ac:dyDescent="0.15">
      <c r="A25" s="233"/>
      <c r="B25" s="233"/>
      <c r="C25" s="233"/>
      <c r="D25" s="233"/>
      <c r="E25" s="233"/>
      <c r="F25" s="233"/>
      <c r="G25" s="233"/>
      <c r="H25" s="233"/>
      <c r="I25" s="233"/>
      <c r="J25" s="233"/>
      <c r="K25" s="233"/>
      <c r="L25" s="233"/>
      <c r="M25" s="233"/>
      <c r="N25" s="233"/>
      <c r="O25" s="233"/>
      <c r="P25" s="233"/>
    </row>
    <row r="26" spans="1:16" ht="16.5" customHeight="1" x14ac:dyDescent="0.15">
      <c r="A26" s="233"/>
      <c r="B26" s="233"/>
      <c r="C26" s="233"/>
      <c r="D26" s="233"/>
      <c r="E26" s="233"/>
      <c r="F26" s="233"/>
      <c r="G26" s="233"/>
      <c r="H26" s="233"/>
      <c r="I26" s="233"/>
      <c r="J26" s="233"/>
      <c r="K26" s="233"/>
      <c r="L26" s="233"/>
      <c r="M26" s="233"/>
      <c r="N26" s="233"/>
      <c r="O26" s="233"/>
      <c r="P26" s="233"/>
    </row>
    <row r="27" spans="1:16" ht="16.5" customHeight="1" x14ac:dyDescent="0.15">
      <c r="A27" s="233"/>
      <c r="B27" s="233"/>
      <c r="C27" s="233"/>
      <c r="D27" s="233"/>
      <c r="E27" s="233"/>
      <c r="F27" s="233"/>
      <c r="G27" s="233"/>
      <c r="H27" s="233"/>
      <c r="I27" s="233"/>
      <c r="J27" s="233"/>
      <c r="K27" s="233"/>
      <c r="L27" s="233"/>
      <c r="M27" s="233"/>
      <c r="N27" s="233"/>
      <c r="O27" s="233"/>
      <c r="P27" s="233"/>
    </row>
    <row r="28" spans="1:16" ht="16.5" customHeight="1" x14ac:dyDescent="0.15">
      <c r="A28" s="233"/>
      <c r="B28" s="233"/>
      <c r="C28" s="233"/>
      <c r="D28" s="233"/>
      <c r="E28" s="233"/>
      <c r="F28" s="233"/>
      <c r="G28" s="233"/>
      <c r="H28" s="233"/>
      <c r="I28" s="233"/>
      <c r="J28" s="233"/>
      <c r="K28" s="233"/>
      <c r="L28" s="233"/>
      <c r="M28" s="233"/>
      <c r="N28" s="233"/>
      <c r="O28" s="233"/>
      <c r="P28" s="233"/>
    </row>
    <row r="29" spans="1:16" ht="16.5" customHeight="1" x14ac:dyDescent="0.15">
      <c r="A29" s="233"/>
      <c r="B29" s="233"/>
      <c r="C29" s="233"/>
      <c r="D29" s="233"/>
      <c r="E29" s="233"/>
      <c r="F29" s="233"/>
      <c r="G29" s="233"/>
      <c r="H29" s="233"/>
      <c r="I29" s="233"/>
      <c r="J29" s="233"/>
      <c r="K29" s="233"/>
      <c r="L29" s="233"/>
      <c r="M29" s="233"/>
      <c r="N29" s="233"/>
      <c r="O29" s="233"/>
      <c r="P29" s="233"/>
    </row>
    <row r="30" spans="1:16" ht="16.5" customHeight="1" x14ac:dyDescent="0.15">
      <c r="A30" s="233"/>
      <c r="B30" s="233"/>
      <c r="C30" s="233"/>
      <c r="D30" s="233"/>
      <c r="E30" s="233"/>
      <c r="F30" s="233"/>
      <c r="G30" s="233"/>
      <c r="H30" s="233"/>
      <c r="I30" s="233"/>
      <c r="J30" s="233"/>
      <c r="K30" s="233"/>
      <c r="L30" s="233"/>
      <c r="M30" s="233"/>
      <c r="N30" s="233"/>
      <c r="O30" s="233"/>
      <c r="P30" s="233"/>
    </row>
    <row r="31" spans="1:16" ht="16.5" customHeight="1" x14ac:dyDescent="0.15">
      <c r="A31" s="233"/>
      <c r="B31" s="233"/>
      <c r="C31" s="233"/>
      <c r="D31" s="233"/>
      <c r="E31" s="233"/>
      <c r="F31" s="233"/>
      <c r="G31" s="233"/>
      <c r="H31" s="233"/>
      <c r="I31" s="233"/>
      <c r="J31" s="233"/>
      <c r="K31" s="233"/>
      <c r="L31" s="233"/>
      <c r="M31" s="233"/>
      <c r="N31" s="233"/>
      <c r="O31" s="233"/>
      <c r="P31" s="233"/>
    </row>
    <row r="32" spans="1:16" ht="31.5" customHeight="1" thickBot="1" x14ac:dyDescent="0.2">
      <c r="A32" s="233"/>
      <c r="B32" s="233"/>
      <c r="C32" s="233"/>
      <c r="D32" s="233"/>
      <c r="E32" s="233"/>
      <c r="F32" s="233"/>
      <c r="G32" s="233"/>
      <c r="H32" s="233"/>
      <c r="I32" s="233"/>
      <c r="J32" s="235" t="s">
        <v>484</v>
      </c>
      <c r="K32" s="233"/>
      <c r="L32" s="233"/>
      <c r="M32" s="233"/>
      <c r="N32" s="233"/>
      <c r="O32" s="233"/>
      <c r="P32" s="233"/>
    </row>
    <row r="33" spans="1:16" ht="39" customHeight="1" thickBot="1" x14ac:dyDescent="0.25">
      <c r="A33" s="233"/>
      <c r="B33" s="236" t="s">
        <v>491</v>
      </c>
      <c r="C33" s="237"/>
      <c r="D33" s="237"/>
      <c r="E33" s="238" t="s">
        <v>485</v>
      </c>
      <c r="F33" s="239" t="s">
        <v>3</v>
      </c>
      <c r="G33" s="240" t="s">
        <v>4</v>
      </c>
      <c r="H33" s="240" t="s">
        <v>5</v>
      </c>
      <c r="I33" s="240" t="s">
        <v>6</v>
      </c>
      <c r="J33" s="241" t="s">
        <v>7</v>
      </c>
      <c r="K33" s="233"/>
      <c r="L33" s="233"/>
      <c r="M33" s="233"/>
      <c r="N33" s="233"/>
      <c r="O33" s="233"/>
      <c r="P33" s="233"/>
    </row>
    <row r="34" spans="1:16" ht="39" customHeight="1" x14ac:dyDescent="0.15">
      <c r="A34" s="233"/>
      <c r="B34" s="242"/>
      <c r="C34" s="1145" t="s">
        <v>492</v>
      </c>
      <c r="D34" s="1145"/>
      <c r="E34" s="1146"/>
      <c r="F34" s="243">
        <v>11.85</v>
      </c>
      <c r="G34" s="244">
        <v>14.41</v>
      </c>
      <c r="H34" s="244">
        <v>16.899999999999999</v>
      </c>
      <c r="I34" s="244">
        <v>16.18</v>
      </c>
      <c r="J34" s="245">
        <v>15.51</v>
      </c>
      <c r="K34" s="233"/>
      <c r="L34" s="233"/>
      <c r="M34" s="233"/>
      <c r="N34" s="233"/>
      <c r="O34" s="233"/>
      <c r="P34" s="233"/>
    </row>
    <row r="35" spans="1:16" ht="39" customHeight="1" x14ac:dyDescent="0.15">
      <c r="A35" s="233"/>
      <c r="B35" s="246"/>
      <c r="C35" s="1139" t="s">
        <v>493</v>
      </c>
      <c r="D35" s="1140"/>
      <c r="E35" s="1141"/>
      <c r="F35" s="247">
        <v>7.39</v>
      </c>
      <c r="G35" s="248">
        <v>9.5</v>
      </c>
      <c r="H35" s="248">
        <v>12.88</v>
      </c>
      <c r="I35" s="248">
        <v>10.29</v>
      </c>
      <c r="J35" s="249">
        <v>12.79</v>
      </c>
      <c r="K35" s="233"/>
      <c r="L35" s="233"/>
      <c r="M35" s="233"/>
      <c r="N35" s="233"/>
      <c r="O35" s="233"/>
      <c r="P35" s="233"/>
    </row>
    <row r="36" spans="1:16" ht="39" customHeight="1" x14ac:dyDescent="0.15">
      <c r="A36" s="233"/>
      <c r="B36" s="246"/>
      <c r="C36" s="1139" t="s">
        <v>494</v>
      </c>
      <c r="D36" s="1140"/>
      <c r="E36" s="1141"/>
      <c r="F36" s="247">
        <v>9.39</v>
      </c>
      <c r="G36" s="248">
        <v>11.2</v>
      </c>
      <c r="H36" s="248">
        <v>10.43</v>
      </c>
      <c r="I36" s="248">
        <v>10.78</v>
      </c>
      <c r="J36" s="249">
        <v>9.69</v>
      </c>
      <c r="K36" s="233"/>
      <c r="L36" s="233"/>
      <c r="M36" s="233"/>
      <c r="N36" s="233"/>
      <c r="O36" s="233"/>
      <c r="P36" s="233"/>
    </row>
    <row r="37" spans="1:16" ht="39" customHeight="1" x14ac:dyDescent="0.15">
      <c r="A37" s="233"/>
      <c r="B37" s="246"/>
      <c r="C37" s="1139" t="s">
        <v>495</v>
      </c>
      <c r="D37" s="1140"/>
      <c r="E37" s="1141"/>
      <c r="F37" s="247">
        <v>3.59</v>
      </c>
      <c r="G37" s="248">
        <v>4.43</v>
      </c>
      <c r="H37" s="248">
        <v>5.21</v>
      </c>
      <c r="I37" s="248">
        <v>5.64</v>
      </c>
      <c r="J37" s="249">
        <v>5.53</v>
      </c>
      <c r="K37" s="233"/>
      <c r="L37" s="233"/>
      <c r="M37" s="233"/>
      <c r="N37" s="233"/>
      <c r="O37" s="233"/>
      <c r="P37" s="233"/>
    </row>
    <row r="38" spans="1:16" ht="39" customHeight="1" x14ac:dyDescent="0.15">
      <c r="A38" s="233"/>
      <c r="B38" s="246"/>
      <c r="C38" s="1139" t="s">
        <v>496</v>
      </c>
      <c r="D38" s="1140"/>
      <c r="E38" s="1141"/>
      <c r="F38" s="247">
        <v>3.31</v>
      </c>
      <c r="G38" s="248">
        <v>4.22</v>
      </c>
      <c r="H38" s="248">
        <v>4.2699999999999996</v>
      </c>
      <c r="I38" s="248">
        <v>3.72</v>
      </c>
      <c r="J38" s="249">
        <v>2.86</v>
      </c>
      <c r="K38" s="233"/>
      <c r="L38" s="233"/>
      <c r="M38" s="233"/>
      <c r="N38" s="233"/>
      <c r="O38" s="233"/>
      <c r="P38" s="233"/>
    </row>
    <row r="39" spans="1:16" ht="39" customHeight="1" x14ac:dyDescent="0.15">
      <c r="A39" s="233"/>
      <c r="B39" s="246"/>
      <c r="C39" s="1139" t="s">
        <v>497</v>
      </c>
      <c r="D39" s="1140"/>
      <c r="E39" s="1141"/>
      <c r="F39" s="247">
        <v>3.2</v>
      </c>
      <c r="G39" s="248">
        <v>2.72</v>
      </c>
      <c r="H39" s="248">
        <v>2.44</v>
      </c>
      <c r="I39" s="248">
        <v>2.5099999999999998</v>
      </c>
      <c r="J39" s="249">
        <v>2.5</v>
      </c>
      <c r="K39" s="233"/>
      <c r="L39" s="233"/>
      <c r="M39" s="233"/>
      <c r="N39" s="233"/>
      <c r="O39" s="233"/>
      <c r="P39" s="233"/>
    </row>
    <row r="40" spans="1:16" ht="39" customHeight="1" x14ac:dyDescent="0.15">
      <c r="A40" s="233"/>
      <c r="B40" s="246"/>
      <c r="C40" s="1139" t="s">
        <v>498</v>
      </c>
      <c r="D40" s="1140"/>
      <c r="E40" s="1141"/>
      <c r="F40" s="247">
        <v>0.09</v>
      </c>
      <c r="G40" s="248">
        <v>0.14000000000000001</v>
      </c>
      <c r="H40" s="248">
        <v>0.06</v>
      </c>
      <c r="I40" s="248">
        <v>0.09</v>
      </c>
      <c r="J40" s="249">
        <v>0.08</v>
      </c>
      <c r="K40" s="233"/>
      <c r="L40" s="233"/>
      <c r="M40" s="233"/>
      <c r="N40" s="233"/>
      <c r="O40" s="233"/>
      <c r="P40" s="233"/>
    </row>
    <row r="41" spans="1:16" ht="39" customHeight="1" x14ac:dyDescent="0.15">
      <c r="A41" s="233"/>
      <c r="B41" s="246"/>
      <c r="C41" s="1139" t="s">
        <v>499</v>
      </c>
      <c r="D41" s="1140"/>
      <c r="E41" s="1141"/>
      <c r="F41" s="247">
        <v>0</v>
      </c>
      <c r="G41" s="248">
        <v>0</v>
      </c>
      <c r="H41" s="248">
        <v>0</v>
      </c>
      <c r="I41" s="248">
        <v>0</v>
      </c>
      <c r="J41" s="249">
        <v>0.04</v>
      </c>
      <c r="K41" s="233"/>
      <c r="L41" s="233"/>
      <c r="M41" s="233"/>
      <c r="N41" s="233"/>
      <c r="O41" s="233"/>
      <c r="P41" s="233"/>
    </row>
    <row r="42" spans="1:16" ht="39" customHeight="1" x14ac:dyDescent="0.15">
      <c r="A42" s="233"/>
      <c r="B42" s="250"/>
      <c r="C42" s="1139" t="s">
        <v>500</v>
      </c>
      <c r="D42" s="1140"/>
      <c r="E42" s="1141"/>
      <c r="F42" s="247" t="s">
        <v>322</v>
      </c>
      <c r="G42" s="248" t="s">
        <v>322</v>
      </c>
      <c r="H42" s="248" t="s">
        <v>322</v>
      </c>
      <c r="I42" s="248" t="s">
        <v>322</v>
      </c>
      <c r="J42" s="249" t="s">
        <v>322</v>
      </c>
      <c r="K42" s="233"/>
      <c r="L42" s="233"/>
      <c r="M42" s="233"/>
      <c r="N42" s="233"/>
      <c r="O42" s="233"/>
      <c r="P42" s="233"/>
    </row>
    <row r="43" spans="1:16" ht="39" customHeight="1" thickBot="1" x14ac:dyDescent="0.2">
      <c r="A43" s="233"/>
      <c r="B43" s="251"/>
      <c r="C43" s="1142" t="s">
        <v>501</v>
      </c>
      <c r="D43" s="1143"/>
      <c r="E43" s="1144"/>
      <c r="F43" s="252" t="s">
        <v>322</v>
      </c>
      <c r="G43" s="253" t="s">
        <v>322</v>
      </c>
      <c r="H43" s="253" t="s">
        <v>322</v>
      </c>
      <c r="I43" s="253" t="s">
        <v>322</v>
      </c>
      <c r="J43" s="254" t="s">
        <v>322</v>
      </c>
      <c r="K43" s="233"/>
      <c r="L43" s="233"/>
      <c r="M43" s="233"/>
      <c r="N43" s="233"/>
      <c r="O43" s="233"/>
      <c r="P43" s="233"/>
    </row>
    <row r="44" spans="1:16" ht="39" customHeight="1" x14ac:dyDescent="0.15">
      <c r="A44" s="233"/>
      <c r="B44" s="255" t="s">
        <v>502</v>
      </c>
      <c r="C44" s="256"/>
      <c r="D44" s="257"/>
      <c r="E44" s="257"/>
      <c r="F44" s="258"/>
      <c r="G44" s="258"/>
      <c r="H44" s="258"/>
      <c r="I44" s="258"/>
      <c r="J44" s="258"/>
      <c r="K44" s="233"/>
      <c r="L44" s="233"/>
      <c r="M44" s="233"/>
      <c r="N44" s="233"/>
      <c r="O44" s="233"/>
      <c r="P44" s="233"/>
    </row>
    <row r="45" spans="1:16" ht="17.25" x14ac:dyDescent="0.15">
      <c r="A45" s="233"/>
      <c r="B45" s="233"/>
      <c r="C45" s="233"/>
      <c r="D45" s="233"/>
      <c r="E45" s="233"/>
      <c r="F45" s="233"/>
      <c r="G45" s="233"/>
      <c r="H45" s="233"/>
      <c r="I45" s="233"/>
      <c r="J45" s="233"/>
      <c r="K45" s="233"/>
      <c r="L45" s="233"/>
      <c r="M45" s="233"/>
      <c r="N45" s="233"/>
      <c r="O45" s="233"/>
      <c r="P45" s="233"/>
    </row>
  </sheetData>
  <sheetProtection algorithmName="SHA-512" hashValue="wl+zTDXRfyXj+rhkNiZmKU+z5iReypXSb7q5XVi/hay7nkbv0RMS+sm0T7KXTiC8pfdCmx5EJVJORlgXlnRdxg==" saltValue="z1am58GmLwFLAqYziDry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BC18A-CAFE-4271-932C-BB9BD9D0B86B}">
  <sheetPr>
    <pageSetUpPr fitToPage="1"/>
  </sheetPr>
  <dimension ref="A1:U64"/>
  <sheetViews>
    <sheetView showGridLines="0" zoomScaleSheetLayoutView="55" workbookViewId="0"/>
  </sheetViews>
  <sheetFormatPr defaultColWidth="0" defaultRowHeight="12.6" customHeight="1" zeroHeight="1" x14ac:dyDescent="0.15"/>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x14ac:dyDescent="0.15">
      <c r="A1" s="259"/>
      <c r="B1" s="259"/>
      <c r="C1" s="259"/>
      <c r="D1" s="259"/>
      <c r="E1" s="259"/>
      <c r="F1" s="259"/>
      <c r="G1" s="259"/>
      <c r="H1" s="259"/>
      <c r="I1" s="259"/>
      <c r="J1" s="259"/>
      <c r="K1" s="259"/>
      <c r="L1" s="259"/>
      <c r="M1" s="259"/>
      <c r="N1" s="259"/>
      <c r="O1" s="259"/>
      <c r="P1" s="259"/>
      <c r="Q1" s="259"/>
      <c r="R1" s="259"/>
      <c r="S1" s="259"/>
      <c r="T1" s="259"/>
      <c r="U1" s="259"/>
    </row>
    <row r="2" spans="1:21" ht="13.5" customHeight="1" x14ac:dyDescent="0.15">
      <c r="A2" s="259"/>
      <c r="B2" s="259"/>
      <c r="C2" s="259"/>
      <c r="D2" s="259"/>
      <c r="E2" s="259"/>
      <c r="F2" s="259"/>
      <c r="G2" s="259"/>
      <c r="H2" s="259"/>
      <c r="I2" s="259"/>
      <c r="J2" s="259"/>
      <c r="K2" s="259"/>
      <c r="L2" s="259"/>
      <c r="M2" s="259"/>
      <c r="N2" s="259"/>
      <c r="O2" s="259"/>
      <c r="P2" s="259"/>
      <c r="Q2" s="259"/>
      <c r="R2" s="259"/>
      <c r="S2" s="259"/>
      <c r="T2" s="259"/>
      <c r="U2" s="259"/>
    </row>
    <row r="3" spans="1:21" ht="13.5" customHeight="1" x14ac:dyDescent="0.15">
      <c r="A3" s="259"/>
      <c r="B3" s="259"/>
      <c r="C3" s="259"/>
      <c r="D3" s="259"/>
      <c r="E3" s="259"/>
      <c r="F3" s="259"/>
      <c r="G3" s="259"/>
      <c r="H3" s="259"/>
      <c r="I3" s="259"/>
      <c r="J3" s="259"/>
      <c r="K3" s="259"/>
      <c r="L3" s="259"/>
      <c r="M3" s="259"/>
      <c r="N3" s="259"/>
      <c r="O3" s="259"/>
      <c r="P3" s="259"/>
      <c r="Q3" s="259"/>
      <c r="R3" s="259"/>
      <c r="S3" s="259"/>
      <c r="T3" s="259"/>
      <c r="U3" s="259"/>
    </row>
    <row r="4" spans="1:21" ht="13.5" customHeight="1" x14ac:dyDescent="0.15">
      <c r="A4" s="259"/>
      <c r="B4" s="259"/>
      <c r="C4" s="259"/>
      <c r="D4" s="259"/>
      <c r="E4" s="259"/>
      <c r="F4" s="259"/>
      <c r="G4" s="259"/>
      <c r="H4" s="259"/>
      <c r="I4" s="259"/>
      <c r="J4" s="259"/>
      <c r="K4" s="259"/>
      <c r="L4" s="259"/>
      <c r="M4" s="259"/>
      <c r="N4" s="259"/>
      <c r="O4" s="259"/>
      <c r="P4" s="259"/>
      <c r="Q4" s="259"/>
      <c r="R4" s="259"/>
      <c r="S4" s="259"/>
      <c r="T4" s="259"/>
      <c r="U4" s="259"/>
    </row>
    <row r="5" spans="1:21" ht="13.5" customHeight="1" x14ac:dyDescent="0.15">
      <c r="A5" s="259"/>
      <c r="B5" s="259"/>
      <c r="C5" s="259"/>
      <c r="D5" s="259"/>
      <c r="E5" s="259"/>
      <c r="F5" s="259"/>
      <c r="G5" s="259"/>
      <c r="H5" s="259"/>
      <c r="I5" s="259"/>
      <c r="J5" s="259"/>
      <c r="K5" s="259"/>
      <c r="L5" s="259"/>
      <c r="M5" s="259"/>
      <c r="N5" s="259"/>
      <c r="O5" s="259"/>
      <c r="P5" s="259"/>
      <c r="Q5" s="259"/>
      <c r="R5" s="259"/>
      <c r="S5" s="259"/>
      <c r="T5" s="259"/>
      <c r="U5" s="259"/>
    </row>
    <row r="6" spans="1:21" ht="13.5" customHeight="1" x14ac:dyDescent="0.15">
      <c r="A6" s="259"/>
      <c r="B6" s="259"/>
      <c r="C6" s="259"/>
      <c r="D6" s="259"/>
      <c r="E6" s="259"/>
      <c r="F6" s="259"/>
      <c r="G6" s="259"/>
      <c r="H6" s="259"/>
      <c r="I6" s="259"/>
      <c r="J6" s="259"/>
      <c r="K6" s="259"/>
      <c r="L6" s="259"/>
      <c r="M6" s="259"/>
      <c r="N6" s="259"/>
      <c r="O6" s="259"/>
      <c r="P6" s="259"/>
      <c r="Q6" s="259"/>
      <c r="R6" s="259"/>
      <c r="S6" s="259"/>
      <c r="T6" s="259"/>
      <c r="U6" s="259"/>
    </row>
    <row r="7" spans="1:21" ht="13.5" customHeight="1" x14ac:dyDescent="0.15">
      <c r="A7" s="259"/>
      <c r="B7" s="259"/>
      <c r="C7" s="259"/>
      <c r="D7" s="259"/>
      <c r="E7" s="259"/>
      <c r="F7" s="259"/>
      <c r="G7" s="259"/>
      <c r="H7" s="259"/>
      <c r="I7" s="259"/>
      <c r="J7" s="259"/>
      <c r="K7" s="259"/>
      <c r="L7" s="259"/>
      <c r="M7" s="259"/>
      <c r="N7" s="259"/>
      <c r="O7" s="259"/>
      <c r="P7" s="259"/>
      <c r="Q7" s="259"/>
      <c r="R7" s="259"/>
      <c r="S7" s="259"/>
      <c r="T7" s="259"/>
      <c r="U7" s="259"/>
    </row>
    <row r="8" spans="1:21" ht="13.5" customHeight="1" x14ac:dyDescent="0.15">
      <c r="A8" s="259"/>
      <c r="B8" s="259"/>
      <c r="C8" s="259"/>
      <c r="D8" s="259"/>
      <c r="E8" s="259"/>
      <c r="F8" s="259"/>
      <c r="G8" s="259"/>
      <c r="H8" s="259"/>
      <c r="I8" s="259"/>
      <c r="J8" s="259"/>
      <c r="K8" s="259"/>
      <c r="L8" s="259"/>
      <c r="M8" s="259"/>
      <c r="N8" s="259"/>
      <c r="O8" s="259"/>
      <c r="P8" s="259"/>
      <c r="Q8" s="259"/>
      <c r="R8" s="259"/>
      <c r="S8" s="259"/>
      <c r="T8" s="259"/>
      <c r="U8" s="259"/>
    </row>
    <row r="9" spans="1:21" ht="13.5" customHeight="1" x14ac:dyDescent="0.15">
      <c r="A9" s="259"/>
      <c r="B9" s="259"/>
      <c r="C9" s="259"/>
      <c r="D9" s="259"/>
      <c r="E9" s="259"/>
      <c r="F9" s="259"/>
      <c r="G9" s="259"/>
      <c r="H9" s="259"/>
      <c r="I9" s="259"/>
      <c r="J9" s="259"/>
      <c r="K9" s="259"/>
      <c r="L9" s="259"/>
      <c r="M9" s="259"/>
      <c r="N9" s="259"/>
      <c r="O9" s="259"/>
      <c r="P9" s="259"/>
      <c r="Q9" s="259"/>
      <c r="R9" s="259"/>
      <c r="S9" s="259"/>
      <c r="T9" s="259"/>
      <c r="U9" s="259"/>
    </row>
    <row r="10" spans="1:21" ht="13.5" customHeight="1" x14ac:dyDescent="0.15">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x14ac:dyDescent="0.15">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x14ac:dyDescent="0.15">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x14ac:dyDescent="0.15">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x14ac:dyDescent="0.15">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x14ac:dyDescent="0.15">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x14ac:dyDescent="0.15">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x14ac:dyDescent="0.15">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x14ac:dyDescent="0.15">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x14ac:dyDescent="0.15">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x14ac:dyDescent="0.15">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x14ac:dyDescent="0.15">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x14ac:dyDescent="0.15">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x14ac:dyDescent="0.15">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x14ac:dyDescent="0.15">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x14ac:dyDescent="0.15">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x14ac:dyDescent="0.15">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x14ac:dyDescent="0.15">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x14ac:dyDescent="0.15">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x14ac:dyDescent="0.15">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x14ac:dyDescent="0.15">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x14ac:dyDescent="0.15">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x14ac:dyDescent="0.15">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x14ac:dyDescent="0.15">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x14ac:dyDescent="0.15">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x14ac:dyDescent="0.15">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x14ac:dyDescent="0.15">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x14ac:dyDescent="0.15">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x14ac:dyDescent="0.15">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x14ac:dyDescent="0.15">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x14ac:dyDescent="0.15">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x14ac:dyDescent="0.15">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x14ac:dyDescent="0.15">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x14ac:dyDescent="0.2">
      <c r="A43" s="259"/>
      <c r="B43" s="259"/>
      <c r="C43" s="259"/>
      <c r="D43" s="259"/>
      <c r="E43" s="259"/>
      <c r="F43" s="259"/>
      <c r="G43" s="259"/>
      <c r="H43" s="259"/>
      <c r="I43" s="259"/>
      <c r="J43" s="259"/>
      <c r="K43" s="259"/>
      <c r="L43" s="259"/>
      <c r="M43" s="259"/>
      <c r="N43" s="259"/>
      <c r="O43" s="261" t="s">
        <v>503</v>
      </c>
      <c r="P43" s="259"/>
      <c r="Q43" s="259"/>
      <c r="R43" s="259"/>
      <c r="S43" s="259"/>
      <c r="T43" s="259"/>
      <c r="U43" s="259"/>
    </row>
    <row r="44" spans="1:21" ht="30.75" customHeight="1" thickBot="1" x14ac:dyDescent="0.2">
      <c r="A44" s="259"/>
      <c r="B44" s="262" t="s">
        <v>504</v>
      </c>
      <c r="C44" s="263"/>
      <c r="D44" s="263"/>
      <c r="E44" s="264"/>
      <c r="F44" s="264"/>
      <c r="G44" s="264"/>
      <c r="H44" s="264"/>
      <c r="I44" s="264"/>
      <c r="J44" s="265" t="s">
        <v>485</v>
      </c>
      <c r="K44" s="266" t="s">
        <v>3</v>
      </c>
      <c r="L44" s="267" t="s">
        <v>4</v>
      </c>
      <c r="M44" s="267" t="s">
        <v>5</v>
      </c>
      <c r="N44" s="267" t="s">
        <v>6</v>
      </c>
      <c r="O44" s="268" t="s">
        <v>7</v>
      </c>
      <c r="P44" s="259"/>
      <c r="Q44" s="259"/>
      <c r="R44" s="259"/>
      <c r="S44" s="259"/>
      <c r="T44" s="259"/>
      <c r="U44" s="259"/>
    </row>
    <row r="45" spans="1:21" ht="30.75" customHeight="1" x14ac:dyDescent="0.15">
      <c r="A45" s="259"/>
      <c r="B45" s="1170" t="s">
        <v>505</v>
      </c>
      <c r="C45" s="1171"/>
      <c r="D45" s="269"/>
      <c r="E45" s="1176" t="s">
        <v>506</v>
      </c>
      <c r="F45" s="1176"/>
      <c r="G45" s="1176"/>
      <c r="H45" s="1176"/>
      <c r="I45" s="1176"/>
      <c r="J45" s="1177"/>
      <c r="K45" s="270">
        <v>447</v>
      </c>
      <c r="L45" s="271">
        <v>449</v>
      </c>
      <c r="M45" s="271">
        <v>487</v>
      </c>
      <c r="N45" s="271">
        <v>578</v>
      </c>
      <c r="O45" s="272">
        <v>597</v>
      </c>
      <c r="P45" s="259"/>
      <c r="Q45" s="259"/>
      <c r="R45" s="259"/>
      <c r="S45" s="259"/>
      <c r="T45" s="259"/>
      <c r="U45" s="259"/>
    </row>
    <row r="46" spans="1:21" ht="30.75" customHeight="1" x14ac:dyDescent="0.15">
      <c r="A46" s="259"/>
      <c r="B46" s="1172"/>
      <c r="C46" s="1173"/>
      <c r="D46" s="273"/>
      <c r="E46" s="1149" t="s">
        <v>507</v>
      </c>
      <c r="F46" s="1149"/>
      <c r="G46" s="1149"/>
      <c r="H46" s="1149"/>
      <c r="I46" s="1149"/>
      <c r="J46" s="1150"/>
      <c r="K46" s="274" t="s">
        <v>322</v>
      </c>
      <c r="L46" s="275" t="s">
        <v>322</v>
      </c>
      <c r="M46" s="275" t="s">
        <v>322</v>
      </c>
      <c r="N46" s="275" t="s">
        <v>322</v>
      </c>
      <c r="O46" s="276" t="s">
        <v>322</v>
      </c>
      <c r="P46" s="259"/>
      <c r="Q46" s="259"/>
      <c r="R46" s="259"/>
      <c r="S46" s="259"/>
      <c r="T46" s="259"/>
      <c r="U46" s="259"/>
    </row>
    <row r="47" spans="1:21" ht="30.75" customHeight="1" x14ac:dyDescent="0.15">
      <c r="A47" s="259"/>
      <c r="B47" s="1172"/>
      <c r="C47" s="1173"/>
      <c r="D47" s="273"/>
      <c r="E47" s="1149" t="s">
        <v>508</v>
      </c>
      <c r="F47" s="1149"/>
      <c r="G47" s="1149"/>
      <c r="H47" s="1149"/>
      <c r="I47" s="1149"/>
      <c r="J47" s="1150"/>
      <c r="K47" s="274" t="s">
        <v>322</v>
      </c>
      <c r="L47" s="275" t="s">
        <v>322</v>
      </c>
      <c r="M47" s="275" t="s">
        <v>322</v>
      </c>
      <c r="N47" s="275" t="s">
        <v>322</v>
      </c>
      <c r="O47" s="276" t="s">
        <v>322</v>
      </c>
      <c r="P47" s="259"/>
      <c r="Q47" s="259"/>
      <c r="R47" s="259"/>
      <c r="S47" s="259"/>
      <c r="T47" s="259"/>
      <c r="U47" s="259"/>
    </row>
    <row r="48" spans="1:21" ht="30.75" customHeight="1" x14ac:dyDescent="0.15">
      <c r="A48" s="259"/>
      <c r="B48" s="1172"/>
      <c r="C48" s="1173"/>
      <c r="D48" s="273"/>
      <c r="E48" s="1149" t="s">
        <v>509</v>
      </c>
      <c r="F48" s="1149"/>
      <c r="G48" s="1149"/>
      <c r="H48" s="1149"/>
      <c r="I48" s="1149"/>
      <c r="J48" s="1150"/>
      <c r="K48" s="274">
        <v>390</v>
      </c>
      <c r="L48" s="275">
        <v>405</v>
      </c>
      <c r="M48" s="275">
        <v>422</v>
      </c>
      <c r="N48" s="275">
        <v>430</v>
      </c>
      <c r="O48" s="276">
        <v>426</v>
      </c>
      <c r="P48" s="259"/>
      <c r="Q48" s="259"/>
      <c r="R48" s="259"/>
      <c r="S48" s="259"/>
      <c r="T48" s="259"/>
      <c r="U48" s="259"/>
    </row>
    <row r="49" spans="1:21" ht="30.75" customHeight="1" x14ac:dyDescent="0.15">
      <c r="A49" s="259"/>
      <c r="B49" s="1172"/>
      <c r="C49" s="1173"/>
      <c r="D49" s="273"/>
      <c r="E49" s="1149" t="s">
        <v>510</v>
      </c>
      <c r="F49" s="1149"/>
      <c r="G49" s="1149"/>
      <c r="H49" s="1149"/>
      <c r="I49" s="1149"/>
      <c r="J49" s="1150"/>
      <c r="K49" s="274">
        <v>36</v>
      </c>
      <c r="L49" s="275">
        <v>36</v>
      </c>
      <c r="M49" s="275">
        <v>35</v>
      </c>
      <c r="N49" s="275">
        <v>35</v>
      </c>
      <c r="O49" s="276">
        <v>36</v>
      </c>
      <c r="P49" s="259"/>
      <c r="Q49" s="259"/>
      <c r="R49" s="259"/>
      <c r="S49" s="259"/>
      <c r="T49" s="259"/>
      <c r="U49" s="259"/>
    </row>
    <row r="50" spans="1:21" ht="30.75" customHeight="1" x14ac:dyDescent="0.15">
      <c r="A50" s="259"/>
      <c r="B50" s="1172"/>
      <c r="C50" s="1173"/>
      <c r="D50" s="273"/>
      <c r="E50" s="1149" t="s">
        <v>511</v>
      </c>
      <c r="F50" s="1149"/>
      <c r="G50" s="1149"/>
      <c r="H50" s="1149"/>
      <c r="I50" s="1149"/>
      <c r="J50" s="1150"/>
      <c r="K50" s="274">
        <v>6</v>
      </c>
      <c r="L50" s="275">
        <v>7</v>
      </c>
      <c r="M50" s="275">
        <v>1</v>
      </c>
      <c r="N50" s="275">
        <v>2</v>
      </c>
      <c r="O50" s="276">
        <v>1</v>
      </c>
      <c r="P50" s="259"/>
      <c r="Q50" s="259"/>
      <c r="R50" s="259"/>
      <c r="S50" s="259"/>
      <c r="T50" s="259"/>
      <c r="U50" s="259"/>
    </row>
    <row r="51" spans="1:21" ht="30.75" customHeight="1" x14ac:dyDescent="0.15">
      <c r="A51" s="259"/>
      <c r="B51" s="1174"/>
      <c r="C51" s="1175"/>
      <c r="D51" s="277"/>
      <c r="E51" s="1149" t="s">
        <v>512</v>
      </c>
      <c r="F51" s="1149"/>
      <c r="G51" s="1149"/>
      <c r="H51" s="1149"/>
      <c r="I51" s="1149"/>
      <c r="J51" s="1150"/>
      <c r="K51" s="274" t="s">
        <v>322</v>
      </c>
      <c r="L51" s="275" t="s">
        <v>322</v>
      </c>
      <c r="M51" s="275" t="s">
        <v>322</v>
      </c>
      <c r="N51" s="275" t="s">
        <v>322</v>
      </c>
      <c r="O51" s="276" t="s">
        <v>322</v>
      </c>
      <c r="P51" s="259"/>
      <c r="Q51" s="259"/>
      <c r="R51" s="259"/>
      <c r="S51" s="259"/>
      <c r="T51" s="259"/>
      <c r="U51" s="259"/>
    </row>
    <row r="52" spans="1:21" ht="30.75" customHeight="1" x14ac:dyDescent="0.15">
      <c r="A52" s="259"/>
      <c r="B52" s="1147" t="s">
        <v>513</v>
      </c>
      <c r="C52" s="1148"/>
      <c r="D52" s="277"/>
      <c r="E52" s="1149" t="s">
        <v>514</v>
      </c>
      <c r="F52" s="1149"/>
      <c r="G52" s="1149"/>
      <c r="H52" s="1149"/>
      <c r="I52" s="1149"/>
      <c r="J52" s="1150"/>
      <c r="K52" s="274">
        <v>570</v>
      </c>
      <c r="L52" s="275">
        <v>597</v>
      </c>
      <c r="M52" s="275">
        <v>609</v>
      </c>
      <c r="N52" s="275">
        <v>589</v>
      </c>
      <c r="O52" s="276">
        <v>632</v>
      </c>
      <c r="P52" s="259"/>
      <c r="Q52" s="259"/>
      <c r="R52" s="259"/>
      <c r="S52" s="259"/>
      <c r="T52" s="259"/>
      <c r="U52" s="259"/>
    </row>
    <row r="53" spans="1:21" ht="30.75" customHeight="1" thickBot="1" x14ac:dyDescent="0.2">
      <c r="A53" s="259"/>
      <c r="B53" s="1151" t="s">
        <v>515</v>
      </c>
      <c r="C53" s="1152"/>
      <c r="D53" s="278"/>
      <c r="E53" s="1153" t="s">
        <v>516</v>
      </c>
      <c r="F53" s="1153"/>
      <c r="G53" s="1153"/>
      <c r="H53" s="1153"/>
      <c r="I53" s="1153"/>
      <c r="J53" s="1154"/>
      <c r="K53" s="279">
        <v>309</v>
      </c>
      <c r="L53" s="280">
        <v>300</v>
      </c>
      <c r="M53" s="280">
        <v>336</v>
      </c>
      <c r="N53" s="280">
        <v>456</v>
      </c>
      <c r="O53" s="281">
        <v>428</v>
      </c>
      <c r="P53" s="259"/>
      <c r="Q53" s="259"/>
      <c r="R53" s="259"/>
      <c r="S53" s="259"/>
      <c r="T53" s="259"/>
      <c r="U53" s="259"/>
    </row>
    <row r="54" spans="1:21" ht="24" customHeight="1" x14ac:dyDescent="0.15">
      <c r="A54" s="259"/>
      <c r="B54" s="282" t="s">
        <v>517</v>
      </c>
      <c r="C54" s="259"/>
      <c r="D54" s="259"/>
      <c r="E54" s="259"/>
      <c r="F54" s="259"/>
      <c r="G54" s="259"/>
      <c r="H54" s="259"/>
      <c r="I54" s="259"/>
      <c r="J54" s="259"/>
      <c r="K54" s="259"/>
      <c r="L54" s="259"/>
      <c r="M54" s="259"/>
      <c r="N54" s="259"/>
      <c r="O54" s="259"/>
      <c r="P54" s="259"/>
      <c r="Q54" s="259"/>
      <c r="R54" s="259"/>
      <c r="S54" s="259"/>
      <c r="T54" s="259"/>
      <c r="U54" s="259"/>
    </row>
    <row r="55" spans="1:21" ht="24" customHeight="1" x14ac:dyDescent="0.15">
      <c r="A55" s="259"/>
      <c r="B55" s="282" t="s">
        <v>518</v>
      </c>
      <c r="C55" s="259"/>
      <c r="D55" s="259"/>
      <c r="E55" s="259"/>
      <c r="F55" s="259"/>
      <c r="G55" s="259"/>
      <c r="H55" s="259"/>
      <c r="I55" s="259"/>
      <c r="J55" s="259"/>
      <c r="K55" s="259"/>
      <c r="L55" s="259"/>
      <c r="M55" s="259"/>
      <c r="N55" s="259"/>
      <c r="O55" s="259"/>
      <c r="P55" s="259"/>
      <c r="Q55" s="259"/>
      <c r="R55" s="259"/>
      <c r="S55" s="259"/>
      <c r="T55" s="259"/>
      <c r="U55" s="259"/>
    </row>
    <row r="56" spans="1:21" ht="24" customHeight="1" thickBot="1" x14ac:dyDescent="0.2">
      <c r="A56" s="259"/>
      <c r="B56" s="283" t="s">
        <v>519</v>
      </c>
      <c r="C56" s="284"/>
      <c r="D56" s="284"/>
      <c r="E56" s="284"/>
      <c r="F56" s="284"/>
      <c r="G56" s="284"/>
      <c r="H56" s="284"/>
      <c r="I56" s="284"/>
      <c r="J56" s="284"/>
      <c r="K56" s="285"/>
      <c r="L56" s="285"/>
      <c r="M56" s="285"/>
      <c r="N56" s="285"/>
      <c r="O56" s="286" t="s">
        <v>520</v>
      </c>
      <c r="P56" s="259"/>
      <c r="Q56" s="259"/>
      <c r="R56" s="259"/>
      <c r="S56" s="259"/>
      <c r="T56" s="259"/>
      <c r="U56" s="259"/>
    </row>
    <row r="57" spans="1:21" ht="31.5" customHeight="1" thickBot="1" x14ac:dyDescent="0.2">
      <c r="A57" s="259"/>
      <c r="B57" s="287"/>
      <c r="C57" s="288"/>
      <c r="D57" s="288"/>
      <c r="E57" s="289"/>
      <c r="F57" s="289"/>
      <c r="G57" s="289"/>
      <c r="H57" s="289"/>
      <c r="I57" s="289"/>
      <c r="J57" s="290" t="s">
        <v>485</v>
      </c>
      <c r="K57" s="291" t="s">
        <v>521</v>
      </c>
      <c r="L57" s="292" t="s">
        <v>522</v>
      </c>
      <c r="M57" s="292" t="s">
        <v>523</v>
      </c>
      <c r="N57" s="292" t="s">
        <v>524</v>
      </c>
      <c r="O57" s="293" t="s">
        <v>525</v>
      </c>
      <c r="P57" s="259"/>
      <c r="Q57" s="259"/>
      <c r="R57" s="259"/>
      <c r="S57" s="259"/>
      <c r="T57" s="259"/>
      <c r="U57" s="259"/>
    </row>
    <row r="58" spans="1:21" ht="31.5" customHeight="1" x14ac:dyDescent="0.15">
      <c r="B58" s="1155" t="s">
        <v>526</v>
      </c>
      <c r="C58" s="1156"/>
      <c r="D58" s="1161" t="s">
        <v>527</v>
      </c>
      <c r="E58" s="1162"/>
      <c r="F58" s="1162"/>
      <c r="G58" s="1162"/>
      <c r="H58" s="1162"/>
      <c r="I58" s="1162"/>
      <c r="J58" s="1163"/>
      <c r="K58" s="294"/>
      <c r="L58" s="295"/>
      <c r="M58" s="295"/>
      <c r="N58" s="295"/>
      <c r="O58" s="296"/>
    </row>
    <row r="59" spans="1:21" ht="31.5" customHeight="1" x14ac:dyDescent="0.15">
      <c r="B59" s="1157"/>
      <c r="C59" s="1158"/>
      <c r="D59" s="1164" t="s">
        <v>528</v>
      </c>
      <c r="E59" s="1165"/>
      <c r="F59" s="1165"/>
      <c r="G59" s="1165"/>
      <c r="H59" s="1165"/>
      <c r="I59" s="1165"/>
      <c r="J59" s="1166"/>
      <c r="K59" s="297"/>
      <c r="L59" s="298"/>
      <c r="M59" s="298"/>
      <c r="N59" s="298"/>
      <c r="O59" s="299"/>
    </row>
    <row r="60" spans="1:21" ht="31.5" customHeight="1" thickBot="1" x14ac:dyDescent="0.2">
      <c r="B60" s="1159"/>
      <c r="C60" s="1160"/>
      <c r="D60" s="1167" t="s">
        <v>529</v>
      </c>
      <c r="E60" s="1168"/>
      <c r="F60" s="1168"/>
      <c r="G60" s="1168"/>
      <c r="H60" s="1168"/>
      <c r="I60" s="1168"/>
      <c r="J60" s="1169"/>
      <c r="K60" s="300"/>
      <c r="L60" s="301"/>
      <c r="M60" s="301"/>
      <c r="N60" s="301"/>
      <c r="O60" s="302"/>
    </row>
    <row r="61" spans="1:21" ht="24" customHeight="1" x14ac:dyDescent="0.15">
      <c r="B61" s="303"/>
      <c r="C61" s="303"/>
      <c r="D61" s="304" t="s">
        <v>530</v>
      </c>
      <c r="E61" s="305"/>
      <c r="F61" s="305"/>
      <c r="G61" s="305"/>
      <c r="H61" s="305"/>
      <c r="I61" s="305"/>
      <c r="J61" s="305"/>
      <c r="K61" s="305"/>
      <c r="L61" s="305"/>
      <c r="M61" s="305"/>
      <c r="N61" s="305"/>
      <c r="O61" s="305"/>
    </row>
    <row r="62" spans="1:21" ht="24" customHeight="1" x14ac:dyDescent="0.15">
      <c r="B62" s="306"/>
      <c r="C62" s="306"/>
      <c r="D62" s="304" t="s">
        <v>531</v>
      </c>
      <c r="E62" s="305"/>
      <c r="F62" s="305"/>
      <c r="G62" s="305"/>
      <c r="H62" s="305"/>
      <c r="I62" s="305"/>
      <c r="J62" s="305"/>
      <c r="K62" s="305"/>
      <c r="L62" s="305"/>
      <c r="M62" s="305"/>
      <c r="N62" s="305"/>
      <c r="O62" s="305"/>
    </row>
    <row r="63" spans="1:21" ht="24" customHeight="1" x14ac:dyDescent="0.15">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x14ac:dyDescent="0.15">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SJLpbqami5R9xdjwcsbJHLBCJgK1nX0RWzx0t1e34lZoh3X2TAqwYER512ZK9qfy1o+updRJ8USF0DwAUm5/7A==" saltValue="GkyBaDOQ5hOwhsu6JT49z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CAC59-CA50-4B5E-BBCD-14928469CA1F}">
  <sheetPr>
    <pageSetUpPr fitToPage="1"/>
  </sheetPr>
  <dimension ref="B1:M55"/>
  <sheetViews>
    <sheetView showGridLines="0" zoomScaleSheetLayoutView="100" workbookViewId="0"/>
  </sheetViews>
  <sheetFormatPr defaultColWidth="0" defaultRowHeight="13.5" customHeight="1" zeroHeight="1" x14ac:dyDescent="0.15"/>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08" t="s">
        <v>503</v>
      </c>
    </row>
    <row r="40" spans="2:13" ht="27.75" customHeight="1" thickBot="1" x14ac:dyDescent="0.2">
      <c r="B40" s="309" t="s">
        <v>504</v>
      </c>
      <c r="C40" s="310"/>
      <c r="D40" s="310"/>
      <c r="E40" s="311"/>
      <c r="F40" s="311"/>
      <c r="G40" s="311"/>
      <c r="H40" s="312" t="s">
        <v>485</v>
      </c>
      <c r="I40" s="313" t="s">
        <v>3</v>
      </c>
      <c r="J40" s="314" t="s">
        <v>4</v>
      </c>
      <c r="K40" s="314" t="s">
        <v>5</v>
      </c>
      <c r="L40" s="314" t="s">
        <v>6</v>
      </c>
      <c r="M40" s="315" t="s">
        <v>7</v>
      </c>
    </row>
    <row r="41" spans="2:13" ht="27.75" customHeight="1" x14ac:dyDescent="0.15">
      <c r="B41" s="1190" t="s">
        <v>532</v>
      </c>
      <c r="C41" s="1191"/>
      <c r="D41" s="316"/>
      <c r="E41" s="1192" t="s">
        <v>533</v>
      </c>
      <c r="F41" s="1192"/>
      <c r="G41" s="1192"/>
      <c r="H41" s="1193"/>
      <c r="I41" s="317">
        <v>4872</v>
      </c>
      <c r="J41" s="318">
        <v>6549</v>
      </c>
      <c r="K41" s="318">
        <v>6726</v>
      </c>
      <c r="L41" s="318">
        <v>6513</v>
      </c>
      <c r="M41" s="319">
        <v>6210</v>
      </c>
    </row>
    <row r="42" spans="2:13" ht="27.75" customHeight="1" x14ac:dyDescent="0.15">
      <c r="B42" s="1180"/>
      <c r="C42" s="1181"/>
      <c r="D42" s="320"/>
      <c r="E42" s="1184" t="s">
        <v>534</v>
      </c>
      <c r="F42" s="1184"/>
      <c r="G42" s="1184"/>
      <c r="H42" s="1185"/>
      <c r="I42" s="321">
        <v>8</v>
      </c>
      <c r="J42" s="322">
        <v>3</v>
      </c>
      <c r="K42" s="322" t="s">
        <v>322</v>
      </c>
      <c r="L42" s="322" t="s">
        <v>322</v>
      </c>
      <c r="M42" s="323" t="s">
        <v>322</v>
      </c>
    </row>
    <row r="43" spans="2:13" ht="27.75" customHeight="1" x14ac:dyDescent="0.15">
      <c r="B43" s="1180"/>
      <c r="C43" s="1181"/>
      <c r="D43" s="320"/>
      <c r="E43" s="1184" t="s">
        <v>535</v>
      </c>
      <c r="F43" s="1184"/>
      <c r="G43" s="1184"/>
      <c r="H43" s="1185"/>
      <c r="I43" s="321">
        <v>4826</v>
      </c>
      <c r="J43" s="322">
        <v>4559</v>
      </c>
      <c r="K43" s="322">
        <v>4338</v>
      </c>
      <c r="L43" s="322">
        <v>4233</v>
      </c>
      <c r="M43" s="323">
        <v>4290</v>
      </c>
    </row>
    <row r="44" spans="2:13" ht="27.75" customHeight="1" x14ac:dyDescent="0.15">
      <c r="B44" s="1180"/>
      <c r="C44" s="1181"/>
      <c r="D44" s="320"/>
      <c r="E44" s="1184" t="s">
        <v>536</v>
      </c>
      <c r="F44" s="1184"/>
      <c r="G44" s="1184"/>
      <c r="H44" s="1185"/>
      <c r="I44" s="321">
        <v>195</v>
      </c>
      <c r="J44" s="322">
        <v>159</v>
      </c>
      <c r="K44" s="322">
        <v>125</v>
      </c>
      <c r="L44" s="322">
        <v>104</v>
      </c>
      <c r="M44" s="323">
        <v>69</v>
      </c>
    </row>
    <row r="45" spans="2:13" ht="27.75" customHeight="1" x14ac:dyDescent="0.15">
      <c r="B45" s="1180"/>
      <c r="C45" s="1181"/>
      <c r="D45" s="320"/>
      <c r="E45" s="1184" t="s">
        <v>537</v>
      </c>
      <c r="F45" s="1184"/>
      <c r="G45" s="1184"/>
      <c r="H45" s="1185"/>
      <c r="I45" s="321">
        <v>787</v>
      </c>
      <c r="J45" s="322">
        <v>1248</v>
      </c>
      <c r="K45" s="322">
        <v>691</v>
      </c>
      <c r="L45" s="322">
        <v>684</v>
      </c>
      <c r="M45" s="323">
        <v>632</v>
      </c>
    </row>
    <row r="46" spans="2:13" ht="27.75" customHeight="1" x14ac:dyDescent="0.15">
      <c r="B46" s="1180"/>
      <c r="C46" s="1181"/>
      <c r="D46" s="324"/>
      <c r="E46" s="1184" t="s">
        <v>538</v>
      </c>
      <c r="F46" s="1184"/>
      <c r="G46" s="1184"/>
      <c r="H46" s="1185"/>
      <c r="I46" s="321" t="s">
        <v>322</v>
      </c>
      <c r="J46" s="322" t="s">
        <v>322</v>
      </c>
      <c r="K46" s="322" t="s">
        <v>322</v>
      </c>
      <c r="L46" s="322">
        <v>23</v>
      </c>
      <c r="M46" s="323">
        <v>18</v>
      </c>
    </row>
    <row r="47" spans="2:13" ht="27.75" customHeight="1" x14ac:dyDescent="0.15">
      <c r="B47" s="1180"/>
      <c r="C47" s="1181"/>
      <c r="D47" s="325"/>
      <c r="E47" s="1194" t="s">
        <v>539</v>
      </c>
      <c r="F47" s="1195"/>
      <c r="G47" s="1195"/>
      <c r="H47" s="1196"/>
      <c r="I47" s="321" t="s">
        <v>322</v>
      </c>
      <c r="J47" s="322" t="s">
        <v>322</v>
      </c>
      <c r="K47" s="322" t="s">
        <v>322</v>
      </c>
      <c r="L47" s="322" t="s">
        <v>322</v>
      </c>
      <c r="M47" s="323" t="s">
        <v>322</v>
      </c>
    </row>
    <row r="48" spans="2:13" ht="27.75" customHeight="1" x14ac:dyDescent="0.15">
      <c r="B48" s="1180"/>
      <c r="C48" s="1181"/>
      <c r="D48" s="320"/>
      <c r="E48" s="1184" t="s">
        <v>540</v>
      </c>
      <c r="F48" s="1184"/>
      <c r="G48" s="1184"/>
      <c r="H48" s="1185"/>
      <c r="I48" s="321" t="s">
        <v>322</v>
      </c>
      <c r="J48" s="322" t="s">
        <v>322</v>
      </c>
      <c r="K48" s="322" t="s">
        <v>322</v>
      </c>
      <c r="L48" s="322" t="s">
        <v>322</v>
      </c>
      <c r="M48" s="323" t="s">
        <v>322</v>
      </c>
    </row>
    <row r="49" spans="2:13" ht="27.75" customHeight="1" x14ac:dyDescent="0.15">
      <c r="B49" s="1182"/>
      <c r="C49" s="1183"/>
      <c r="D49" s="320"/>
      <c r="E49" s="1184" t="s">
        <v>541</v>
      </c>
      <c r="F49" s="1184"/>
      <c r="G49" s="1184"/>
      <c r="H49" s="1185"/>
      <c r="I49" s="321" t="s">
        <v>322</v>
      </c>
      <c r="J49" s="322" t="s">
        <v>322</v>
      </c>
      <c r="K49" s="322" t="s">
        <v>322</v>
      </c>
      <c r="L49" s="322" t="s">
        <v>322</v>
      </c>
      <c r="M49" s="323" t="s">
        <v>322</v>
      </c>
    </row>
    <row r="50" spans="2:13" ht="27.75" customHeight="1" x14ac:dyDescent="0.15">
      <c r="B50" s="1178" t="s">
        <v>542</v>
      </c>
      <c r="C50" s="1179"/>
      <c r="D50" s="326"/>
      <c r="E50" s="1184" t="s">
        <v>543</v>
      </c>
      <c r="F50" s="1184"/>
      <c r="G50" s="1184"/>
      <c r="H50" s="1185"/>
      <c r="I50" s="321">
        <v>3722</v>
      </c>
      <c r="J50" s="322">
        <v>3844</v>
      </c>
      <c r="K50" s="322">
        <v>3971</v>
      </c>
      <c r="L50" s="322">
        <v>4711</v>
      </c>
      <c r="M50" s="323">
        <v>5040</v>
      </c>
    </row>
    <row r="51" spans="2:13" ht="27.75" customHeight="1" x14ac:dyDescent="0.15">
      <c r="B51" s="1180"/>
      <c r="C51" s="1181"/>
      <c r="D51" s="320"/>
      <c r="E51" s="1184" t="s">
        <v>544</v>
      </c>
      <c r="F51" s="1184"/>
      <c r="G51" s="1184"/>
      <c r="H51" s="1185"/>
      <c r="I51" s="321">
        <v>68</v>
      </c>
      <c r="J51" s="322">
        <v>55</v>
      </c>
      <c r="K51" s="322">
        <v>38</v>
      </c>
      <c r="L51" s="322">
        <v>18</v>
      </c>
      <c r="M51" s="323">
        <v>5</v>
      </c>
    </row>
    <row r="52" spans="2:13" ht="27.75" customHeight="1" x14ac:dyDescent="0.15">
      <c r="B52" s="1182"/>
      <c r="C52" s="1183"/>
      <c r="D52" s="320"/>
      <c r="E52" s="1184" t="s">
        <v>545</v>
      </c>
      <c r="F52" s="1184"/>
      <c r="G52" s="1184"/>
      <c r="H52" s="1185"/>
      <c r="I52" s="321">
        <v>6893</v>
      </c>
      <c r="J52" s="322">
        <v>7978</v>
      </c>
      <c r="K52" s="322">
        <v>8028</v>
      </c>
      <c r="L52" s="322">
        <v>7933</v>
      </c>
      <c r="M52" s="323">
        <v>7653</v>
      </c>
    </row>
    <row r="53" spans="2:13" ht="27.75" customHeight="1" thickBot="1" x14ac:dyDescent="0.2">
      <c r="B53" s="1186" t="s">
        <v>515</v>
      </c>
      <c r="C53" s="1187"/>
      <c r="D53" s="327"/>
      <c r="E53" s="1188" t="s">
        <v>546</v>
      </c>
      <c r="F53" s="1188"/>
      <c r="G53" s="1188"/>
      <c r="H53" s="1189"/>
      <c r="I53" s="328">
        <v>6</v>
      </c>
      <c r="J53" s="329">
        <v>639</v>
      </c>
      <c r="K53" s="329">
        <v>-157</v>
      </c>
      <c r="L53" s="329">
        <v>-1106</v>
      </c>
      <c r="M53" s="330">
        <v>-1477</v>
      </c>
    </row>
    <row r="54" spans="2:13" ht="27.75" customHeight="1" x14ac:dyDescent="0.15">
      <c r="B54" s="331" t="s">
        <v>547</v>
      </c>
      <c r="C54" s="332"/>
      <c r="D54" s="332"/>
      <c r="E54" s="333"/>
      <c r="F54" s="333"/>
      <c r="G54" s="333"/>
      <c r="H54" s="333"/>
      <c r="I54" s="334"/>
      <c r="J54" s="334"/>
      <c r="K54" s="334"/>
      <c r="L54" s="334"/>
      <c r="M54" s="334"/>
    </row>
    <row r="55" spans="2:13" x14ac:dyDescent="0.15"/>
  </sheetData>
  <sheetProtection algorithmName="SHA-512" hashValue="XVOZBu6PnovjpGOfA1gg2bRU1F85C0rEdZt/Z6XxAYg4DZAIC8LByTN8yPHZwG7DW7A30OvbFoPO90k2SZgZlA==" saltValue="b6XfcZX6ZLjWo3NGJCI+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3F8FEF-EE6E-4EA3-B402-22DC3A4E9F48}">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13"/>
      <c r="C53" s="213"/>
      <c r="D53" s="213"/>
      <c r="E53" s="213"/>
      <c r="F53" s="213"/>
      <c r="G53" s="213"/>
      <c r="H53" s="335" t="s">
        <v>548</v>
      </c>
    </row>
    <row r="54" spans="2:8" ht="29.25" customHeight="1" thickBot="1" x14ac:dyDescent="0.25">
      <c r="B54" s="336" t="s">
        <v>24</v>
      </c>
      <c r="C54" s="337"/>
      <c r="D54" s="337"/>
      <c r="E54" s="338" t="s">
        <v>485</v>
      </c>
      <c r="F54" s="339" t="s">
        <v>5</v>
      </c>
      <c r="G54" s="339" t="s">
        <v>6</v>
      </c>
      <c r="H54" s="340" t="s">
        <v>7</v>
      </c>
    </row>
    <row r="55" spans="2:8" ht="52.5" customHeight="1" x14ac:dyDescent="0.15">
      <c r="B55" s="341"/>
      <c r="C55" s="1205" t="s">
        <v>118</v>
      </c>
      <c r="D55" s="1205"/>
      <c r="E55" s="1206"/>
      <c r="F55" s="342">
        <v>1074</v>
      </c>
      <c r="G55" s="342">
        <v>1385</v>
      </c>
      <c r="H55" s="343">
        <v>1417</v>
      </c>
    </row>
    <row r="56" spans="2:8" ht="52.5" customHeight="1" x14ac:dyDescent="0.15">
      <c r="B56" s="344"/>
      <c r="C56" s="1207" t="s">
        <v>549</v>
      </c>
      <c r="D56" s="1207"/>
      <c r="E56" s="1208"/>
      <c r="F56" s="345">
        <v>1109</v>
      </c>
      <c r="G56" s="345">
        <v>1083</v>
      </c>
      <c r="H56" s="346">
        <v>983</v>
      </c>
    </row>
    <row r="57" spans="2:8" ht="53.25" customHeight="1" x14ac:dyDescent="0.15">
      <c r="B57" s="344"/>
      <c r="C57" s="1209" t="s">
        <v>123</v>
      </c>
      <c r="D57" s="1209"/>
      <c r="E57" s="1210"/>
      <c r="F57" s="347">
        <v>1254</v>
      </c>
      <c r="G57" s="347">
        <v>1553</v>
      </c>
      <c r="H57" s="348">
        <v>1774</v>
      </c>
    </row>
    <row r="58" spans="2:8" ht="45.75" customHeight="1" x14ac:dyDescent="0.15">
      <c r="B58" s="349"/>
      <c r="C58" s="1197" t="s">
        <v>550</v>
      </c>
      <c r="D58" s="1198"/>
      <c r="E58" s="1199"/>
      <c r="F58" s="350">
        <v>1206</v>
      </c>
      <c r="G58" s="350">
        <v>1306</v>
      </c>
      <c r="H58" s="351">
        <v>1250</v>
      </c>
    </row>
    <row r="59" spans="2:8" ht="45.75" customHeight="1" x14ac:dyDescent="0.15">
      <c r="B59" s="349"/>
      <c r="C59" s="1197" t="s">
        <v>551</v>
      </c>
      <c r="D59" s="1198"/>
      <c r="E59" s="1199"/>
      <c r="F59" s="350">
        <v>37</v>
      </c>
      <c r="G59" s="350">
        <v>237</v>
      </c>
      <c r="H59" s="351">
        <v>487</v>
      </c>
    </row>
    <row r="60" spans="2:8" ht="45.75" customHeight="1" x14ac:dyDescent="0.15">
      <c r="B60" s="349"/>
      <c r="C60" s="1197" t="s">
        <v>552</v>
      </c>
      <c r="D60" s="1198"/>
      <c r="E60" s="1199"/>
      <c r="F60" s="350">
        <v>8</v>
      </c>
      <c r="G60" s="350">
        <v>7</v>
      </c>
      <c r="H60" s="351">
        <v>34</v>
      </c>
    </row>
    <row r="61" spans="2:8" ht="45.75" customHeight="1" x14ac:dyDescent="0.15">
      <c r="B61" s="349"/>
      <c r="C61" s="1197" t="s">
        <v>553</v>
      </c>
      <c r="D61" s="1198"/>
      <c r="E61" s="1199"/>
      <c r="F61" s="350">
        <v>1</v>
      </c>
      <c r="G61" s="350">
        <v>1</v>
      </c>
      <c r="H61" s="351">
        <v>1</v>
      </c>
    </row>
    <row r="62" spans="2:8" ht="45.75" customHeight="1" thickBot="1" x14ac:dyDescent="0.2">
      <c r="B62" s="352"/>
      <c r="C62" s="1200" t="s">
        <v>554</v>
      </c>
      <c r="D62" s="1201"/>
      <c r="E62" s="1202"/>
      <c r="F62" s="353">
        <v>1</v>
      </c>
      <c r="G62" s="353">
        <v>1</v>
      </c>
      <c r="H62" s="354">
        <v>1</v>
      </c>
    </row>
    <row r="63" spans="2:8" ht="52.5" customHeight="1" thickBot="1" x14ac:dyDescent="0.2">
      <c r="B63" s="355"/>
      <c r="C63" s="1203" t="s">
        <v>555</v>
      </c>
      <c r="D63" s="1203"/>
      <c r="E63" s="1204"/>
      <c r="F63" s="356">
        <v>3436</v>
      </c>
      <c r="G63" s="356">
        <v>4021</v>
      </c>
      <c r="H63" s="357">
        <v>4175</v>
      </c>
    </row>
    <row r="64" spans="2:8" x14ac:dyDescent="0.15"/>
  </sheetData>
  <sheetProtection algorithmName="SHA-512" hashValue="1daoDGiXSicN07QiP4Sndrc753y3wP39JH1WP0xUUuHyGfvHgcyqG7szamRidN0WmKu5zHwx8at1FSNt0+lSCg==" saltValue="QBDXz3ORlz1VIJrv8jc2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19" t="s">
        <v>15</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x14ac:dyDescent="0.15">
      <c r="B44" s="10"/>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x14ac:dyDescent="0.15">
      <c r="B45" s="10"/>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x14ac:dyDescent="0.15">
      <c r="B46" s="10"/>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x14ac:dyDescent="0.15">
      <c r="B47" s="10"/>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11"/>
      <c r="H50" s="1211"/>
      <c r="I50" s="1211"/>
      <c r="J50" s="1211"/>
      <c r="K50" s="20"/>
      <c r="L50" s="20"/>
      <c r="M50" s="21"/>
      <c r="N50" s="2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x14ac:dyDescent="0.15">
      <c r="B51" s="10"/>
      <c r="G51" s="1228"/>
      <c r="H51" s="1228"/>
      <c r="I51" s="1232"/>
      <c r="J51" s="1232"/>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v>0.1</v>
      </c>
      <c r="BQ51" s="1213"/>
      <c r="BR51" s="1213"/>
      <c r="BS51" s="1213"/>
      <c r="BT51" s="1213"/>
      <c r="BU51" s="1213"/>
      <c r="BV51" s="1213"/>
      <c r="BW51" s="1213"/>
      <c r="BX51" s="1213">
        <v>19.100000000000001</v>
      </c>
      <c r="BY51" s="1213"/>
      <c r="BZ51" s="1213"/>
      <c r="CA51" s="1213"/>
      <c r="CB51" s="1213"/>
      <c r="CC51" s="1213"/>
      <c r="CD51" s="1213"/>
      <c r="CE51" s="1213"/>
      <c r="CF51" s="1213"/>
      <c r="CG51" s="1213"/>
      <c r="CH51" s="1213"/>
      <c r="CI51" s="1213"/>
      <c r="CJ51" s="1213"/>
      <c r="CK51" s="1213"/>
      <c r="CL51" s="1213"/>
      <c r="CM51" s="1213"/>
      <c r="CN51" s="1213"/>
      <c r="CO51" s="1213"/>
      <c r="CP51" s="1213"/>
      <c r="CQ51" s="1213"/>
      <c r="CR51" s="1213"/>
      <c r="CS51" s="1213"/>
      <c r="CT51" s="1213"/>
      <c r="CU51" s="1213"/>
      <c r="CV51" s="1213"/>
      <c r="CW51" s="1213"/>
      <c r="CX51" s="1213"/>
      <c r="CY51" s="1213"/>
      <c r="CZ51" s="1213"/>
      <c r="DA51" s="1213"/>
      <c r="DB51" s="1213"/>
      <c r="DC51" s="1213"/>
    </row>
    <row r="52" spans="1:109" x14ac:dyDescent="0.15">
      <c r="B52" s="10"/>
      <c r="G52" s="1228"/>
      <c r="H52" s="1228"/>
      <c r="I52" s="1232"/>
      <c r="J52" s="1232"/>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x14ac:dyDescent="0.15">
      <c r="A53" s="18"/>
      <c r="B53" s="10"/>
      <c r="G53" s="1228"/>
      <c r="H53" s="1228"/>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84.3</v>
      </c>
      <c r="BQ53" s="1213"/>
      <c r="BR53" s="1213"/>
      <c r="BS53" s="1213"/>
      <c r="BT53" s="1213"/>
      <c r="BU53" s="1213"/>
      <c r="BV53" s="1213"/>
      <c r="BW53" s="1213"/>
      <c r="BX53" s="1213">
        <v>77.3</v>
      </c>
      <c r="BY53" s="1213"/>
      <c r="BZ53" s="1213"/>
      <c r="CA53" s="1213"/>
      <c r="CB53" s="1213"/>
      <c r="CC53" s="1213"/>
      <c r="CD53" s="1213"/>
      <c r="CE53" s="1213"/>
      <c r="CF53" s="1213">
        <v>77.3</v>
      </c>
      <c r="CG53" s="1213"/>
      <c r="CH53" s="1213"/>
      <c r="CI53" s="1213"/>
      <c r="CJ53" s="1213"/>
      <c r="CK53" s="1213"/>
      <c r="CL53" s="1213"/>
      <c r="CM53" s="1213"/>
      <c r="CN53" s="1213">
        <v>78.099999999999994</v>
      </c>
      <c r="CO53" s="1213"/>
      <c r="CP53" s="1213"/>
      <c r="CQ53" s="1213"/>
      <c r="CR53" s="1213"/>
      <c r="CS53" s="1213"/>
      <c r="CT53" s="1213"/>
      <c r="CU53" s="1213"/>
      <c r="CV53" s="1213">
        <v>69.900000000000006</v>
      </c>
      <c r="CW53" s="1213"/>
      <c r="CX53" s="1213"/>
      <c r="CY53" s="1213"/>
      <c r="CZ53" s="1213"/>
      <c r="DA53" s="1213"/>
      <c r="DB53" s="1213"/>
      <c r="DC53" s="1213"/>
    </row>
    <row r="54" spans="1:109" x14ac:dyDescent="0.15">
      <c r="A54" s="18"/>
      <c r="B54" s="10"/>
      <c r="G54" s="1228"/>
      <c r="H54" s="1228"/>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x14ac:dyDescent="0.15">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48.4</v>
      </c>
      <c r="BQ55" s="1213"/>
      <c r="BR55" s="1213"/>
      <c r="BS55" s="1213"/>
      <c r="BT55" s="1213"/>
      <c r="BU55" s="1213"/>
      <c r="BV55" s="1213"/>
      <c r="BW55" s="1213"/>
      <c r="BX55" s="1213">
        <v>43</v>
      </c>
      <c r="BY55" s="1213"/>
      <c r="BZ55" s="1213"/>
      <c r="CA55" s="1213"/>
      <c r="CB55" s="1213"/>
      <c r="CC55" s="1213"/>
      <c r="CD55" s="1213"/>
      <c r="CE55" s="1213"/>
      <c r="CF55" s="1213">
        <v>32.4</v>
      </c>
      <c r="CG55" s="1213"/>
      <c r="CH55" s="1213"/>
      <c r="CI55" s="1213"/>
      <c r="CJ55" s="1213"/>
      <c r="CK55" s="1213"/>
      <c r="CL55" s="1213"/>
      <c r="CM55" s="1213"/>
      <c r="CN55" s="1213">
        <v>20</v>
      </c>
      <c r="CO55" s="1213"/>
      <c r="CP55" s="1213"/>
      <c r="CQ55" s="1213"/>
      <c r="CR55" s="1213"/>
      <c r="CS55" s="1213"/>
      <c r="CT55" s="1213"/>
      <c r="CU55" s="1213"/>
      <c r="CV55" s="1213">
        <v>7.4</v>
      </c>
      <c r="CW55" s="1213"/>
      <c r="CX55" s="1213"/>
      <c r="CY55" s="1213"/>
      <c r="CZ55" s="1213"/>
      <c r="DA55" s="1213"/>
      <c r="DB55" s="1213"/>
      <c r="DC55" s="1213"/>
    </row>
    <row r="56" spans="1:109" x14ac:dyDescent="0.15">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x14ac:dyDescent="0.15">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61.8</v>
      </c>
      <c r="BQ57" s="1213"/>
      <c r="BR57" s="1213"/>
      <c r="BS57" s="1213"/>
      <c r="BT57" s="1213"/>
      <c r="BU57" s="1213"/>
      <c r="BV57" s="1213"/>
      <c r="BW57" s="1213"/>
      <c r="BX57" s="1213">
        <v>62.8</v>
      </c>
      <c r="BY57" s="1213"/>
      <c r="BZ57" s="1213"/>
      <c r="CA57" s="1213"/>
      <c r="CB57" s="1213"/>
      <c r="CC57" s="1213"/>
      <c r="CD57" s="1213"/>
      <c r="CE57" s="1213"/>
      <c r="CF57" s="1213">
        <v>64.2</v>
      </c>
      <c r="CG57" s="1213"/>
      <c r="CH57" s="1213"/>
      <c r="CI57" s="1213"/>
      <c r="CJ57" s="1213"/>
      <c r="CK57" s="1213"/>
      <c r="CL57" s="1213"/>
      <c r="CM57" s="1213"/>
      <c r="CN57" s="1213">
        <v>67</v>
      </c>
      <c r="CO57" s="1213"/>
      <c r="CP57" s="1213"/>
      <c r="CQ57" s="1213"/>
      <c r="CR57" s="1213"/>
      <c r="CS57" s="1213"/>
      <c r="CT57" s="1213"/>
      <c r="CU57" s="1213"/>
      <c r="CV57" s="1213">
        <v>67.8</v>
      </c>
      <c r="CW57" s="1213"/>
      <c r="CX57" s="1213"/>
      <c r="CY57" s="1213"/>
      <c r="CZ57" s="1213"/>
      <c r="DA57" s="1213"/>
      <c r="DB57" s="1213"/>
      <c r="DC57" s="1213"/>
      <c r="DD57" s="23"/>
      <c r="DE57" s="22"/>
    </row>
    <row r="58" spans="1:109" s="18" customFormat="1" x14ac:dyDescent="0.15">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19" t="s">
        <v>16</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x14ac:dyDescent="0.15">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x14ac:dyDescent="0.15">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x14ac:dyDescent="0.15">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x14ac:dyDescent="0.15">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11"/>
      <c r="H72" s="1211"/>
      <c r="I72" s="1211"/>
      <c r="J72" s="1211"/>
      <c r="K72" s="20"/>
      <c r="L72" s="20"/>
      <c r="M72" s="21"/>
      <c r="N72" s="2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x14ac:dyDescent="0.15">
      <c r="B73" s="10"/>
      <c r="G73" s="1228"/>
      <c r="H73" s="1228"/>
      <c r="I73" s="1228"/>
      <c r="J73" s="1228"/>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v>0.1</v>
      </c>
      <c r="BQ73" s="1213"/>
      <c r="BR73" s="1213"/>
      <c r="BS73" s="1213"/>
      <c r="BT73" s="1213"/>
      <c r="BU73" s="1213"/>
      <c r="BV73" s="1213"/>
      <c r="BW73" s="1213"/>
      <c r="BX73" s="1213">
        <v>19.100000000000001</v>
      </c>
      <c r="BY73" s="1213"/>
      <c r="BZ73" s="1213"/>
      <c r="CA73" s="1213"/>
      <c r="CB73" s="1213"/>
      <c r="CC73" s="1213"/>
      <c r="CD73" s="1213"/>
      <c r="CE73" s="1213"/>
      <c r="CF73" s="1213"/>
      <c r="CG73" s="1213"/>
      <c r="CH73" s="1213"/>
      <c r="CI73" s="1213"/>
      <c r="CJ73" s="1213"/>
      <c r="CK73" s="1213"/>
      <c r="CL73" s="1213"/>
      <c r="CM73" s="1213"/>
      <c r="CN73" s="1213"/>
      <c r="CO73" s="1213"/>
      <c r="CP73" s="1213"/>
      <c r="CQ73" s="1213"/>
      <c r="CR73" s="1213"/>
      <c r="CS73" s="1213"/>
      <c r="CT73" s="1213"/>
      <c r="CU73" s="1213"/>
      <c r="CV73" s="1213"/>
      <c r="CW73" s="1213"/>
      <c r="CX73" s="1213"/>
      <c r="CY73" s="1213"/>
      <c r="CZ73" s="1213"/>
      <c r="DA73" s="1213"/>
      <c r="DB73" s="1213"/>
      <c r="DC73" s="1213"/>
    </row>
    <row r="74" spans="2:107" x14ac:dyDescent="0.15">
      <c r="B74" s="10"/>
      <c r="G74" s="1228"/>
      <c r="H74" s="1228"/>
      <c r="I74" s="1228"/>
      <c r="J74" s="1228"/>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x14ac:dyDescent="0.15">
      <c r="B75" s="10"/>
      <c r="G75" s="1228"/>
      <c r="H75" s="1228"/>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9.5</v>
      </c>
      <c r="BQ75" s="1213"/>
      <c r="BR75" s="1213"/>
      <c r="BS75" s="1213"/>
      <c r="BT75" s="1213"/>
      <c r="BU75" s="1213"/>
      <c r="BV75" s="1213"/>
      <c r="BW75" s="1213"/>
      <c r="BX75" s="1213">
        <v>9.3000000000000007</v>
      </c>
      <c r="BY75" s="1213"/>
      <c r="BZ75" s="1213"/>
      <c r="CA75" s="1213"/>
      <c r="CB75" s="1213"/>
      <c r="CC75" s="1213"/>
      <c r="CD75" s="1213"/>
      <c r="CE75" s="1213"/>
      <c r="CF75" s="1213">
        <v>9.1999999999999993</v>
      </c>
      <c r="CG75" s="1213"/>
      <c r="CH75" s="1213"/>
      <c r="CI75" s="1213"/>
      <c r="CJ75" s="1213"/>
      <c r="CK75" s="1213"/>
      <c r="CL75" s="1213"/>
      <c r="CM75" s="1213"/>
      <c r="CN75" s="1213">
        <v>10.199999999999999</v>
      </c>
      <c r="CO75" s="1213"/>
      <c r="CP75" s="1213"/>
      <c r="CQ75" s="1213"/>
      <c r="CR75" s="1213"/>
      <c r="CS75" s="1213"/>
      <c r="CT75" s="1213"/>
      <c r="CU75" s="1213"/>
      <c r="CV75" s="1213">
        <v>11.1</v>
      </c>
      <c r="CW75" s="1213"/>
      <c r="CX75" s="1213"/>
      <c r="CY75" s="1213"/>
      <c r="CZ75" s="1213"/>
      <c r="DA75" s="1213"/>
      <c r="DB75" s="1213"/>
      <c r="DC75" s="1213"/>
    </row>
    <row r="76" spans="2:107" x14ac:dyDescent="0.15">
      <c r="B76" s="10"/>
      <c r="G76" s="1228"/>
      <c r="H76" s="1228"/>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x14ac:dyDescent="0.15">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48.4</v>
      </c>
      <c r="BQ77" s="1213"/>
      <c r="BR77" s="1213"/>
      <c r="BS77" s="1213"/>
      <c r="BT77" s="1213"/>
      <c r="BU77" s="1213"/>
      <c r="BV77" s="1213"/>
      <c r="BW77" s="1213"/>
      <c r="BX77" s="1213">
        <v>43</v>
      </c>
      <c r="BY77" s="1213"/>
      <c r="BZ77" s="1213"/>
      <c r="CA77" s="1213"/>
      <c r="CB77" s="1213"/>
      <c r="CC77" s="1213"/>
      <c r="CD77" s="1213"/>
      <c r="CE77" s="1213"/>
      <c r="CF77" s="1213">
        <v>32.4</v>
      </c>
      <c r="CG77" s="1213"/>
      <c r="CH77" s="1213"/>
      <c r="CI77" s="1213"/>
      <c r="CJ77" s="1213"/>
      <c r="CK77" s="1213"/>
      <c r="CL77" s="1213"/>
      <c r="CM77" s="1213"/>
      <c r="CN77" s="1213">
        <v>20</v>
      </c>
      <c r="CO77" s="1213"/>
      <c r="CP77" s="1213"/>
      <c r="CQ77" s="1213"/>
      <c r="CR77" s="1213"/>
      <c r="CS77" s="1213"/>
      <c r="CT77" s="1213"/>
      <c r="CU77" s="1213"/>
      <c r="CV77" s="1213">
        <v>7.4</v>
      </c>
      <c r="CW77" s="1213"/>
      <c r="CX77" s="1213"/>
      <c r="CY77" s="1213"/>
      <c r="CZ77" s="1213"/>
      <c r="DA77" s="1213"/>
      <c r="DB77" s="1213"/>
      <c r="DC77" s="1213"/>
    </row>
    <row r="78" spans="2:107" x14ac:dyDescent="0.15">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x14ac:dyDescent="0.15">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9.9</v>
      </c>
      <c r="BQ79" s="1213"/>
      <c r="BR79" s="1213"/>
      <c r="BS79" s="1213"/>
      <c r="BT79" s="1213"/>
      <c r="BU79" s="1213"/>
      <c r="BV79" s="1213"/>
      <c r="BW79" s="1213"/>
      <c r="BX79" s="1213">
        <v>9.9</v>
      </c>
      <c r="BY79" s="1213"/>
      <c r="BZ79" s="1213"/>
      <c r="CA79" s="1213"/>
      <c r="CB79" s="1213"/>
      <c r="CC79" s="1213"/>
      <c r="CD79" s="1213"/>
      <c r="CE79" s="1213"/>
      <c r="CF79" s="1213">
        <v>9.5</v>
      </c>
      <c r="CG79" s="1213"/>
      <c r="CH79" s="1213"/>
      <c r="CI79" s="1213"/>
      <c r="CJ79" s="1213"/>
      <c r="CK79" s="1213"/>
      <c r="CL79" s="1213"/>
      <c r="CM79" s="1213"/>
      <c r="CN79" s="1213">
        <v>9.5</v>
      </c>
      <c r="CO79" s="1213"/>
      <c r="CP79" s="1213"/>
      <c r="CQ79" s="1213"/>
      <c r="CR79" s="1213"/>
      <c r="CS79" s="1213"/>
      <c r="CT79" s="1213"/>
      <c r="CU79" s="1213"/>
      <c r="CV79" s="1213">
        <v>9.4</v>
      </c>
      <c r="CW79" s="1213"/>
      <c r="CX79" s="1213"/>
      <c r="CY79" s="1213"/>
      <c r="CZ79" s="1213"/>
      <c r="DA79" s="1213"/>
      <c r="DB79" s="1213"/>
      <c r="DC79" s="1213"/>
    </row>
    <row r="80" spans="2:107" x14ac:dyDescent="0.15">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xuYtygsJd3cmYvJmTHtZPl+FtAiIyFvZNBGva6TgAKBA3J6FF72p8ztwPKm/rqa1ZA2lPQemz3+nhLRIDu+LSQ==" saltValue="slSHx2mHs216+obptADQh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7CL9R9CsMQe2VpFs4sh93rDbvASsHp6rK8mroNU+iC9YHr0XRYfw0VC/1B0Hxza9X7Dt1PnE7HhuOwbNtABKpQ==" saltValue="S7WD6xw4jmB96gB7NfG0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8PM2liJguU+K+G2KkOId6DnBTHkzBvHP529Uzw8q1xeP40oH7OJ97RiKWI2KI/nCDaSbIx5FXhP4Tuz3nu91vw==" saltValue="An6ezSRCtUkDcc98kPesZ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AA306-536A-4E09-AEAD-03C9B4A7985E}">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x14ac:dyDescent="0.2">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12" t="s">
        <v>146</v>
      </c>
      <c r="DI1" s="713"/>
      <c r="DJ1" s="713"/>
      <c r="DK1" s="713"/>
      <c r="DL1" s="713"/>
      <c r="DM1" s="713"/>
      <c r="DN1" s="714"/>
      <c r="DO1" s="73"/>
      <c r="DP1" s="712" t="s">
        <v>147</v>
      </c>
      <c r="DQ1" s="713"/>
      <c r="DR1" s="713"/>
      <c r="DS1" s="713"/>
      <c r="DT1" s="713"/>
      <c r="DU1" s="713"/>
      <c r="DV1" s="713"/>
      <c r="DW1" s="713"/>
      <c r="DX1" s="713"/>
      <c r="DY1" s="713"/>
      <c r="DZ1" s="713"/>
      <c r="EA1" s="713"/>
      <c r="EB1" s="713"/>
      <c r="EC1" s="714"/>
      <c r="ED1" s="72"/>
      <c r="EE1" s="72"/>
      <c r="EF1" s="72"/>
      <c r="EG1" s="72"/>
      <c r="EH1" s="72"/>
      <c r="EI1" s="72"/>
      <c r="EJ1" s="72"/>
      <c r="EK1" s="72"/>
      <c r="EL1" s="72"/>
      <c r="EM1" s="72"/>
    </row>
    <row r="2" spans="2:143" ht="22.5" customHeight="1" x14ac:dyDescent="0.15">
      <c r="B2" s="74" t="s">
        <v>148</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15">
      <c r="B3" s="673" t="s">
        <v>149</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150</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151</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24</v>
      </c>
      <c r="C4" s="674"/>
      <c r="D4" s="674"/>
      <c r="E4" s="674"/>
      <c r="F4" s="674"/>
      <c r="G4" s="674"/>
      <c r="H4" s="674"/>
      <c r="I4" s="674"/>
      <c r="J4" s="674"/>
      <c r="K4" s="674"/>
      <c r="L4" s="674"/>
      <c r="M4" s="674"/>
      <c r="N4" s="674"/>
      <c r="O4" s="674"/>
      <c r="P4" s="674"/>
      <c r="Q4" s="675"/>
      <c r="R4" s="673" t="s">
        <v>152</v>
      </c>
      <c r="S4" s="674"/>
      <c r="T4" s="674"/>
      <c r="U4" s="674"/>
      <c r="V4" s="674"/>
      <c r="W4" s="674"/>
      <c r="X4" s="674"/>
      <c r="Y4" s="675"/>
      <c r="Z4" s="673" t="s">
        <v>153</v>
      </c>
      <c r="AA4" s="674"/>
      <c r="AB4" s="674"/>
      <c r="AC4" s="675"/>
      <c r="AD4" s="673" t="s">
        <v>154</v>
      </c>
      <c r="AE4" s="674"/>
      <c r="AF4" s="674"/>
      <c r="AG4" s="674"/>
      <c r="AH4" s="674"/>
      <c r="AI4" s="674"/>
      <c r="AJ4" s="674"/>
      <c r="AK4" s="675"/>
      <c r="AL4" s="673" t="s">
        <v>153</v>
      </c>
      <c r="AM4" s="674"/>
      <c r="AN4" s="674"/>
      <c r="AO4" s="675"/>
      <c r="AP4" s="709" t="s">
        <v>155</v>
      </c>
      <c r="AQ4" s="709"/>
      <c r="AR4" s="709"/>
      <c r="AS4" s="709"/>
      <c r="AT4" s="709"/>
      <c r="AU4" s="709"/>
      <c r="AV4" s="709"/>
      <c r="AW4" s="709"/>
      <c r="AX4" s="709"/>
      <c r="AY4" s="709"/>
      <c r="AZ4" s="709"/>
      <c r="BA4" s="709"/>
      <c r="BB4" s="709"/>
      <c r="BC4" s="709"/>
      <c r="BD4" s="709"/>
      <c r="BE4" s="709"/>
      <c r="BF4" s="709"/>
      <c r="BG4" s="709" t="s">
        <v>156</v>
      </c>
      <c r="BH4" s="709"/>
      <c r="BI4" s="709"/>
      <c r="BJ4" s="709"/>
      <c r="BK4" s="709"/>
      <c r="BL4" s="709"/>
      <c r="BM4" s="709"/>
      <c r="BN4" s="709"/>
      <c r="BO4" s="709" t="s">
        <v>153</v>
      </c>
      <c r="BP4" s="709"/>
      <c r="BQ4" s="709"/>
      <c r="BR4" s="709"/>
      <c r="BS4" s="709" t="s">
        <v>157</v>
      </c>
      <c r="BT4" s="709"/>
      <c r="BU4" s="709"/>
      <c r="BV4" s="709"/>
      <c r="BW4" s="709"/>
      <c r="BX4" s="709"/>
      <c r="BY4" s="709"/>
      <c r="BZ4" s="709"/>
      <c r="CA4" s="709"/>
      <c r="CB4" s="709"/>
      <c r="CD4" s="673" t="s">
        <v>158</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0" t="s">
        <v>159</v>
      </c>
      <c r="C5" s="671"/>
      <c r="D5" s="671"/>
      <c r="E5" s="671"/>
      <c r="F5" s="671"/>
      <c r="G5" s="671"/>
      <c r="H5" s="671"/>
      <c r="I5" s="671"/>
      <c r="J5" s="671"/>
      <c r="K5" s="671"/>
      <c r="L5" s="671"/>
      <c r="M5" s="671"/>
      <c r="N5" s="671"/>
      <c r="O5" s="671"/>
      <c r="P5" s="671"/>
      <c r="Q5" s="672"/>
      <c r="R5" s="667">
        <v>929101</v>
      </c>
      <c r="S5" s="668"/>
      <c r="T5" s="668"/>
      <c r="U5" s="668"/>
      <c r="V5" s="668"/>
      <c r="W5" s="668"/>
      <c r="X5" s="668"/>
      <c r="Y5" s="696"/>
      <c r="Z5" s="710">
        <v>12</v>
      </c>
      <c r="AA5" s="710"/>
      <c r="AB5" s="710"/>
      <c r="AC5" s="710"/>
      <c r="AD5" s="711">
        <v>929101</v>
      </c>
      <c r="AE5" s="711"/>
      <c r="AF5" s="711"/>
      <c r="AG5" s="711"/>
      <c r="AH5" s="711"/>
      <c r="AI5" s="711"/>
      <c r="AJ5" s="711"/>
      <c r="AK5" s="711"/>
      <c r="AL5" s="697">
        <v>21.9</v>
      </c>
      <c r="AM5" s="680"/>
      <c r="AN5" s="680"/>
      <c r="AO5" s="698"/>
      <c r="AP5" s="670" t="s">
        <v>160</v>
      </c>
      <c r="AQ5" s="671"/>
      <c r="AR5" s="671"/>
      <c r="AS5" s="671"/>
      <c r="AT5" s="671"/>
      <c r="AU5" s="671"/>
      <c r="AV5" s="671"/>
      <c r="AW5" s="671"/>
      <c r="AX5" s="671"/>
      <c r="AY5" s="671"/>
      <c r="AZ5" s="671"/>
      <c r="BA5" s="671"/>
      <c r="BB5" s="671"/>
      <c r="BC5" s="671"/>
      <c r="BD5" s="671"/>
      <c r="BE5" s="671"/>
      <c r="BF5" s="672"/>
      <c r="BG5" s="615">
        <v>928608</v>
      </c>
      <c r="BH5" s="616"/>
      <c r="BI5" s="616"/>
      <c r="BJ5" s="616"/>
      <c r="BK5" s="616"/>
      <c r="BL5" s="616"/>
      <c r="BM5" s="616"/>
      <c r="BN5" s="617"/>
      <c r="BO5" s="657">
        <v>99.9</v>
      </c>
      <c r="BP5" s="657"/>
      <c r="BQ5" s="657"/>
      <c r="BR5" s="657"/>
      <c r="BS5" s="658" t="s">
        <v>64</v>
      </c>
      <c r="BT5" s="658"/>
      <c r="BU5" s="658"/>
      <c r="BV5" s="658"/>
      <c r="BW5" s="658"/>
      <c r="BX5" s="658"/>
      <c r="BY5" s="658"/>
      <c r="BZ5" s="658"/>
      <c r="CA5" s="658"/>
      <c r="CB5" s="692"/>
      <c r="CD5" s="673" t="s">
        <v>155</v>
      </c>
      <c r="CE5" s="674"/>
      <c r="CF5" s="674"/>
      <c r="CG5" s="674"/>
      <c r="CH5" s="674"/>
      <c r="CI5" s="674"/>
      <c r="CJ5" s="674"/>
      <c r="CK5" s="674"/>
      <c r="CL5" s="674"/>
      <c r="CM5" s="674"/>
      <c r="CN5" s="674"/>
      <c r="CO5" s="674"/>
      <c r="CP5" s="674"/>
      <c r="CQ5" s="675"/>
      <c r="CR5" s="673" t="s">
        <v>161</v>
      </c>
      <c r="CS5" s="674"/>
      <c r="CT5" s="674"/>
      <c r="CU5" s="674"/>
      <c r="CV5" s="674"/>
      <c r="CW5" s="674"/>
      <c r="CX5" s="674"/>
      <c r="CY5" s="675"/>
      <c r="CZ5" s="673" t="s">
        <v>153</v>
      </c>
      <c r="DA5" s="674"/>
      <c r="DB5" s="674"/>
      <c r="DC5" s="675"/>
      <c r="DD5" s="673" t="s">
        <v>162</v>
      </c>
      <c r="DE5" s="674"/>
      <c r="DF5" s="674"/>
      <c r="DG5" s="674"/>
      <c r="DH5" s="674"/>
      <c r="DI5" s="674"/>
      <c r="DJ5" s="674"/>
      <c r="DK5" s="674"/>
      <c r="DL5" s="674"/>
      <c r="DM5" s="674"/>
      <c r="DN5" s="674"/>
      <c r="DO5" s="674"/>
      <c r="DP5" s="675"/>
      <c r="DQ5" s="673" t="s">
        <v>163</v>
      </c>
      <c r="DR5" s="674"/>
      <c r="DS5" s="674"/>
      <c r="DT5" s="674"/>
      <c r="DU5" s="674"/>
      <c r="DV5" s="674"/>
      <c r="DW5" s="674"/>
      <c r="DX5" s="674"/>
      <c r="DY5" s="674"/>
      <c r="DZ5" s="674"/>
      <c r="EA5" s="674"/>
      <c r="EB5" s="674"/>
      <c r="EC5" s="675"/>
    </row>
    <row r="6" spans="2:143" ht="11.25" customHeight="1" x14ac:dyDescent="0.15">
      <c r="B6" s="612" t="s">
        <v>164</v>
      </c>
      <c r="C6" s="613"/>
      <c r="D6" s="613"/>
      <c r="E6" s="613"/>
      <c r="F6" s="613"/>
      <c r="G6" s="613"/>
      <c r="H6" s="613"/>
      <c r="I6" s="613"/>
      <c r="J6" s="613"/>
      <c r="K6" s="613"/>
      <c r="L6" s="613"/>
      <c r="M6" s="613"/>
      <c r="N6" s="613"/>
      <c r="O6" s="613"/>
      <c r="P6" s="613"/>
      <c r="Q6" s="614"/>
      <c r="R6" s="615">
        <v>60641</v>
      </c>
      <c r="S6" s="616"/>
      <c r="T6" s="616"/>
      <c r="U6" s="616"/>
      <c r="V6" s="616"/>
      <c r="W6" s="616"/>
      <c r="X6" s="616"/>
      <c r="Y6" s="617"/>
      <c r="Z6" s="657">
        <v>0.8</v>
      </c>
      <c r="AA6" s="657"/>
      <c r="AB6" s="657"/>
      <c r="AC6" s="657"/>
      <c r="AD6" s="658">
        <v>60641</v>
      </c>
      <c r="AE6" s="658"/>
      <c r="AF6" s="658"/>
      <c r="AG6" s="658"/>
      <c r="AH6" s="658"/>
      <c r="AI6" s="658"/>
      <c r="AJ6" s="658"/>
      <c r="AK6" s="658"/>
      <c r="AL6" s="618">
        <v>1.4</v>
      </c>
      <c r="AM6" s="619"/>
      <c r="AN6" s="619"/>
      <c r="AO6" s="659"/>
      <c r="AP6" s="612" t="s">
        <v>165</v>
      </c>
      <c r="AQ6" s="613"/>
      <c r="AR6" s="613"/>
      <c r="AS6" s="613"/>
      <c r="AT6" s="613"/>
      <c r="AU6" s="613"/>
      <c r="AV6" s="613"/>
      <c r="AW6" s="613"/>
      <c r="AX6" s="613"/>
      <c r="AY6" s="613"/>
      <c r="AZ6" s="613"/>
      <c r="BA6" s="613"/>
      <c r="BB6" s="613"/>
      <c r="BC6" s="613"/>
      <c r="BD6" s="613"/>
      <c r="BE6" s="613"/>
      <c r="BF6" s="614"/>
      <c r="BG6" s="615">
        <v>928608</v>
      </c>
      <c r="BH6" s="616"/>
      <c r="BI6" s="616"/>
      <c r="BJ6" s="616"/>
      <c r="BK6" s="616"/>
      <c r="BL6" s="616"/>
      <c r="BM6" s="616"/>
      <c r="BN6" s="617"/>
      <c r="BO6" s="657">
        <v>99.9</v>
      </c>
      <c r="BP6" s="657"/>
      <c r="BQ6" s="657"/>
      <c r="BR6" s="657"/>
      <c r="BS6" s="658" t="s">
        <v>64</v>
      </c>
      <c r="BT6" s="658"/>
      <c r="BU6" s="658"/>
      <c r="BV6" s="658"/>
      <c r="BW6" s="658"/>
      <c r="BX6" s="658"/>
      <c r="BY6" s="658"/>
      <c r="BZ6" s="658"/>
      <c r="CA6" s="658"/>
      <c r="CB6" s="692"/>
      <c r="CD6" s="670" t="s">
        <v>166</v>
      </c>
      <c r="CE6" s="671"/>
      <c r="CF6" s="671"/>
      <c r="CG6" s="671"/>
      <c r="CH6" s="671"/>
      <c r="CI6" s="671"/>
      <c r="CJ6" s="671"/>
      <c r="CK6" s="671"/>
      <c r="CL6" s="671"/>
      <c r="CM6" s="671"/>
      <c r="CN6" s="671"/>
      <c r="CO6" s="671"/>
      <c r="CP6" s="671"/>
      <c r="CQ6" s="672"/>
      <c r="CR6" s="615">
        <v>73559</v>
      </c>
      <c r="CS6" s="616"/>
      <c r="CT6" s="616"/>
      <c r="CU6" s="616"/>
      <c r="CV6" s="616"/>
      <c r="CW6" s="616"/>
      <c r="CX6" s="616"/>
      <c r="CY6" s="617"/>
      <c r="CZ6" s="697">
        <v>1</v>
      </c>
      <c r="DA6" s="680"/>
      <c r="DB6" s="680"/>
      <c r="DC6" s="699"/>
      <c r="DD6" s="621" t="s">
        <v>64</v>
      </c>
      <c r="DE6" s="616"/>
      <c r="DF6" s="616"/>
      <c r="DG6" s="616"/>
      <c r="DH6" s="616"/>
      <c r="DI6" s="616"/>
      <c r="DJ6" s="616"/>
      <c r="DK6" s="616"/>
      <c r="DL6" s="616"/>
      <c r="DM6" s="616"/>
      <c r="DN6" s="616"/>
      <c r="DO6" s="616"/>
      <c r="DP6" s="617"/>
      <c r="DQ6" s="621">
        <v>73559</v>
      </c>
      <c r="DR6" s="616"/>
      <c r="DS6" s="616"/>
      <c r="DT6" s="616"/>
      <c r="DU6" s="616"/>
      <c r="DV6" s="616"/>
      <c r="DW6" s="616"/>
      <c r="DX6" s="616"/>
      <c r="DY6" s="616"/>
      <c r="DZ6" s="616"/>
      <c r="EA6" s="616"/>
      <c r="EB6" s="616"/>
      <c r="EC6" s="656"/>
    </row>
    <row r="7" spans="2:143" ht="11.25" customHeight="1" x14ac:dyDescent="0.15">
      <c r="B7" s="612" t="s">
        <v>167</v>
      </c>
      <c r="C7" s="613"/>
      <c r="D7" s="613"/>
      <c r="E7" s="613"/>
      <c r="F7" s="613"/>
      <c r="G7" s="613"/>
      <c r="H7" s="613"/>
      <c r="I7" s="613"/>
      <c r="J7" s="613"/>
      <c r="K7" s="613"/>
      <c r="L7" s="613"/>
      <c r="M7" s="613"/>
      <c r="N7" s="613"/>
      <c r="O7" s="613"/>
      <c r="P7" s="613"/>
      <c r="Q7" s="614"/>
      <c r="R7" s="615">
        <v>401</v>
      </c>
      <c r="S7" s="616"/>
      <c r="T7" s="616"/>
      <c r="U7" s="616"/>
      <c r="V7" s="616"/>
      <c r="W7" s="616"/>
      <c r="X7" s="616"/>
      <c r="Y7" s="617"/>
      <c r="Z7" s="657">
        <v>0</v>
      </c>
      <c r="AA7" s="657"/>
      <c r="AB7" s="657"/>
      <c r="AC7" s="657"/>
      <c r="AD7" s="658">
        <v>401</v>
      </c>
      <c r="AE7" s="658"/>
      <c r="AF7" s="658"/>
      <c r="AG7" s="658"/>
      <c r="AH7" s="658"/>
      <c r="AI7" s="658"/>
      <c r="AJ7" s="658"/>
      <c r="AK7" s="658"/>
      <c r="AL7" s="618">
        <v>0</v>
      </c>
      <c r="AM7" s="619"/>
      <c r="AN7" s="619"/>
      <c r="AO7" s="659"/>
      <c r="AP7" s="612" t="s">
        <v>168</v>
      </c>
      <c r="AQ7" s="613"/>
      <c r="AR7" s="613"/>
      <c r="AS7" s="613"/>
      <c r="AT7" s="613"/>
      <c r="AU7" s="613"/>
      <c r="AV7" s="613"/>
      <c r="AW7" s="613"/>
      <c r="AX7" s="613"/>
      <c r="AY7" s="613"/>
      <c r="AZ7" s="613"/>
      <c r="BA7" s="613"/>
      <c r="BB7" s="613"/>
      <c r="BC7" s="613"/>
      <c r="BD7" s="613"/>
      <c r="BE7" s="613"/>
      <c r="BF7" s="614"/>
      <c r="BG7" s="615">
        <v>394130</v>
      </c>
      <c r="BH7" s="616"/>
      <c r="BI7" s="616"/>
      <c r="BJ7" s="616"/>
      <c r="BK7" s="616"/>
      <c r="BL7" s="616"/>
      <c r="BM7" s="616"/>
      <c r="BN7" s="617"/>
      <c r="BO7" s="657">
        <v>42.4</v>
      </c>
      <c r="BP7" s="657"/>
      <c r="BQ7" s="657"/>
      <c r="BR7" s="657"/>
      <c r="BS7" s="658" t="s">
        <v>64</v>
      </c>
      <c r="BT7" s="658"/>
      <c r="BU7" s="658"/>
      <c r="BV7" s="658"/>
      <c r="BW7" s="658"/>
      <c r="BX7" s="658"/>
      <c r="BY7" s="658"/>
      <c r="BZ7" s="658"/>
      <c r="CA7" s="658"/>
      <c r="CB7" s="692"/>
      <c r="CD7" s="612" t="s">
        <v>169</v>
      </c>
      <c r="CE7" s="613"/>
      <c r="CF7" s="613"/>
      <c r="CG7" s="613"/>
      <c r="CH7" s="613"/>
      <c r="CI7" s="613"/>
      <c r="CJ7" s="613"/>
      <c r="CK7" s="613"/>
      <c r="CL7" s="613"/>
      <c r="CM7" s="613"/>
      <c r="CN7" s="613"/>
      <c r="CO7" s="613"/>
      <c r="CP7" s="613"/>
      <c r="CQ7" s="614"/>
      <c r="CR7" s="615">
        <v>876360</v>
      </c>
      <c r="CS7" s="616"/>
      <c r="CT7" s="616"/>
      <c r="CU7" s="616"/>
      <c r="CV7" s="616"/>
      <c r="CW7" s="616"/>
      <c r="CX7" s="616"/>
      <c r="CY7" s="617"/>
      <c r="CZ7" s="657">
        <v>12.1</v>
      </c>
      <c r="DA7" s="657"/>
      <c r="DB7" s="657"/>
      <c r="DC7" s="657"/>
      <c r="DD7" s="621">
        <v>16333</v>
      </c>
      <c r="DE7" s="616"/>
      <c r="DF7" s="616"/>
      <c r="DG7" s="616"/>
      <c r="DH7" s="616"/>
      <c r="DI7" s="616"/>
      <c r="DJ7" s="616"/>
      <c r="DK7" s="616"/>
      <c r="DL7" s="616"/>
      <c r="DM7" s="616"/>
      <c r="DN7" s="616"/>
      <c r="DO7" s="616"/>
      <c r="DP7" s="617"/>
      <c r="DQ7" s="621">
        <v>798581</v>
      </c>
      <c r="DR7" s="616"/>
      <c r="DS7" s="616"/>
      <c r="DT7" s="616"/>
      <c r="DU7" s="616"/>
      <c r="DV7" s="616"/>
      <c r="DW7" s="616"/>
      <c r="DX7" s="616"/>
      <c r="DY7" s="616"/>
      <c r="DZ7" s="616"/>
      <c r="EA7" s="616"/>
      <c r="EB7" s="616"/>
      <c r="EC7" s="656"/>
    </row>
    <row r="8" spans="2:143" ht="11.25" customHeight="1" x14ac:dyDescent="0.15">
      <c r="B8" s="612" t="s">
        <v>170</v>
      </c>
      <c r="C8" s="613"/>
      <c r="D8" s="613"/>
      <c r="E8" s="613"/>
      <c r="F8" s="613"/>
      <c r="G8" s="613"/>
      <c r="H8" s="613"/>
      <c r="I8" s="613"/>
      <c r="J8" s="613"/>
      <c r="K8" s="613"/>
      <c r="L8" s="613"/>
      <c r="M8" s="613"/>
      <c r="N8" s="613"/>
      <c r="O8" s="613"/>
      <c r="P8" s="613"/>
      <c r="Q8" s="614"/>
      <c r="R8" s="615">
        <v>2319</v>
      </c>
      <c r="S8" s="616"/>
      <c r="T8" s="616"/>
      <c r="U8" s="616"/>
      <c r="V8" s="616"/>
      <c r="W8" s="616"/>
      <c r="X8" s="616"/>
      <c r="Y8" s="617"/>
      <c r="Z8" s="657">
        <v>0</v>
      </c>
      <c r="AA8" s="657"/>
      <c r="AB8" s="657"/>
      <c r="AC8" s="657"/>
      <c r="AD8" s="658">
        <v>2319</v>
      </c>
      <c r="AE8" s="658"/>
      <c r="AF8" s="658"/>
      <c r="AG8" s="658"/>
      <c r="AH8" s="658"/>
      <c r="AI8" s="658"/>
      <c r="AJ8" s="658"/>
      <c r="AK8" s="658"/>
      <c r="AL8" s="618">
        <v>0.1</v>
      </c>
      <c r="AM8" s="619"/>
      <c r="AN8" s="619"/>
      <c r="AO8" s="659"/>
      <c r="AP8" s="612" t="s">
        <v>171</v>
      </c>
      <c r="AQ8" s="613"/>
      <c r="AR8" s="613"/>
      <c r="AS8" s="613"/>
      <c r="AT8" s="613"/>
      <c r="AU8" s="613"/>
      <c r="AV8" s="613"/>
      <c r="AW8" s="613"/>
      <c r="AX8" s="613"/>
      <c r="AY8" s="613"/>
      <c r="AZ8" s="613"/>
      <c r="BA8" s="613"/>
      <c r="BB8" s="613"/>
      <c r="BC8" s="613"/>
      <c r="BD8" s="613"/>
      <c r="BE8" s="613"/>
      <c r="BF8" s="614"/>
      <c r="BG8" s="615">
        <v>19740</v>
      </c>
      <c r="BH8" s="616"/>
      <c r="BI8" s="616"/>
      <c r="BJ8" s="616"/>
      <c r="BK8" s="616"/>
      <c r="BL8" s="616"/>
      <c r="BM8" s="616"/>
      <c r="BN8" s="617"/>
      <c r="BO8" s="657">
        <v>2.1</v>
      </c>
      <c r="BP8" s="657"/>
      <c r="BQ8" s="657"/>
      <c r="BR8" s="657"/>
      <c r="BS8" s="658" t="s">
        <v>64</v>
      </c>
      <c r="BT8" s="658"/>
      <c r="BU8" s="658"/>
      <c r="BV8" s="658"/>
      <c r="BW8" s="658"/>
      <c r="BX8" s="658"/>
      <c r="BY8" s="658"/>
      <c r="BZ8" s="658"/>
      <c r="CA8" s="658"/>
      <c r="CB8" s="692"/>
      <c r="CD8" s="612" t="s">
        <v>172</v>
      </c>
      <c r="CE8" s="613"/>
      <c r="CF8" s="613"/>
      <c r="CG8" s="613"/>
      <c r="CH8" s="613"/>
      <c r="CI8" s="613"/>
      <c r="CJ8" s="613"/>
      <c r="CK8" s="613"/>
      <c r="CL8" s="613"/>
      <c r="CM8" s="613"/>
      <c r="CN8" s="613"/>
      <c r="CO8" s="613"/>
      <c r="CP8" s="613"/>
      <c r="CQ8" s="614"/>
      <c r="CR8" s="615">
        <v>2202797</v>
      </c>
      <c r="CS8" s="616"/>
      <c r="CT8" s="616"/>
      <c r="CU8" s="616"/>
      <c r="CV8" s="616"/>
      <c r="CW8" s="616"/>
      <c r="CX8" s="616"/>
      <c r="CY8" s="617"/>
      <c r="CZ8" s="657">
        <v>30.5</v>
      </c>
      <c r="DA8" s="657"/>
      <c r="DB8" s="657"/>
      <c r="DC8" s="657"/>
      <c r="DD8" s="621" t="s">
        <v>64</v>
      </c>
      <c r="DE8" s="616"/>
      <c r="DF8" s="616"/>
      <c r="DG8" s="616"/>
      <c r="DH8" s="616"/>
      <c r="DI8" s="616"/>
      <c r="DJ8" s="616"/>
      <c r="DK8" s="616"/>
      <c r="DL8" s="616"/>
      <c r="DM8" s="616"/>
      <c r="DN8" s="616"/>
      <c r="DO8" s="616"/>
      <c r="DP8" s="617"/>
      <c r="DQ8" s="621">
        <v>992842</v>
      </c>
      <c r="DR8" s="616"/>
      <c r="DS8" s="616"/>
      <c r="DT8" s="616"/>
      <c r="DU8" s="616"/>
      <c r="DV8" s="616"/>
      <c r="DW8" s="616"/>
      <c r="DX8" s="616"/>
      <c r="DY8" s="616"/>
      <c r="DZ8" s="616"/>
      <c r="EA8" s="616"/>
      <c r="EB8" s="616"/>
      <c r="EC8" s="656"/>
    </row>
    <row r="9" spans="2:143" ht="11.25" customHeight="1" x14ac:dyDescent="0.15">
      <c r="B9" s="612" t="s">
        <v>173</v>
      </c>
      <c r="C9" s="613"/>
      <c r="D9" s="613"/>
      <c r="E9" s="613"/>
      <c r="F9" s="613"/>
      <c r="G9" s="613"/>
      <c r="H9" s="613"/>
      <c r="I9" s="613"/>
      <c r="J9" s="613"/>
      <c r="K9" s="613"/>
      <c r="L9" s="613"/>
      <c r="M9" s="613"/>
      <c r="N9" s="613"/>
      <c r="O9" s="613"/>
      <c r="P9" s="613"/>
      <c r="Q9" s="614"/>
      <c r="R9" s="615">
        <v>1564</v>
      </c>
      <c r="S9" s="616"/>
      <c r="T9" s="616"/>
      <c r="U9" s="616"/>
      <c r="V9" s="616"/>
      <c r="W9" s="616"/>
      <c r="X9" s="616"/>
      <c r="Y9" s="617"/>
      <c r="Z9" s="657">
        <v>0</v>
      </c>
      <c r="AA9" s="657"/>
      <c r="AB9" s="657"/>
      <c r="AC9" s="657"/>
      <c r="AD9" s="658">
        <v>1564</v>
      </c>
      <c r="AE9" s="658"/>
      <c r="AF9" s="658"/>
      <c r="AG9" s="658"/>
      <c r="AH9" s="658"/>
      <c r="AI9" s="658"/>
      <c r="AJ9" s="658"/>
      <c r="AK9" s="658"/>
      <c r="AL9" s="618">
        <v>0</v>
      </c>
      <c r="AM9" s="619"/>
      <c r="AN9" s="619"/>
      <c r="AO9" s="659"/>
      <c r="AP9" s="612" t="s">
        <v>174</v>
      </c>
      <c r="AQ9" s="613"/>
      <c r="AR9" s="613"/>
      <c r="AS9" s="613"/>
      <c r="AT9" s="613"/>
      <c r="AU9" s="613"/>
      <c r="AV9" s="613"/>
      <c r="AW9" s="613"/>
      <c r="AX9" s="613"/>
      <c r="AY9" s="613"/>
      <c r="AZ9" s="613"/>
      <c r="BA9" s="613"/>
      <c r="BB9" s="613"/>
      <c r="BC9" s="613"/>
      <c r="BD9" s="613"/>
      <c r="BE9" s="613"/>
      <c r="BF9" s="614"/>
      <c r="BG9" s="615">
        <v>344989</v>
      </c>
      <c r="BH9" s="616"/>
      <c r="BI9" s="616"/>
      <c r="BJ9" s="616"/>
      <c r="BK9" s="616"/>
      <c r="BL9" s="616"/>
      <c r="BM9" s="616"/>
      <c r="BN9" s="617"/>
      <c r="BO9" s="657">
        <v>37.1</v>
      </c>
      <c r="BP9" s="657"/>
      <c r="BQ9" s="657"/>
      <c r="BR9" s="657"/>
      <c r="BS9" s="658" t="s">
        <v>64</v>
      </c>
      <c r="BT9" s="658"/>
      <c r="BU9" s="658"/>
      <c r="BV9" s="658"/>
      <c r="BW9" s="658"/>
      <c r="BX9" s="658"/>
      <c r="BY9" s="658"/>
      <c r="BZ9" s="658"/>
      <c r="CA9" s="658"/>
      <c r="CB9" s="692"/>
      <c r="CD9" s="612" t="s">
        <v>175</v>
      </c>
      <c r="CE9" s="613"/>
      <c r="CF9" s="613"/>
      <c r="CG9" s="613"/>
      <c r="CH9" s="613"/>
      <c r="CI9" s="613"/>
      <c r="CJ9" s="613"/>
      <c r="CK9" s="613"/>
      <c r="CL9" s="613"/>
      <c r="CM9" s="613"/>
      <c r="CN9" s="613"/>
      <c r="CO9" s="613"/>
      <c r="CP9" s="613"/>
      <c r="CQ9" s="614"/>
      <c r="CR9" s="615">
        <v>841483</v>
      </c>
      <c r="CS9" s="616"/>
      <c r="CT9" s="616"/>
      <c r="CU9" s="616"/>
      <c r="CV9" s="616"/>
      <c r="CW9" s="616"/>
      <c r="CX9" s="616"/>
      <c r="CY9" s="617"/>
      <c r="CZ9" s="657">
        <v>11.7</v>
      </c>
      <c r="DA9" s="657"/>
      <c r="DB9" s="657"/>
      <c r="DC9" s="657"/>
      <c r="DD9" s="621">
        <v>3168</v>
      </c>
      <c r="DE9" s="616"/>
      <c r="DF9" s="616"/>
      <c r="DG9" s="616"/>
      <c r="DH9" s="616"/>
      <c r="DI9" s="616"/>
      <c r="DJ9" s="616"/>
      <c r="DK9" s="616"/>
      <c r="DL9" s="616"/>
      <c r="DM9" s="616"/>
      <c r="DN9" s="616"/>
      <c r="DO9" s="616"/>
      <c r="DP9" s="617"/>
      <c r="DQ9" s="621">
        <v>631879</v>
      </c>
      <c r="DR9" s="616"/>
      <c r="DS9" s="616"/>
      <c r="DT9" s="616"/>
      <c r="DU9" s="616"/>
      <c r="DV9" s="616"/>
      <c r="DW9" s="616"/>
      <c r="DX9" s="616"/>
      <c r="DY9" s="616"/>
      <c r="DZ9" s="616"/>
      <c r="EA9" s="616"/>
      <c r="EB9" s="616"/>
      <c r="EC9" s="656"/>
    </row>
    <row r="10" spans="2:143" ht="11.25" customHeight="1" x14ac:dyDescent="0.15">
      <c r="B10" s="612" t="s">
        <v>176</v>
      </c>
      <c r="C10" s="613"/>
      <c r="D10" s="613"/>
      <c r="E10" s="613"/>
      <c r="F10" s="613"/>
      <c r="G10" s="613"/>
      <c r="H10" s="613"/>
      <c r="I10" s="613"/>
      <c r="J10" s="613"/>
      <c r="K10" s="613"/>
      <c r="L10" s="613"/>
      <c r="M10" s="613"/>
      <c r="N10" s="613"/>
      <c r="O10" s="613"/>
      <c r="P10" s="613"/>
      <c r="Q10" s="614"/>
      <c r="R10" s="615" t="s">
        <v>64</v>
      </c>
      <c r="S10" s="616"/>
      <c r="T10" s="616"/>
      <c r="U10" s="616"/>
      <c r="V10" s="616"/>
      <c r="W10" s="616"/>
      <c r="X10" s="616"/>
      <c r="Y10" s="617"/>
      <c r="Z10" s="657" t="s">
        <v>64</v>
      </c>
      <c r="AA10" s="657"/>
      <c r="AB10" s="657"/>
      <c r="AC10" s="657"/>
      <c r="AD10" s="658" t="s">
        <v>64</v>
      </c>
      <c r="AE10" s="658"/>
      <c r="AF10" s="658"/>
      <c r="AG10" s="658"/>
      <c r="AH10" s="658"/>
      <c r="AI10" s="658"/>
      <c r="AJ10" s="658"/>
      <c r="AK10" s="658"/>
      <c r="AL10" s="618" t="s">
        <v>64</v>
      </c>
      <c r="AM10" s="619"/>
      <c r="AN10" s="619"/>
      <c r="AO10" s="659"/>
      <c r="AP10" s="612" t="s">
        <v>177</v>
      </c>
      <c r="AQ10" s="613"/>
      <c r="AR10" s="613"/>
      <c r="AS10" s="613"/>
      <c r="AT10" s="613"/>
      <c r="AU10" s="613"/>
      <c r="AV10" s="613"/>
      <c r="AW10" s="613"/>
      <c r="AX10" s="613"/>
      <c r="AY10" s="613"/>
      <c r="AZ10" s="613"/>
      <c r="BA10" s="613"/>
      <c r="BB10" s="613"/>
      <c r="BC10" s="613"/>
      <c r="BD10" s="613"/>
      <c r="BE10" s="613"/>
      <c r="BF10" s="614"/>
      <c r="BG10" s="615">
        <v>17666</v>
      </c>
      <c r="BH10" s="616"/>
      <c r="BI10" s="616"/>
      <c r="BJ10" s="616"/>
      <c r="BK10" s="616"/>
      <c r="BL10" s="616"/>
      <c r="BM10" s="616"/>
      <c r="BN10" s="617"/>
      <c r="BO10" s="657">
        <v>1.9</v>
      </c>
      <c r="BP10" s="657"/>
      <c r="BQ10" s="657"/>
      <c r="BR10" s="657"/>
      <c r="BS10" s="658" t="s">
        <v>64</v>
      </c>
      <c r="BT10" s="658"/>
      <c r="BU10" s="658"/>
      <c r="BV10" s="658"/>
      <c r="BW10" s="658"/>
      <c r="BX10" s="658"/>
      <c r="BY10" s="658"/>
      <c r="BZ10" s="658"/>
      <c r="CA10" s="658"/>
      <c r="CB10" s="692"/>
      <c r="CD10" s="612" t="s">
        <v>178</v>
      </c>
      <c r="CE10" s="613"/>
      <c r="CF10" s="613"/>
      <c r="CG10" s="613"/>
      <c r="CH10" s="613"/>
      <c r="CI10" s="613"/>
      <c r="CJ10" s="613"/>
      <c r="CK10" s="613"/>
      <c r="CL10" s="613"/>
      <c r="CM10" s="613"/>
      <c r="CN10" s="613"/>
      <c r="CO10" s="613"/>
      <c r="CP10" s="613"/>
      <c r="CQ10" s="614"/>
      <c r="CR10" s="615" t="s">
        <v>64</v>
      </c>
      <c r="CS10" s="616"/>
      <c r="CT10" s="616"/>
      <c r="CU10" s="616"/>
      <c r="CV10" s="616"/>
      <c r="CW10" s="616"/>
      <c r="CX10" s="616"/>
      <c r="CY10" s="617"/>
      <c r="CZ10" s="657" t="s">
        <v>64</v>
      </c>
      <c r="DA10" s="657"/>
      <c r="DB10" s="657"/>
      <c r="DC10" s="657"/>
      <c r="DD10" s="621" t="s">
        <v>64</v>
      </c>
      <c r="DE10" s="616"/>
      <c r="DF10" s="616"/>
      <c r="DG10" s="616"/>
      <c r="DH10" s="616"/>
      <c r="DI10" s="616"/>
      <c r="DJ10" s="616"/>
      <c r="DK10" s="616"/>
      <c r="DL10" s="616"/>
      <c r="DM10" s="616"/>
      <c r="DN10" s="616"/>
      <c r="DO10" s="616"/>
      <c r="DP10" s="617"/>
      <c r="DQ10" s="621" t="s">
        <v>64</v>
      </c>
      <c r="DR10" s="616"/>
      <c r="DS10" s="616"/>
      <c r="DT10" s="616"/>
      <c r="DU10" s="616"/>
      <c r="DV10" s="616"/>
      <c r="DW10" s="616"/>
      <c r="DX10" s="616"/>
      <c r="DY10" s="616"/>
      <c r="DZ10" s="616"/>
      <c r="EA10" s="616"/>
      <c r="EB10" s="616"/>
      <c r="EC10" s="656"/>
    </row>
    <row r="11" spans="2:143" ht="11.25" customHeight="1" x14ac:dyDescent="0.15">
      <c r="B11" s="612" t="s">
        <v>179</v>
      </c>
      <c r="C11" s="613"/>
      <c r="D11" s="613"/>
      <c r="E11" s="613"/>
      <c r="F11" s="613"/>
      <c r="G11" s="613"/>
      <c r="H11" s="613"/>
      <c r="I11" s="613"/>
      <c r="J11" s="613"/>
      <c r="K11" s="613"/>
      <c r="L11" s="613"/>
      <c r="M11" s="613"/>
      <c r="N11" s="613"/>
      <c r="O11" s="613"/>
      <c r="P11" s="613"/>
      <c r="Q11" s="614"/>
      <c r="R11" s="615">
        <v>296425</v>
      </c>
      <c r="S11" s="616"/>
      <c r="T11" s="616"/>
      <c r="U11" s="616"/>
      <c r="V11" s="616"/>
      <c r="W11" s="616"/>
      <c r="X11" s="616"/>
      <c r="Y11" s="617"/>
      <c r="Z11" s="618">
        <v>3.8</v>
      </c>
      <c r="AA11" s="619"/>
      <c r="AB11" s="619"/>
      <c r="AC11" s="620"/>
      <c r="AD11" s="621">
        <v>296425</v>
      </c>
      <c r="AE11" s="616"/>
      <c r="AF11" s="616"/>
      <c r="AG11" s="616"/>
      <c r="AH11" s="616"/>
      <c r="AI11" s="616"/>
      <c r="AJ11" s="616"/>
      <c r="AK11" s="617"/>
      <c r="AL11" s="618">
        <v>7</v>
      </c>
      <c r="AM11" s="619"/>
      <c r="AN11" s="619"/>
      <c r="AO11" s="659"/>
      <c r="AP11" s="612" t="s">
        <v>180</v>
      </c>
      <c r="AQ11" s="613"/>
      <c r="AR11" s="613"/>
      <c r="AS11" s="613"/>
      <c r="AT11" s="613"/>
      <c r="AU11" s="613"/>
      <c r="AV11" s="613"/>
      <c r="AW11" s="613"/>
      <c r="AX11" s="613"/>
      <c r="AY11" s="613"/>
      <c r="AZ11" s="613"/>
      <c r="BA11" s="613"/>
      <c r="BB11" s="613"/>
      <c r="BC11" s="613"/>
      <c r="BD11" s="613"/>
      <c r="BE11" s="613"/>
      <c r="BF11" s="614"/>
      <c r="BG11" s="615">
        <v>11735</v>
      </c>
      <c r="BH11" s="616"/>
      <c r="BI11" s="616"/>
      <c r="BJ11" s="616"/>
      <c r="BK11" s="616"/>
      <c r="BL11" s="616"/>
      <c r="BM11" s="616"/>
      <c r="BN11" s="617"/>
      <c r="BO11" s="657">
        <v>1.3</v>
      </c>
      <c r="BP11" s="657"/>
      <c r="BQ11" s="657"/>
      <c r="BR11" s="657"/>
      <c r="BS11" s="658" t="s">
        <v>64</v>
      </c>
      <c r="BT11" s="658"/>
      <c r="BU11" s="658"/>
      <c r="BV11" s="658"/>
      <c r="BW11" s="658"/>
      <c r="BX11" s="658"/>
      <c r="BY11" s="658"/>
      <c r="BZ11" s="658"/>
      <c r="CA11" s="658"/>
      <c r="CB11" s="692"/>
      <c r="CD11" s="612" t="s">
        <v>181</v>
      </c>
      <c r="CE11" s="613"/>
      <c r="CF11" s="613"/>
      <c r="CG11" s="613"/>
      <c r="CH11" s="613"/>
      <c r="CI11" s="613"/>
      <c r="CJ11" s="613"/>
      <c r="CK11" s="613"/>
      <c r="CL11" s="613"/>
      <c r="CM11" s="613"/>
      <c r="CN11" s="613"/>
      <c r="CO11" s="613"/>
      <c r="CP11" s="613"/>
      <c r="CQ11" s="614"/>
      <c r="CR11" s="615">
        <v>847360</v>
      </c>
      <c r="CS11" s="616"/>
      <c r="CT11" s="616"/>
      <c r="CU11" s="616"/>
      <c r="CV11" s="616"/>
      <c r="CW11" s="616"/>
      <c r="CX11" s="616"/>
      <c r="CY11" s="617"/>
      <c r="CZ11" s="657">
        <v>11.7</v>
      </c>
      <c r="DA11" s="657"/>
      <c r="DB11" s="657"/>
      <c r="DC11" s="657"/>
      <c r="DD11" s="621">
        <v>134434</v>
      </c>
      <c r="DE11" s="616"/>
      <c r="DF11" s="616"/>
      <c r="DG11" s="616"/>
      <c r="DH11" s="616"/>
      <c r="DI11" s="616"/>
      <c r="DJ11" s="616"/>
      <c r="DK11" s="616"/>
      <c r="DL11" s="616"/>
      <c r="DM11" s="616"/>
      <c r="DN11" s="616"/>
      <c r="DO11" s="616"/>
      <c r="DP11" s="617"/>
      <c r="DQ11" s="621">
        <v>511474</v>
      </c>
      <c r="DR11" s="616"/>
      <c r="DS11" s="616"/>
      <c r="DT11" s="616"/>
      <c r="DU11" s="616"/>
      <c r="DV11" s="616"/>
      <c r="DW11" s="616"/>
      <c r="DX11" s="616"/>
      <c r="DY11" s="616"/>
      <c r="DZ11" s="616"/>
      <c r="EA11" s="616"/>
      <c r="EB11" s="616"/>
      <c r="EC11" s="656"/>
    </row>
    <row r="12" spans="2:143" ht="11.25" customHeight="1" x14ac:dyDescent="0.15">
      <c r="B12" s="612" t="s">
        <v>182</v>
      </c>
      <c r="C12" s="613"/>
      <c r="D12" s="613"/>
      <c r="E12" s="613"/>
      <c r="F12" s="613"/>
      <c r="G12" s="613"/>
      <c r="H12" s="613"/>
      <c r="I12" s="613"/>
      <c r="J12" s="613"/>
      <c r="K12" s="613"/>
      <c r="L12" s="613"/>
      <c r="M12" s="613"/>
      <c r="N12" s="613"/>
      <c r="O12" s="613"/>
      <c r="P12" s="613"/>
      <c r="Q12" s="614"/>
      <c r="R12" s="615" t="s">
        <v>64</v>
      </c>
      <c r="S12" s="616"/>
      <c r="T12" s="616"/>
      <c r="U12" s="616"/>
      <c r="V12" s="616"/>
      <c r="W12" s="616"/>
      <c r="X12" s="616"/>
      <c r="Y12" s="617"/>
      <c r="Z12" s="657" t="s">
        <v>64</v>
      </c>
      <c r="AA12" s="657"/>
      <c r="AB12" s="657"/>
      <c r="AC12" s="657"/>
      <c r="AD12" s="658" t="s">
        <v>64</v>
      </c>
      <c r="AE12" s="658"/>
      <c r="AF12" s="658"/>
      <c r="AG12" s="658"/>
      <c r="AH12" s="658"/>
      <c r="AI12" s="658"/>
      <c r="AJ12" s="658"/>
      <c r="AK12" s="658"/>
      <c r="AL12" s="618" t="s">
        <v>64</v>
      </c>
      <c r="AM12" s="619"/>
      <c r="AN12" s="619"/>
      <c r="AO12" s="659"/>
      <c r="AP12" s="612" t="s">
        <v>183</v>
      </c>
      <c r="AQ12" s="613"/>
      <c r="AR12" s="613"/>
      <c r="AS12" s="613"/>
      <c r="AT12" s="613"/>
      <c r="AU12" s="613"/>
      <c r="AV12" s="613"/>
      <c r="AW12" s="613"/>
      <c r="AX12" s="613"/>
      <c r="AY12" s="613"/>
      <c r="AZ12" s="613"/>
      <c r="BA12" s="613"/>
      <c r="BB12" s="613"/>
      <c r="BC12" s="613"/>
      <c r="BD12" s="613"/>
      <c r="BE12" s="613"/>
      <c r="BF12" s="614"/>
      <c r="BG12" s="615">
        <v>377292</v>
      </c>
      <c r="BH12" s="616"/>
      <c r="BI12" s="616"/>
      <c r="BJ12" s="616"/>
      <c r="BK12" s="616"/>
      <c r="BL12" s="616"/>
      <c r="BM12" s="616"/>
      <c r="BN12" s="617"/>
      <c r="BO12" s="657">
        <v>40.6</v>
      </c>
      <c r="BP12" s="657"/>
      <c r="BQ12" s="657"/>
      <c r="BR12" s="657"/>
      <c r="BS12" s="658" t="s">
        <v>64</v>
      </c>
      <c r="BT12" s="658"/>
      <c r="BU12" s="658"/>
      <c r="BV12" s="658"/>
      <c r="BW12" s="658"/>
      <c r="BX12" s="658"/>
      <c r="BY12" s="658"/>
      <c r="BZ12" s="658"/>
      <c r="CA12" s="658"/>
      <c r="CB12" s="692"/>
      <c r="CD12" s="612" t="s">
        <v>184</v>
      </c>
      <c r="CE12" s="613"/>
      <c r="CF12" s="613"/>
      <c r="CG12" s="613"/>
      <c r="CH12" s="613"/>
      <c r="CI12" s="613"/>
      <c r="CJ12" s="613"/>
      <c r="CK12" s="613"/>
      <c r="CL12" s="613"/>
      <c r="CM12" s="613"/>
      <c r="CN12" s="613"/>
      <c r="CO12" s="613"/>
      <c r="CP12" s="613"/>
      <c r="CQ12" s="614"/>
      <c r="CR12" s="615">
        <v>122315</v>
      </c>
      <c r="CS12" s="616"/>
      <c r="CT12" s="616"/>
      <c r="CU12" s="616"/>
      <c r="CV12" s="616"/>
      <c r="CW12" s="616"/>
      <c r="CX12" s="616"/>
      <c r="CY12" s="617"/>
      <c r="CZ12" s="657">
        <v>1.7</v>
      </c>
      <c r="DA12" s="657"/>
      <c r="DB12" s="657"/>
      <c r="DC12" s="657"/>
      <c r="DD12" s="621" t="s">
        <v>64</v>
      </c>
      <c r="DE12" s="616"/>
      <c r="DF12" s="616"/>
      <c r="DG12" s="616"/>
      <c r="DH12" s="616"/>
      <c r="DI12" s="616"/>
      <c r="DJ12" s="616"/>
      <c r="DK12" s="616"/>
      <c r="DL12" s="616"/>
      <c r="DM12" s="616"/>
      <c r="DN12" s="616"/>
      <c r="DO12" s="616"/>
      <c r="DP12" s="617"/>
      <c r="DQ12" s="621">
        <v>72589</v>
      </c>
      <c r="DR12" s="616"/>
      <c r="DS12" s="616"/>
      <c r="DT12" s="616"/>
      <c r="DU12" s="616"/>
      <c r="DV12" s="616"/>
      <c r="DW12" s="616"/>
      <c r="DX12" s="616"/>
      <c r="DY12" s="616"/>
      <c r="DZ12" s="616"/>
      <c r="EA12" s="616"/>
      <c r="EB12" s="616"/>
      <c r="EC12" s="656"/>
    </row>
    <row r="13" spans="2:143" ht="11.25" customHeight="1" x14ac:dyDescent="0.15">
      <c r="B13" s="612" t="s">
        <v>185</v>
      </c>
      <c r="C13" s="613"/>
      <c r="D13" s="613"/>
      <c r="E13" s="613"/>
      <c r="F13" s="613"/>
      <c r="G13" s="613"/>
      <c r="H13" s="613"/>
      <c r="I13" s="613"/>
      <c r="J13" s="613"/>
      <c r="K13" s="613"/>
      <c r="L13" s="613"/>
      <c r="M13" s="613"/>
      <c r="N13" s="613"/>
      <c r="O13" s="613"/>
      <c r="P13" s="613"/>
      <c r="Q13" s="614"/>
      <c r="R13" s="615" t="s">
        <v>64</v>
      </c>
      <c r="S13" s="616"/>
      <c r="T13" s="616"/>
      <c r="U13" s="616"/>
      <c r="V13" s="616"/>
      <c r="W13" s="616"/>
      <c r="X13" s="616"/>
      <c r="Y13" s="617"/>
      <c r="Z13" s="657" t="s">
        <v>64</v>
      </c>
      <c r="AA13" s="657"/>
      <c r="AB13" s="657"/>
      <c r="AC13" s="657"/>
      <c r="AD13" s="658" t="s">
        <v>64</v>
      </c>
      <c r="AE13" s="658"/>
      <c r="AF13" s="658"/>
      <c r="AG13" s="658"/>
      <c r="AH13" s="658"/>
      <c r="AI13" s="658"/>
      <c r="AJ13" s="658"/>
      <c r="AK13" s="658"/>
      <c r="AL13" s="618" t="s">
        <v>64</v>
      </c>
      <c r="AM13" s="619"/>
      <c r="AN13" s="619"/>
      <c r="AO13" s="659"/>
      <c r="AP13" s="612" t="s">
        <v>186</v>
      </c>
      <c r="AQ13" s="613"/>
      <c r="AR13" s="613"/>
      <c r="AS13" s="613"/>
      <c r="AT13" s="613"/>
      <c r="AU13" s="613"/>
      <c r="AV13" s="613"/>
      <c r="AW13" s="613"/>
      <c r="AX13" s="613"/>
      <c r="AY13" s="613"/>
      <c r="AZ13" s="613"/>
      <c r="BA13" s="613"/>
      <c r="BB13" s="613"/>
      <c r="BC13" s="613"/>
      <c r="BD13" s="613"/>
      <c r="BE13" s="613"/>
      <c r="BF13" s="614"/>
      <c r="BG13" s="615">
        <v>377082</v>
      </c>
      <c r="BH13" s="616"/>
      <c r="BI13" s="616"/>
      <c r="BJ13" s="616"/>
      <c r="BK13" s="616"/>
      <c r="BL13" s="616"/>
      <c r="BM13" s="616"/>
      <c r="BN13" s="617"/>
      <c r="BO13" s="657">
        <v>40.6</v>
      </c>
      <c r="BP13" s="657"/>
      <c r="BQ13" s="657"/>
      <c r="BR13" s="657"/>
      <c r="BS13" s="658" t="s">
        <v>64</v>
      </c>
      <c r="BT13" s="658"/>
      <c r="BU13" s="658"/>
      <c r="BV13" s="658"/>
      <c r="BW13" s="658"/>
      <c r="BX13" s="658"/>
      <c r="BY13" s="658"/>
      <c r="BZ13" s="658"/>
      <c r="CA13" s="658"/>
      <c r="CB13" s="692"/>
      <c r="CD13" s="612" t="s">
        <v>187</v>
      </c>
      <c r="CE13" s="613"/>
      <c r="CF13" s="613"/>
      <c r="CG13" s="613"/>
      <c r="CH13" s="613"/>
      <c r="CI13" s="613"/>
      <c r="CJ13" s="613"/>
      <c r="CK13" s="613"/>
      <c r="CL13" s="613"/>
      <c r="CM13" s="613"/>
      <c r="CN13" s="613"/>
      <c r="CO13" s="613"/>
      <c r="CP13" s="613"/>
      <c r="CQ13" s="614"/>
      <c r="CR13" s="615">
        <v>550601</v>
      </c>
      <c r="CS13" s="616"/>
      <c r="CT13" s="616"/>
      <c r="CU13" s="616"/>
      <c r="CV13" s="616"/>
      <c r="CW13" s="616"/>
      <c r="CX13" s="616"/>
      <c r="CY13" s="617"/>
      <c r="CZ13" s="657">
        <v>7.6</v>
      </c>
      <c r="DA13" s="657"/>
      <c r="DB13" s="657"/>
      <c r="DC13" s="657"/>
      <c r="DD13" s="621">
        <v>222410</v>
      </c>
      <c r="DE13" s="616"/>
      <c r="DF13" s="616"/>
      <c r="DG13" s="616"/>
      <c r="DH13" s="616"/>
      <c r="DI13" s="616"/>
      <c r="DJ13" s="616"/>
      <c r="DK13" s="616"/>
      <c r="DL13" s="616"/>
      <c r="DM13" s="616"/>
      <c r="DN13" s="616"/>
      <c r="DO13" s="616"/>
      <c r="DP13" s="617"/>
      <c r="DQ13" s="621">
        <v>322389</v>
      </c>
      <c r="DR13" s="616"/>
      <c r="DS13" s="616"/>
      <c r="DT13" s="616"/>
      <c r="DU13" s="616"/>
      <c r="DV13" s="616"/>
      <c r="DW13" s="616"/>
      <c r="DX13" s="616"/>
      <c r="DY13" s="616"/>
      <c r="DZ13" s="616"/>
      <c r="EA13" s="616"/>
      <c r="EB13" s="616"/>
      <c r="EC13" s="656"/>
    </row>
    <row r="14" spans="2:143" ht="11.25" customHeight="1" x14ac:dyDescent="0.15">
      <c r="B14" s="612" t="s">
        <v>188</v>
      </c>
      <c r="C14" s="613"/>
      <c r="D14" s="613"/>
      <c r="E14" s="613"/>
      <c r="F14" s="613"/>
      <c r="G14" s="613"/>
      <c r="H14" s="613"/>
      <c r="I14" s="613"/>
      <c r="J14" s="613"/>
      <c r="K14" s="613"/>
      <c r="L14" s="613"/>
      <c r="M14" s="613"/>
      <c r="N14" s="613"/>
      <c r="O14" s="613"/>
      <c r="P14" s="613"/>
      <c r="Q14" s="614"/>
      <c r="R14" s="615">
        <v>282</v>
      </c>
      <c r="S14" s="616"/>
      <c r="T14" s="616"/>
      <c r="U14" s="616"/>
      <c r="V14" s="616"/>
      <c r="W14" s="616"/>
      <c r="X14" s="616"/>
      <c r="Y14" s="617"/>
      <c r="Z14" s="657">
        <v>0</v>
      </c>
      <c r="AA14" s="657"/>
      <c r="AB14" s="657"/>
      <c r="AC14" s="657"/>
      <c r="AD14" s="658">
        <v>282</v>
      </c>
      <c r="AE14" s="658"/>
      <c r="AF14" s="658"/>
      <c r="AG14" s="658"/>
      <c r="AH14" s="658"/>
      <c r="AI14" s="658"/>
      <c r="AJ14" s="658"/>
      <c r="AK14" s="658"/>
      <c r="AL14" s="618">
        <v>0</v>
      </c>
      <c r="AM14" s="619"/>
      <c r="AN14" s="619"/>
      <c r="AO14" s="659"/>
      <c r="AP14" s="612" t="s">
        <v>189</v>
      </c>
      <c r="AQ14" s="613"/>
      <c r="AR14" s="613"/>
      <c r="AS14" s="613"/>
      <c r="AT14" s="613"/>
      <c r="AU14" s="613"/>
      <c r="AV14" s="613"/>
      <c r="AW14" s="613"/>
      <c r="AX14" s="613"/>
      <c r="AY14" s="613"/>
      <c r="AZ14" s="613"/>
      <c r="BA14" s="613"/>
      <c r="BB14" s="613"/>
      <c r="BC14" s="613"/>
      <c r="BD14" s="613"/>
      <c r="BE14" s="613"/>
      <c r="BF14" s="614"/>
      <c r="BG14" s="615">
        <v>62630</v>
      </c>
      <c r="BH14" s="616"/>
      <c r="BI14" s="616"/>
      <c r="BJ14" s="616"/>
      <c r="BK14" s="616"/>
      <c r="BL14" s="616"/>
      <c r="BM14" s="616"/>
      <c r="BN14" s="617"/>
      <c r="BO14" s="657">
        <v>6.7</v>
      </c>
      <c r="BP14" s="657"/>
      <c r="BQ14" s="657"/>
      <c r="BR14" s="657"/>
      <c r="BS14" s="658" t="s">
        <v>64</v>
      </c>
      <c r="BT14" s="658"/>
      <c r="BU14" s="658"/>
      <c r="BV14" s="658"/>
      <c r="BW14" s="658"/>
      <c r="BX14" s="658"/>
      <c r="BY14" s="658"/>
      <c r="BZ14" s="658"/>
      <c r="CA14" s="658"/>
      <c r="CB14" s="692"/>
      <c r="CD14" s="612" t="s">
        <v>190</v>
      </c>
      <c r="CE14" s="613"/>
      <c r="CF14" s="613"/>
      <c r="CG14" s="613"/>
      <c r="CH14" s="613"/>
      <c r="CI14" s="613"/>
      <c r="CJ14" s="613"/>
      <c r="CK14" s="613"/>
      <c r="CL14" s="613"/>
      <c r="CM14" s="613"/>
      <c r="CN14" s="613"/>
      <c r="CO14" s="613"/>
      <c r="CP14" s="613"/>
      <c r="CQ14" s="614"/>
      <c r="CR14" s="615">
        <v>278123</v>
      </c>
      <c r="CS14" s="616"/>
      <c r="CT14" s="616"/>
      <c r="CU14" s="616"/>
      <c r="CV14" s="616"/>
      <c r="CW14" s="616"/>
      <c r="CX14" s="616"/>
      <c r="CY14" s="617"/>
      <c r="CZ14" s="657">
        <v>3.9</v>
      </c>
      <c r="DA14" s="657"/>
      <c r="DB14" s="657"/>
      <c r="DC14" s="657"/>
      <c r="DD14" s="621">
        <v>13519</v>
      </c>
      <c r="DE14" s="616"/>
      <c r="DF14" s="616"/>
      <c r="DG14" s="616"/>
      <c r="DH14" s="616"/>
      <c r="DI14" s="616"/>
      <c r="DJ14" s="616"/>
      <c r="DK14" s="616"/>
      <c r="DL14" s="616"/>
      <c r="DM14" s="616"/>
      <c r="DN14" s="616"/>
      <c r="DO14" s="616"/>
      <c r="DP14" s="617"/>
      <c r="DQ14" s="621">
        <v>263741</v>
      </c>
      <c r="DR14" s="616"/>
      <c r="DS14" s="616"/>
      <c r="DT14" s="616"/>
      <c r="DU14" s="616"/>
      <c r="DV14" s="616"/>
      <c r="DW14" s="616"/>
      <c r="DX14" s="616"/>
      <c r="DY14" s="616"/>
      <c r="DZ14" s="616"/>
      <c r="EA14" s="616"/>
      <c r="EB14" s="616"/>
      <c r="EC14" s="656"/>
    </row>
    <row r="15" spans="2:143" ht="11.25" customHeight="1" x14ac:dyDescent="0.15">
      <c r="B15" s="612" t="s">
        <v>191</v>
      </c>
      <c r="C15" s="613"/>
      <c r="D15" s="613"/>
      <c r="E15" s="613"/>
      <c r="F15" s="613"/>
      <c r="G15" s="613"/>
      <c r="H15" s="613"/>
      <c r="I15" s="613"/>
      <c r="J15" s="613"/>
      <c r="K15" s="613"/>
      <c r="L15" s="613"/>
      <c r="M15" s="613"/>
      <c r="N15" s="613"/>
      <c r="O15" s="613"/>
      <c r="P15" s="613"/>
      <c r="Q15" s="614"/>
      <c r="R15" s="615" t="s">
        <v>64</v>
      </c>
      <c r="S15" s="616"/>
      <c r="T15" s="616"/>
      <c r="U15" s="616"/>
      <c r="V15" s="616"/>
      <c r="W15" s="616"/>
      <c r="X15" s="616"/>
      <c r="Y15" s="617"/>
      <c r="Z15" s="657" t="s">
        <v>64</v>
      </c>
      <c r="AA15" s="657"/>
      <c r="AB15" s="657"/>
      <c r="AC15" s="657"/>
      <c r="AD15" s="658" t="s">
        <v>64</v>
      </c>
      <c r="AE15" s="658"/>
      <c r="AF15" s="658"/>
      <c r="AG15" s="658"/>
      <c r="AH15" s="658"/>
      <c r="AI15" s="658"/>
      <c r="AJ15" s="658"/>
      <c r="AK15" s="658"/>
      <c r="AL15" s="618" t="s">
        <v>64</v>
      </c>
      <c r="AM15" s="619"/>
      <c r="AN15" s="619"/>
      <c r="AO15" s="659"/>
      <c r="AP15" s="612" t="s">
        <v>192</v>
      </c>
      <c r="AQ15" s="613"/>
      <c r="AR15" s="613"/>
      <c r="AS15" s="613"/>
      <c r="AT15" s="613"/>
      <c r="AU15" s="613"/>
      <c r="AV15" s="613"/>
      <c r="AW15" s="613"/>
      <c r="AX15" s="613"/>
      <c r="AY15" s="613"/>
      <c r="AZ15" s="613"/>
      <c r="BA15" s="613"/>
      <c r="BB15" s="613"/>
      <c r="BC15" s="613"/>
      <c r="BD15" s="613"/>
      <c r="BE15" s="613"/>
      <c r="BF15" s="614"/>
      <c r="BG15" s="615">
        <v>94556</v>
      </c>
      <c r="BH15" s="616"/>
      <c r="BI15" s="616"/>
      <c r="BJ15" s="616"/>
      <c r="BK15" s="616"/>
      <c r="BL15" s="616"/>
      <c r="BM15" s="616"/>
      <c r="BN15" s="617"/>
      <c r="BO15" s="657">
        <v>10.199999999999999</v>
      </c>
      <c r="BP15" s="657"/>
      <c r="BQ15" s="657"/>
      <c r="BR15" s="657"/>
      <c r="BS15" s="658" t="s">
        <v>64</v>
      </c>
      <c r="BT15" s="658"/>
      <c r="BU15" s="658"/>
      <c r="BV15" s="658"/>
      <c r="BW15" s="658"/>
      <c r="BX15" s="658"/>
      <c r="BY15" s="658"/>
      <c r="BZ15" s="658"/>
      <c r="CA15" s="658"/>
      <c r="CB15" s="692"/>
      <c r="CD15" s="612" t="s">
        <v>193</v>
      </c>
      <c r="CE15" s="613"/>
      <c r="CF15" s="613"/>
      <c r="CG15" s="613"/>
      <c r="CH15" s="613"/>
      <c r="CI15" s="613"/>
      <c r="CJ15" s="613"/>
      <c r="CK15" s="613"/>
      <c r="CL15" s="613"/>
      <c r="CM15" s="613"/>
      <c r="CN15" s="613"/>
      <c r="CO15" s="613"/>
      <c r="CP15" s="613"/>
      <c r="CQ15" s="614"/>
      <c r="CR15" s="615">
        <v>800443</v>
      </c>
      <c r="CS15" s="616"/>
      <c r="CT15" s="616"/>
      <c r="CU15" s="616"/>
      <c r="CV15" s="616"/>
      <c r="CW15" s="616"/>
      <c r="CX15" s="616"/>
      <c r="CY15" s="617"/>
      <c r="CZ15" s="657">
        <v>11.1</v>
      </c>
      <c r="DA15" s="657"/>
      <c r="DB15" s="657"/>
      <c r="DC15" s="657"/>
      <c r="DD15" s="621">
        <v>25375</v>
      </c>
      <c r="DE15" s="616"/>
      <c r="DF15" s="616"/>
      <c r="DG15" s="616"/>
      <c r="DH15" s="616"/>
      <c r="DI15" s="616"/>
      <c r="DJ15" s="616"/>
      <c r="DK15" s="616"/>
      <c r="DL15" s="616"/>
      <c r="DM15" s="616"/>
      <c r="DN15" s="616"/>
      <c r="DO15" s="616"/>
      <c r="DP15" s="617"/>
      <c r="DQ15" s="621">
        <v>717301</v>
      </c>
      <c r="DR15" s="616"/>
      <c r="DS15" s="616"/>
      <c r="DT15" s="616"/>
      <c r="DU15" s="616"/>
      <c r="DV15" s="616"/>
      <c r="DW15" s="616"/>
      <c r="DX15" s="616"/>
      <c r="DY15" s="616"/>
      <c r="DZ15" s="616"/>
      <c r="EA15" s="616"/>
      <c r="EB15" s="616"/>
      <c r="EC15" s="656"/>
    </row>
    <row r="16" spans="2:143" ht="11.25" customHeight="1" x14ac:dyDescent="0.15">
      <c r="B16" s="612" t="s">
        <v>194</v>
      </c>
      <c r="C16" s="613"/>
      <c r="D16" s="613"/>
      <c r="E16" s="613"/>
      <c r="F16" s="613"/>
      <c r="G16" s="613"/>
      <c r="H16" s="613"/>
      <c r="I16" s="613"/>
      <c r="J16" s="613"/>
      <c r="K16" s="613"/>
      <c r="L16" s="613"/>
      <c r="M16" s="613"/>
      <c r="N16" s="613"/>
      <c r="O16" s="613"/>
      <c r="P16" s="613"/>
      <c r="Q16" s="614"/>
      <c r="R16" s="615">
        <v>4953</v>
      </c>
      <c r="S16" s="616"/>
      <c r="T16" s="616"/>
      <c r="U16" s="616"/>
      <c r="V16" s="616"/>
      <c r="W16" s="616"/>
      <c r="X16" s="616"/>
      <c r="Y16" s="617"/>
      <c r="Z16" s="657">
        <v>0.1</v>
      </c>
      <c r="AA16" s="657"/>
      <c r="AB16" s="657"/>
      <c r="AC16" s="657"/>
      <c r="AD16" s="658">
        <v>4953</v>
      </c>
      <c r="AE16" s="658"/>
      <c r="AF16" s="658"/>
      <c r="AG16" s="658"/>
      <c r="AH16" s="658"/>
      <c r="AI16" s="658"/>
      <c r="AJ16" s="658"/>
      <c r="AK16" s="658"/>
      <c r="AL16" s="618">
        <v>0.1</v>
      </c>
      <c r="AM16" s="619"/>
      <c r="AN16" s="619"/>
      <c r="AO16" s="659"/>
      <c r="AP16" s="612" t="s">
        <v>195</v>
      </c>
      <c r="AQ16" s="613"/>
      <c r="AR16" s="613"/>
      <c r="AS16" s="613"/>
      <c r="AT16" s="613"/>
      <c r="AU16" s="613"/>
      <c r="AV16" s="613"/>
      <c r="AW16" s="613"/>
      <c r="AX16" s="613"/>
      <c r="AY16" s="613"/>
      <c r="AZ16" s="613"/>
      <c r="BA16" s="613"/>
      <c r="BB16" s="613"/>
      <c r="BC16" s="613"/>
      <c r="BD16" s="613"/>
      <c r="BE16" s="613"/>
      <c r="BF16" s="614"/>
      <c r="BG16" s="615" t="s">
        <v>64</v>
      </c>
      <c r="BH16" s="616"/>
      <c r="BI16" s="616"/>
      <c r="BJ16" s="616"/>
      <c r="BK16" s="616"/>
      <c r="BL16" s="616"/>
      <c r="BM16" s="616"/>
      <c r="BN16" s="617"/>
      <c r="BO16" s="657" t="s">
        <v>64</v>
      </c>
      <c r="BP16" s="657"/>
      <c r="BQ16" s="657"/>
      <c r="BR16" s="657"/>
      <c r="BS16" s="658" t="s">
        <v>64</v>
      </c>
      <c r="BT16" s="658"/>
      <c r="BU16" s="658"/>
      <c r="BV16" s="658"/>
      <c r="BW16" s="658"/>
      <c r="BX16" s="658"/>
      <c r="BY16" s="658"/>
      <c r="BZ16" s="658"/>
      <c r="CA16" s="658"/>
      <c r="CB16" s="692"/>
      <c r="CD16" s="612" t="s">
        <v>196</v>
      </c>
      <c r="CE16" s="613"/>
      <c r="CF16" s="613"/>
      <c r="CG16" s="613"/>
      <c r="CH16" s="613"/>
      <c r="CI16" s="613"/>
      <c r="CJ16" s="613"/>
      <c r="CK16" s="613"/>
      <c r="CL16" s="613"/>
      <c r="CM16" s="613"/>
      <c r="CN16" s="613"/>
      <c r="CO16" s="613"/>
      <c r="CP16" s="613"/>
      <c r="CQ16" s="614"/>
      <c r="CR16" s="615">
        <v>25496</v>
      </c>
      <c r="CS16" s="616"/>
      <c r="CT16" s="616"/>
      <c r="CU16" s="616"/>
      <c r="CV16" s="616"/>
      <c r="CW16" s="616"/>
      <c r="CX16" s="616"/>
      <c r="CY16" s="617"/>
      <c r="CZ16" s="657">
        <v>0.4</v>
      </c>
      <c r="DA16" s="657"/>
      <c r="DB16" s="657"/>
      <c r="DC16" s="657"/>
      <c r="DD16" s="621" t="s">
        <v>64</v>
      </c>
      <c r="DE16" s="616"/>
      <c r="DF16" s="616"/>
      <c r="DG16" s="616"/>
      <c r="DH16" s="616"/>
      <c r="DI16" s="616"/>
      <c r="DJ16" s="616"/>
      <c r="DK16" s="616"/>
      <c r="DL16" s="616"/>
      <c r="DM16" s="616"/>
      <c r="DN16" s="616"/>
      <c r="DO16" s="616"/>
      <c r="DP16" s="617"/>
      <c r="DQ16" s="621">
        <v>13952</v>
      </c>
      <c r="DR16" s="616"/>
      <c r="DS16" s="616"/>
      <c r="DT16" s="616"/>
      <c r="DU16" s="616"/>
      <c r="DV16" s="616"/>
      <c r="DW16" s="616"/>
      <c r="DX16" s="616"/>
      <c r="DY16" s="616"/>
      <c r="DZ16" s="616"/>
      <c r="EA16" s="616"/>
      <c r="EB16" s="616"/>
      <c r="EC16" s="656"/>
    </row>
    <row r="17" spans="2:133" ht="11.25" customHeight="1" x14ac:dyDescent="0.15">
      <c r="B17" s="612" t="s">
        <v>197</v>
      </c>
      <c r="C17" s="613"/>
      <c r="D17" s="613"/>
      <c r="E17" s="613"/>
      <c r="F17" s="613"/>
      <c r="G17" s="613"/>
      <c r="H17" s="613"/>
      <c r="I17" s="613"/>
      <c r="J17" s="613"/>
      <c r="K17" s="613"/>
      <c r="L17" s="613"/>
      <c r="M17" s="613"/>
      <c r="N17" s="613"/>
      <c r="O17" s="613"/>
      <c r="P17" s="613"/>
      <c r="Q17" s="614"/>
      <c r="R17" s="615">
        <v>11017</v>
      </c>
      <c r="S17" s="616"/>
      <c r="T17" s="616"/>
      <c r="U17" s="616"/>
      <c r="V17" s="616"/>
      <c r="W17" s="616"/>
      <c r="X17" s="616"/>
      <c r="Y17" s="617"/>
      <c r="Z17" s="657">
        <v>0.1</v>
      </c>
      <c r="AA17" s="657"/>
      <c r="AB17" s="657"/>
      <c r="AC17" s="657"/>
      <c r="AD17" s="658">
        <v>11017</v>
      </c>
      <c r="AE17" s="658"/>
      <c r="AF17" s="658"/>
      <c r="AG17" s="658"/>
      <c r="AH17" s="658"/>
      <c r="AI17" s="658"/>
      <c r="AJ17" s="658"/>
      <c r="AK17" s="658"/>
      <c r="AL17" s="618">
        <v>0.3</v>
      </c>
      <c r="AM17" s="619"/>
      <c r="AN17" s="619"/>
      <c r="AO17" s="659"/>
      <c r="AP17" s="612" t="s">
        <v>198</v>
      </c>
      <c r="AQ17" s="613"/>
      <c r="AR17" s="613"/>
      <c r="AS17" s="613"/>
      <c r="AT17" s="613"/>
      <c r="AU17" s="613"/>
      <c r="AV17" s="613"/>
      <c r="AW17" s="613"/>
      <c r="AX17" s="613"/>
      <c r="AY17" s="613"/>
      <c r="AZ17" s="613"/>
      <c r="BA17" s="613"/>
      <c r="BB17" s="613"/>
      <c r="BC17" s="613"/>
      <c r="BD17" s="613"/>
      <c r="BE17" s="613"/>
      <c r="BF17" s="614"/>
      <c r="BG17" s="615" t="s">
        <v>64</v>
      </c>
      <c r="BH17" s="616"/>
      <c r="BI17" s="616"/>
      <c r="BJ17" s="616"/>
      <c r="BK17" s="616"/>
      <c r="BL17" s="616"/>
      <c r="BM17" s="616"/>
      <c r="BN17" s="617"/>
      <c r="BO17" s="657" t="s">
        <v>64</v>
      </c>
      <c r="BP17" s="657"/>
      <c r="BQ17" s="657"/>
      <c r="BR17" s="657"/>
      <c r="BS17" s="658" t="s">
        <v>64</v>
      </c>
      <c r="BT17" s="658"/>
      <c r="BU17" s="658"/>
      <c r="BV17" s="658"/>
      <c r="BW17" s="658"/>
      <c r="BX17" s="658"/>
      <c r="BY17" s="658"/>
      <c r="BZ17" s="658"/>
      <c r="CA17" s="658"/>
      <c r="CB17" s="692"/>
      <c r="CD17" s="612" t="s">
        <v>199</v>
      </c>
      <c r="CE17" s="613"/>
      <c r="CF17" s="613"/>
      <c r="CG17" s="613"/>
      <c r="CH17" s="613"/>
      <c r="CI17" s="613"/>
      <c r="CJ17" s="613"/>
      <c r="CK17" s="613"/>
      <c r="CL17" s="613"/>
      <c r="CM17" s="613"/>
      <c r="CN17" s="613"/>
      <c r="CO17" s="613"/>
      <c r="CP17" s="613"/>
      <c r="CQ17" s="614"/>
      <c r="CR17" s="615">
        <v>597186</v>
      </c>
      <c r="CS17" s="616"/>
      <c r="CT17" s="616"/>
      <c r="CU17" s="616"/>
      <c r="CV17" s="616"/>
      <c r="CW17" s="616"/>
      <c r="CX17" s="616"/>
      <c r="CY17" s="617"/>
      <c r="CZ17" s="657">
        <v>8.3000000000000007</v>
      </c>
      <c r="DA17" s="657"/>
      <c r="DB17" s="657"/>
      <c r="DC17" s="657"/>
      <c r="DD17" s="621" t="s">
        <v>64</v>
      </c>
      <c r="DE17" s="616"/>
      <c r="DF17" s="616"/>
      <c r="DG17" s="616"/>
      <c r="DH17" s="616"/>
      <c r="DI17" s="616"/>
      <c r="DJ17" s="616"/>
      <c r="DK17" s="616"/>
      <c r="DL17" s="616"/>
      <c r="DM17" s="616"/>
      <c r="DN17" s="616"/>
      <c r="DO17" s="616"/>
      <c r="DP17" s="617"/>
      <c r="DQ17" s="621">
        <v>586849</v>
      </c>
      <c r="DR17" s="616"/>
      <c r="DS17" s="616"/>
      <c r="DT17" s="616"/>
      <c r="DU17" s="616"/>
      <c r="DV17" s="616"/>
      <c r="DW17" s="616"/>
      <c r="DX17" s="616"/>
      <c r="DY17" s="616"/>
      <c r="DZ17" s="616"/>
      <c r="EA17" s="616"/>
      <c r="EB17" s="616"/>
      <c r="EC17" s="656"/>
    </row>
    <row r="18" spans="2:133" ht="11.25" customHeight="1" x14ac:dyDescent="0.15">
      <c r="B18" s="612" t="s">
        <v>200</v>
      </c>
      <c r="C18" s="613"/>
      <c r="D18" s="613"/>
      <c r="E18" s="613"/>
      <c r="F18" s="613"/>
      <c r="G18" s="613"/>
      <c r="H18" s="613"/>
      <c r="I18" s="613"/>
      <c r="J18" s="613"/>
      <c r="K18" s="613"/>
      <c r="L18" s="613"/>
      <c r="M18" s="613"/>
      <c r="N18" s="613"/>
      <c r="O18" s="613"/>
      <c r="P18" s="613"/>
      <c r="Q18" s="614"/>
      <c r="R18" s="615">
        <v>10474</v>
      </c>
      <c r="S18" s="616"/>
      <c r="T18" s="616"/>
      <c r="U18" s="616"/>
      <c r="V18" s="616"/>
      <c r="W18" s="616"/>
      <c r="X18" s="616"/>
      <c r="Y18" s="617"/>
      <c r="Z18" s="657">
        <v>0.1</v>
      </c>
      <c r="AA18" s="657"/>
      <c r="AB18" s="657"/>
      <c r="AC18" s="657"/>
      <c r="AD18" s="658">
        <v>10474</v>
      </c>
      <c r="AE18" s="658"/>
      <c r="AF18" s="658"/>
      <c r="AG18" s="658"/>
      <c r="AH18" s="658"/>
      <c r="AI18" s="658"/>
      <c r="AJ18" s="658"/>
      <c r="AK18" s="658"/>
      <c r="AL18" s="618">
        <v>0.2</v>
      </c>
      <c r="AM18" s="619"/>
      <c r="AN18" s="619"/>
      <c r="AO18" s="659"/>
      <c r="AP18" s="612" t="s">
        <v>201</v>
      </c>
      <c r="AQ18" s="613"/>
      <c r="AR18" s="613"/>
      <c r="AS18" s="613"/>
      <c r="AT18" s="613"/>
      <c r="AU18" s="613"/>
      <c r="AV18" s="613"/>
      <c r="AW18" s="613"/>
      <c r="AX18" s="613"/>
      <c r="AY18" s="613"/>
      <c r="AZ18" s="613"/>
      <c r="BA18" s="613"/>
      <c r="BB18" s="613"/>
      <c r="BC18" s="613"/>
      <c r="BD18" s="613"/>
      <c r="BE18" s="613"/>
      <c r="BF18" s="614"/>
      <c r="BG18" s="615" t="s">
        <v>64</v>
      </c>
      <c r="BH18" s="616"/>
      <c r="BI18" s="616"/>
      <c r="BJ18" s="616"/>
      <c r="BK18" s="616"/>
      <c r="BL18" s="616"/>
      <c r="BM18" s="616"/>
      <c r="BN18" s="617"/>
      <c r="BO18" s="657" t="s">
        <v>64</v>
      </c>
      <c r="BP18" s="657"/>
      <c r="BQ18" s="657"/>
      <c r="BR18" s="657"/>
      <c r="BS18" s="658" t="s">
        <v>64</v>
      </c>
      <c r="BT18" s="658"/>
      <c r="BU18" s="658"/>
      <c r="BV18" s="658"/>
      <c r="BW18" s="658"/>
      <c r="BX18" s="658"/>
      <c r="BY18" s="658"/>
      <c r="BZ18" s="658"/>
      <c r="CA18" s="658"/>
      <c r="CB18" s="692"/>
      <c r="CD18" s="612" t="s">
        <v>202</v>
      </c>
      <c r="CE18" s="613"/>
      <c r="CF18" s="613"/>
      <c r="CG18" s="613"/>
      <c r="CH18" s="613"/>
      <c r="CI18" s="613"/>
      <c r="CJ18" s="613"/>
      <c r="CK18" s="613"/>
      <c r="CL18" s="613"/>
      <c r="CM18" s="613"/>
      <c r="CN18" s="613"/>
      <c r="CO18" s="613"/>
      <c r="CP18" s="613"/>
      <c r="CQ18" s="614"/>
      <c r="CR18" s="615" t="s">
        <v>64</v>
      </c>
      <c r="CS18" s="616"/>
      <c r="CT18" s="616"/>
      <c r="CU18" s="616"/>
      <c r="CV18" s="616"/>
      <c r="CW18" s="616"/>
      <c r="CX18" s="616"/>
      <c r="CY18" s="617"/>
      <c r="CZ18" s="657" t="s">
        <v>64</v>
      </c>
      <c r="DA18" s="657"/>
      <c r="DB18" s="657"/>
      <c r="DC18" s="657"/>
      <c r="DD18" s="621" t="s">
        <v>64</v>
      </c>
      <c r="DE18" s="616"/>
      <c r="DF18" s="616"/>
      <c r="DG18" s="616"/>
      <c r="DH18" s="616"/>
      <c r="DI18" s="616"/>
      <c r="DJ18" s="616"/>
      <c r="DK18" s="616"/>
      <c r="DL18" s="616"/>
      <c r="DM18" s="616"/>
      <c r="DN18" s="616"/>
      <c r="DO18" s="616"/>
      <c r="DP18" s="617"/>
      <c r="DQ18" s="621" t="s">
        <v>64</v>
      </c>
      <c r="DR18" s="616"/>
      <c r="DS18" s="616"/>
      <c r="DT18" s="616"/>
      <c r="DU18" s="616"/>
      <c r="DV18" s="616"/>
      <c r="DW18" s="616"/>
      <c r="DX18" s="616"/>
      <c r="DY18" s="616"/>
      <c r="DZ18" s="616"/>
      <c r="EA18" s="616"/>
      <c r="EB18" s="616"/>
      <c r="EC18" s="656"/>
    </row>
    <row r="19" spans="2:133" ht="11.25" customHeight="1" x14ac:dyDescent="0.15">
      <c r="B19" s="612" t="s">
        <v>203</v>
      </c>
      <c r="C19" s="613"/>
      <c r="D19" s="613"/>
      <c r="E19" s="613"/>
      <c r="F19" s="613"/>
      <c r="G19" s="613"/>
      <c r="H19" s="613"/>
      <c r="I19" s="613"/>
      <c r="J19" s="613"/>
      <c r="K19" s="613"/>
      <c r="L19" s="613"/>
      <c r="M19" s="613"/>
      <c r="N19" s="613"/>
      <c r="O19" s="613"/>
      <c r="P19" s="613"/>
      <c r="Q19" s="614"/>
      <c r="R19" s="615">
        <v>10474</v>
      </c>
      <c r="S19" s="616"/>
      <c r="T19" s="616"/>
      <c r="U19" s="616"/>
      <c r="V19" s="616"/>
      <c r="W19" s="616"/>
      <c r="X19" s="616"/>
      <c r="Y19" s="617"/>
      <c r="Z19" s="657">
        <v>0.1</v>
      </c>
      <c r="AA19" s="657"/>
      <c r="AB19" s="657"/>
      <c r="AC19" s="657"/>
      <c r="AD19" s="658">
        <v>10474</v>
      </c>
      <c r="AE19" s="658"/>
      <c r="AF19" s="658"/>
      <c r="AG19" s="658"/>
      <c r="AH19" s="658"/>
      <c r="AI19" s="658"/>
      <c r="AJ19" s="658"/>
      <c r="AK19" s="658"/>
      <c r="AL19" s="618">
        <v>0.2</v>
      </c>
      <c r="AM19" s="619"/>
      <c r="AN19" s="619"/>
      <c r="AO19" s="659"/>
      <c r="AP19" s="612" t="s">
        <v>204</v>
      </c>
      <c r="AQ19" s="613"/>
      <c r="AR19" s="613"/>
      <c r="AS19" s="613"/>
      <c r="AT19" s="613"/>
      <c r="AU19" s="613"/>
      <c r="AV19" s="613"/>
      <c r="AW19" s="613"/>
      <c r="AX19" s="613"/>
      <c r="AY19" s="613"/>
      <c r="AZ19" s="613"/>
      <c r="BA19" s="613"/>
      <c r="BB19" s="613"/>
      <c r="BC19" s="613"/>
      <c r="BD19" s="613"/>
      <c r="BE19" s="613"/>
      <c r="BF19" s="614"/>
      <c r="BG19" s="615">
        <v>493</v>
      </c>
      <c r="BH19" s="616"/>
      <c r="BI19" s="616"/>
      <c r="BJ19" s="616"/>
      <c r="BK19" s="616"/>
      <c r="BL19" s="616"/>
      <c r="BM19" s="616"/>
      <c r="BN19" s="617"/>
      <c r="BO19" s="657">
        <v>0.1</v>
      </c>
      <c r="BP19" s="657"/>
      <c r="BQ19" s="657"/>
      <c r="BR19" s="657"/>
      <c r="BS19" s="658" t="s">
        <v>64</v>
      </c>
      <c r="BT19" s="658"/>
      <c r="BU19" s="658"/>
      <c r="BV19" s="658"/>
      <c r="BW19" s="658"/>
      <c r="BX19" s="658"/>
      <c r="BY19" s="658"/>
      <c r="BZ19" s="658"/>
      <c r="CA19" s="658"/>
      <c r="CB19" s="692"/>
      <c r="CD19" s="612" t="s">
        <v>205</v>
      </c>
      <c r="CE19" s="613"/>
      <c r="CF19" s="613"/>
      <c r="CG19" s="613"/>
      <c r="CH19" s="613"/>
      <c r="CI19" s="613"/>
      <c r="CJ19" s="613"/>
      <c r="CK19" s="613"/>
      <c r="CL19" s="613"/>
      <c r="CM19" s="613"/>
      <c r="CN19" s="613"/>
      <c r="CO19" s="613"/>
      <c r="CP19" s="613"/>
      <c r="CQ19" s="614"/>
      <c r="CR19" s="615" t="s">
        <v>64</v>
      </c>
      <c r="CS19" s="616"/>
      <c r="CT19" s="616"/>
      <c r="CU19" s="616"/>
      <c r="CV19" s="616"/>
      <c r="CW19" s="616"/>
      <c r="CX19" s="616"/>
      <c r="CY19" s="617"/>
      <c r="CZ19" s="657" t="s">
        <v>64</v>
      </c>
      <c r="DA19" s="657"/>
      <c r="DB19" s="657"/>
      <c r="DC19" s="657"/>
      <c r="DD19" s="621" t="s">
        <v>64</v>
      </c>
      <c r="DE19" s="616"/>
      <c r="DF19" s="616"/>
      <c r="DG19" s="616"/>
      <c r="DH19" s="616"/>
      <c r="DI19" s="616"/>
      <c r="DJ19" s="616"/>
      <c r="DK19" s="616"/>
      <c r="DL19" s="616"/>
      <c r="DM19" s="616"/>
      <c r="DN19" s="616"/>
      <c r="DO19" s="616"/>
      <c r="DP19" s="617"/>
      <c r="DQ19" s="621" t="s">
        <v>64</v>
      </c>
      <c r="DR19" s="616"/>
      <c r="DS19" s="616"/>
      <c r="DT19" s="616"/>
      <c r="DU19" s="616"/>
      <c r="DV19" s="616"/>
      <c r="DW19" s="616"/>
      <c r="DX19" s="616"/>
      <c r="DY19" s="616"/>
      <c r="DZ19" s="616"/>
      <c r="EA19" s="616"/>
      <c r="EB19" s="616"/>
      <c r="EC19" s="656"/>
    </row>
    <row r="20" spans="2:133" ht="11.25" customHeight="1" x14ac:dyDescent="0.15">
      <c r="B20" s="682" t="s">
        <v>206</v>
      </c>
      <c r="C20" s="683"/>
      <c r="D20" s="683"/>
      <c r="E20" s="683"/>
      <c r="F20" s="683"/>
      <c r="G20" s="683"/>
      <c r="H20" s="683"/>
      <c r="I20" s="683"/>
      <c r="J20" s="683"/>
      <c r="K20" s="683"/>
      <c r="L20" s="683"/>
      <c r="M20" s="683"/>
      <c r="N20" s="683"/>
      <c r="O20" s="683"/>
      <c r="P20" s="683"/>
      <c r="Q20" s="684"/>
      <c r="R20" s="615" t="s">
        <v>64</v>
      </c>
      <c r="S20" s="616"/>
      <c r="T20" s="616"/>
      <c r="U20" s="616"/>
      <c r="V20" s="616"/>
      <c r="W20" s="616"/>
      <c r="X20" s="616"/>
      <c r="Y20" s="617"/>
      <c r="Z20" s="657" t="s">
        <v>64</v>
      </c>
      <c r="AA20" s="657"/>
      <c r="AB20" s="657"/>
      <c r="AC20" s="657"/>
      <c r="AD20" s="658" t="s">
        <v>64</v>
      </c>
      <c r="AE20" s="658"/>
      <c r="AF20" s="658"/>
      <c r="AG20" s="658"/>
      <c r="AH20" s="658"/>
      <c r="AI20" s="658"/>
      <c r="AJ20" s="658"/>
      <c r="AK20" s="658"/>
      <c r="AL20" s="618" t="s">
        <v>64</v>
      </c>
      <c r="AM20" s="619"/>
      <c r="AN20" s="619"/>
      <c r="AO20" s="659"/>
      <c r="AP20" s="612" t="s">
        <v>207</v>
      </c>
      <c r="AQ20" s="613"/>
      <c r="AR20" s="613"/>
      <c r="AS20" s="613"/>
      <c r="AT20" s="613"/>
      <c r="AU20" s="613"/>
      <c r="AV20" s="613"/>
      <c r="AW20" s="613"/>
      <c r="AX20" s="613"/>
      <c r="AY20" s="613"/>
      <c r="AZ20" s="613"/>
      <c r="BA20" s="613"/>
      <c r="BB20" s="613"/>
      <c r="BC20" s="613"/>
      <c r="BD20" s="613"/>
      <c r="BE20" s="613"/>
      <c r="BF20" s="614"/>
      <c r="BG20" s="615">
        <v>493</v>
      </c>
      <c r="BH20" s="616"/>
      <c r="BI20" s="616"/>
      <c r="BJ20" s="616"/>
      <c r="BK20" s="616"/>
      <c r="BL20" s="616"/>
      <c r="BM20" s="616"/>
      <c r="BN20" s="617"/>
      <c r="BO20" s="657">
        <v>0.1</v>
      </c>
      <c r="BP20" s="657"/>
      <c r="BQ20" s="657"/>
      <c r="BR20" s="657"/>
      <c r="BS20" s="658" t="s">
        <v>64</v>
      </c>
      <c r="BT20" s="658"/>
      <c r="BU20" s="658"/>
      <c r="BV20" s="658"/>
      <c r="BW20" s="658"/>
      <c r="BX20" s="658"/>
      <c r="BY20" s="658"/>
      <c r="BZ20" s="658"/>
      <c r="CA20" s="658"/>
      <c r="CB20" s="692"/>
      <c r="CD20" s="612" t="s">
        <v>208</v>
      </c>
      <c r="CE20" s="613"/>
      <c r="CF20" s="613"/>
      <c r="CG20" s="613"/>
      <c r="CH20" s="613"/>
      <c r="CI20" s="613"/>
      <c r="CJ20" s="613"/>
      <c r="CK20" s="613"/>
      <c r="CL20" s="613"/>
      <c r="CM20" s="613"/>
      <c r="CN20" s="613"/>
      <c r="CO20" s="613"/>
      <c r="CP20" s="613"/>
      <c r="CQ20" s="614"/>
      <c r="CR20" s="615">
        <v>7215723</v>
      </c>
      <c r="CS20" s="616"/>
      <c r="CT20" s="616"/>
      <c r="CU20" s="616"/>
      <c r="CV20" s="616"/>
      <c r="CW20" s="616"/>
      <c r="CX20" s="616"/>
      <c r="CY20" s="617"/>
      <c r="CZ20" s="657">
        <v>100</v>
      </c>
      <c r="DA20" s="657"/>
      <c r="DB20" s="657"/>
      <c r="DC20" s="657"/>
      <c r="DD20" s="621">
        <v>415239</v>
      </c>
      <c r="DE20" s="616"/>
      <c r="DF20" s="616"/>
      <c r="DG20" s="616"/>
      <c r="DH20" s="616"/>
      <c r="DI20" s="616"/>
      <c r="DJ20" s="616"/>
      <c r="DK20" s="616"/>
      <c r="DL20" s="616"/>
      <c r="DM20" s="616"/>
      <c r="DN20" s="616"/>
      <c r="DO20" s="616"/>
      <c r="DP20" s="617"/>
      <c r="DQ20" s="621">
        <v>4985156</v>
      </c>
      <c r="DR20" s="616"/>
      <c r="DS20" s="616"/>
      <c r="DT20" s="616"/>
      <c r="DU20" s="616"/>
      <c r="DV20" s="616"/>
      <c r="DW20" s="616"/>
      <c r="DX20" s="616"/>
      <c r="DY20" s="616"/>
      <c r="DZ20" s="616"/>
      <c r="EA20" s="616"/>
      <c r="EB20" s="616"/>
      <c r="EC20" s="656"/>
    </row>
    <row r="21" spans="2:133" ht="11.25" customHeight="1" x14ac:dyDescent="0.15">
      <c r="B21" s="612" t="s">
        <v>209</v>
      </c>
      <c r="C21" s="613"/>
      <c r="D21" s="613"/>
      <c r="E21" s="613"/>
      <c r="F21" s="613"/>
      <c r="G21" s="613"/>
      <c r="H21" s="613"/>
      <c r="I21" s="613"/>
      <c r="J21" s="613"/>
      <c r="K21" s="613"/>
      <c r="L21" s="613"/>
      <c r="M21" s="613"/>
      <c r="N21" s="613"/>
      <c r="O21" s="613"/>
      <c r="P21" s="613"/>
      <c r="Q21" s="614"/>
      <c r="R21" s="615">
        <v>3236563</v>
      </c>
      <c r="S21" s="616"/>
      <c r="T21" s="616"/>
      <c r="U21" s="616"/>
      <c r="V21" s="616"/>
      <c r="W21" s="616"/>
      <c r="X21" s="616"/>
      <c r="Y21" s="617"/>
      <c r="Z21" s="657">
        <v>41.7</v>
      </c>
      <c r="AA21" s="657"/>
      <c r="AB21" s="657"/>
      <c r="AC21" s="657"/>
      <c r="AD21" s="658">
        <v>2913483</v>
      </c>
      <c r="AE21" s="658"/>
      <c r="AF21" s="658"/>
      <c r="AG21" s="658"/>
      <c r="AH21" s="658"/>
      <c r="AI21" s="658"/>
      <c r="AJ21" s="658"/>
      <c r="AK21" s="658"/>
      <c r="AL21" s="618">
        <v>68.8</v>
      </c>
      <c r="AM21" s="619"/>
      <c r="AN21" s="619"/>
      <c r="AO21" s="659"/>
      <c r="AP21" s="612" t="s">
        <v>210</v>
      </c>
      <c r="AQ21" s="693"/>
      <c r="AR21" s="693"/>
      <c r="AS21" s="693"/>
      <c r="AT21" s="693"/>
      <c r="AU21" s="693"/>
      <c r="AV21" s="693"/>
      <c r="AW21" s="693"/>
      <c r="AX21" s="693"/>
      <c r="AY21" s="693"/>
      <c r="AZ21" s="693"/>
      <c r="BA21" s="693"/>
      <c r="BB21" s="693"/>
      <c r="BC21" s="693"/>
      <c r="BD21" s="693"/>
      <c r="BE21" s="693"/>
      <c r="BF21" s="694"/>
      <c r="BG21" s="615">
        <v>493</v>
      </c>
      <c r="BH21" s="616"/>
      <c r="BI21" s="616"/>
      <c r="BJ21" s="616"/>
      <c r="BK21" s="616"/>
      <c r="BL21" s="616"/>
      <c r="BM21" s="616"/>
      <c r="BN21" s="617"/>
      <c r="BO21" s="657">
        <v>0.1</v>
      </c>
      <c r="BP21" s="657"/>
      <c r="BQ21" s="657"/>
      <c r="BR21" s="657"/>
      <c r="BS21" s="658" t="s">
        <v>64</v>
      </c>
      <c r="BT21" s="658"/>
      <c r="BU21" s="658"/>
      <c r="BV21" s="658"/>
      <c r="BW21" s="658"/>
      <c r="BX21" s="658"/>
      <c r="BY21" s="658"/>
      <c r="BZ21" s="658"/>
      <c r="CA21" s="658"/>
      <c r="CB21" s="692"/>
      <c r="CD21" s="596"/>
      <c r="CE21" s="597"/>
      <c r="CF21" s="597"/>
      <c r="CG21" s="597"/>
      <c r="CH21" s="597"/>
      <c r="CI21" s="597"/>
      <c r="CJ21" s="597"/>
      <c r="CK21" s="597"/>
      <c r="CL21" s="597"/>
      <c r="CM21" s="597"/>
      <c r="CN21" s="597"/>
      <c r="CO21" s="597"/>
      <c r="CP21" s="597"/>
      <c r="CQ21" s="598"/>
      <c r="CR21" s="706"/>
      <c r="CS21" s="704"/>
      <c r="CT21" s="704"/>
      <c r="CU21" s="704"/>
      <c r="CV21" s="704"/>
      <c r="CW21" s="704"/>
      <c r="CX21" s="704"/>
      <c r="CY21" s="707"/>
      <c r="CZ21" s="708"/>
      <c r="DA21" s="708"/>
      <c r="DB21" s="708"/>
      <c r="DC21" s="708"/>
      <c r="DD21" s="703"/>
      <c r="DE21" s="704"/>
      <c r="DF21" s="704"/>
      <c r="DG21" s="704"/>
      <c r="DH21" s="704"/>
      <c r="DI21" s="704"/>
      <c r="DJ21" s="704"/>
      <c r="DK21" s="704"/>
      <c r="DL21" s="704"/>
      <c r="DM21" s="704"/>
      <c r="DN21" s="704"/>
      <c r="DO21" s="704"/>
      <c r="DP21" s="707"/>
      <c r="DQ21" s="703"/>
      <c r="DR21" s="704"/>
      <c r="DS21" s="704"/>
      <c r="DT21" s="704"/>
      <c r="DU21" s="704"/>
      <c r="DV21" s="704"/>
      <c r="DW21" s="704"/>
      <c r="DX21" s="704"/>
      <c r="DY21" s="704"/>
      <c r="DZ21" s="704"/>
      <c r="EA21" s="704"/>
      <c r="EB21" s="704"/>
      <c r="EC21" s="705"/>
    </row>
    <row r="22" spans="2:133" ht="11.25" customHeight="1" x14ac:dyDescent="0.15">
      <c r="B22" s="612" t="s">
        <v>211</v>
      </c>
      <c r="C22" s="613"/>
      <c r="D22" s="613"/>
      <c r="E22" s="613"/>
      <c r="F22" s="613"/>
      <c r="G22" s="613"/>
      <c r="H22" s="613"/>
      <c r="I22" s="613"/>
      <c r="J22" s="613"/>
      <c r="K22" s="613"/>
      <c r="L22" s="613"/>
      <c r="M22" s="613"/>
      <c r="N22" s="613"/>
      <c r="O22" s="613"/>
      <c r="P22" s="613"/>
      <c r="Q22" s="614"/>
      <c r="R22" s="615">
        <v>2913483</v>
      </c>
      <c r="S22" s="616"/>
      <c r="T22" s="616"/>
      <c r="U22" s="616"/>
      <c r="V22" s="616"/>
      <c r="W22" s="616"/>
      <c r="X22" s="616"/>
      <c r="Y22" s="617"/>
      <c r="Z22" s="657">
        <v>37.5</v>
      </c>
      <c r="AA22" s="657"/>
      <c r="AB22" s="657"/>
      <c r="AC22" s="657"/>
      <c r="AD22" s="658">
        <v>2913483</v>
      </c>
      <c r="AE22" s="658"/>
      <c r="AF22" s="658"/>
      <c r="AG22" s="658"/>
      <c r="AH22" s="658"/>
      <c r="AI22" s="658"/>
      <c r="AJ22" s="658"/>
      <c r="AK22" s="658"/>
      <c r="AL22" s="618">
        <v>68.8</v>
      </c>
      <c r="AM22" s="619"/>
      <c r="AN22" s="619"/>
      <c r="AO22" s="659"/>
      <c r="AP22" s="612" t="s">
        <v>212</v>
      </c>
      <c r="AQ22" s="693"/>
      <c r="AR22" s="693"/>
      <c r="AS22" s="693"/>
      <c r="AT22" s="693"/>
      <c r="AU22" s="693"/>
      <c r="AV22" s="693"/>
      <c r="AW22" s="693"/>
      <c r="AX22" s="693"/>
      <c r="AY22" s="693"/>
      <c r="AZ22" s="693"/>
      <c r="BA22" s="693"/>
      <c r="BB22" s="693"/>
      <c r="BC22" s="693"/>
      <c r="BD22" s="693"/>
      <c r="BE22" s="693"/>
      <c r="BF22" s="694"/>
      <c r="BG22" s="615" t="s">
        <v>64</v>
      </c>
      <c r="BH22" s="616"/>
      <c r="BI22" s="616"/>
      <c r="BJ22" s="616"/>
      <c r="BK22" s="616"/>
      <c r="BL22" s="616"/>
      <c r="BM22" s="616"/>
      <c r="BN22" s="617"/>
      <c r="BO22" s="657" t="s">
        <v>64</v>
      </c>
      <c r="BP22" s="657"/>
      <c r="BQ22" s="657"/>
      <c r="BR22" s="657"/>
      <c r="BS22" s="658" t="s">
        <v>64</v>
      </c>
      <c r="BT22" s="658"/>
      <c r="BU22" s="658"/>
      <c r="BV22" s="658"/>
      <c r="BW22" s="658"/>
      <c r="BX22" s="658"/>
      <c r="BY22" s="658"/>
      <c r="BZ22" s="658"/>
      <c r="CA22" s="658"/>
      <c r="CB22" s="692"/>
      <c r="CD22" s="673" t="s">
        <v>213</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2" t="s">
        <v>214</v>
      </c>
      <c r="C23" s="613"/>
      <c r="D23" s="613"/>
      <c r="E23" s="613"/>
      <c r="F23" s="613"/>
      <c r="G23" s="613"/>
      <c r="H23" s="613"/>
      <c r="I23" s="613"/>
      <c r="J23" s="613"/>
      <c r="K23" s="613"/>
      <c r="L23" s="613"/>
      <c r="M23" s="613"/>
      <c r="N23" s="613"/>
      <c r="O23" s="613"/>
      <c r="P23" s="613"/>
      <c r="Q23" s="614"/>
      <c r="R23" s="615">
        <v>323076</v>
      </c>
      <c r="S23" s="616"/>
      <c r="T23" s="616"/>
      <c r="U23" s="616"/>
      <c r="V23" s="616"/>
      <c r="W23" s="616"/>
      <c r="X23" s="616"/>
      <c r="Y23" s="617"/>
      <c r="Z23" s="657">
        <v>4.2</v>
      </c>
      <c r="AA23" s="657"/>
      <c r="AB23" s="657"/>
      <c r="AC23" s="657"/>
      <c r="AD23" s="658" t="s">
        <v>64</v>
      </c>
      <c r="AE23" s="658"/>
      <c r="AF23" s="658"/>
      <c r="AG23" s="658"/>
      <c r="AH23" s="658"/>
      <c r="AI23" s="658"/>
      <c r="AJ23" s="658"/>
      <c r="AK23" s="658"/>
      <c r="AL23" s="618" t="s">
        <v>64</v>
      </c>
      <c r="AM23" s="619"/>
      <c r="AN23" s="619"/>
      <c r="AO23" s="659"/>
      <c r="AP23" s="612" t="s">
        <v>215</v>
      </c>
      <c r="AQ23" s="693"/>
      <c r="AR23" s="693"/>
      <c r="AS23" s="693"/>
      <c r="AT23" s="693"/>
      <c r="AU23" s="693"/>
      <c r="AV23" s="693"/>
      <c r="AW23" s="693"/>
      <c r="AX23" s="693"/>
      <c r="AY23" s="693"/>
      <c r="AZ23" s="693"/>
      <c r="BA23" s="693"/>
      <c r="BB23" s="693"/>
      <c r="BC23" s="693"/>
      <c r="BD23" s="693"/>
      <c r="BE23" s="693"/>
      <c r="BF23" s="694"/>
      <c r="BG23" s="615" t="s">
        <v>64</v>
      </c>
      <c r="BH23" s="616"/>
      <c r="BI23" s="616"/>
      <c r="BJ23" s="616"/>
      <c r="BK23" s="616"/>
      <c r="BL23" s="616"/>
      <c r="BM23" s="616"/>
      <c r="BN23" s="617"/>
      <c r="BO23" s="657" t="s">
        <v>64</v>
      </c>
      <c r="BP23" s="657"/>
      <c r="BQ23" s="657"/>
      <c r="BR23" s="657"/>
      <c r="BS23" s="658" t="s">
        <v>64</v>
      </c>
      <c r="BT23" s="658"/>
      <c r="BU23" s="658"/>
      <c r="BV23" s="658"/>
      <c r="BW23" s="658"/>
      <c r="BX23" s="658"/>
      <c r="BY23" s="658"/>
      <c r="BZ23" s="658"/>
      <c r="CA23" s="658"/>
      <c r="CB23" s="692"/>
      <c r="CD23" s="673" t="s">
        <v>155</v>
      </c>
      <c r="CE23" s="674"/>
      <c r="CF23" s="674"/>
      <c r="CG23" s="674"/>
      <c r="CH23" s="674"/>
      <c r="CI23" s="674"/>
      <c r="CJ23" s="674"/>
      <c r="CK23" s="674"/>
      <c r="CL23" s="674"/>
      <c r="CM23" s="674"/>
      <c r="CN23" s="674"/>
      <c r="CO23" s="674"/>
      <c r="CP23" s="674"/>
      <c r="CQ23" s="675"/>
      <c r="CR23" s="673" t="s">
        <v>216</v>
      </c>
      <c r="CS23" s="674"/>
      <c r="CT23" s="674"/>
      <c r="CU23" s="674"/>
      <c r="CV23" s="674"/>
      <c r="CW23" s="674"/>
      <c r="CX23" s="674"/>
      <c r="CY23" s="675"/>
      <c r="CZ23" s="673" t="s">
        <v>217</v>
      </c>
      <c r="DA23" s="674"/>
      <c r="DB23" s="674"/>
      <c r="DC23" s="675"/>
      <c r="DD23" s="673" t="s">
        <v>218</v>
      </c>
      <c r="DE23" s="674"/>
      <c r="DF23" s="674"/>
      <c r="DG23" s="674"/>
      <c r="DH23" s="674"/>
      <c r="DI23" s="674"/>
      <c r="DJ23" s="674"/>
      <c r="DK23" s="675"/>
      <c r="DL23" s="700" t="s">
        <v>219</v>
      </c>
      <c r="DM23" s="701"/>
      <c r="DN23" s="701"/>
      <c r="DO23" s="701"/>
      <c r="DP23" s="701"/>
      <c r="DQ23" s="701"/>
      <c r="DR23" s="701"/>
      <c r="DS23" s="701"/>
      <c r="DT23" s="701"/>
      <c r="DU23" s="701"/>
      <c r="DV23" s="702"/>
      <c r="DW23" s="673" t="s">
        <v>220</v>
      </c>
      <c r="DX23" s="674"/>
      <c r="DY23" s="674"/>
      <c r="DZ23" s="674"/>
      <c r="EA23" s="674"/>
      <c r="EB23" s="674"/>
      <c r="EC23" s="675"/>
    </row>
    <row r="24" spans="2:133" ht="11.25" customHeight="1" x14ac:dyDescent="0.15">
      <c r="B24" s="612" t="s">
        <v>221</v>
      </c>
      <c r="C24" s="613"/>
      <c r="D24" s="613"/>
      <c r="E24" s="613"/>
      <c r="F24" s="613"/>
      <c r="G24" s="613"/>
      <c r="H24" s="613"/>
      <c r="I24" s="613"/>
      <c r="J24" s="613"/>
      <c r="K24" s="613"/>
      <c r="L24" s="613"/>
      <c r="M24" s="613"/>
      <c r="N24" s="613"/>
      <c r="O24" s="613"/>
      <c r="P24" s="613"/>
      <c r="Q24" s="614"/>
      <c r="R24" s="615">
        <v>4</v>
      </c>
      <c r="S24" s="616"/>
      <c r="T24" s="616"/>
      <c r="U24" s="616"/>
      <c r="V24" s="616"/>
      <c r="W24" s="616"/>
      <c r="X24" s="616"/>
      <c r="Y24" s="617"/>
      <c r="Z24" s="657">
        <v>0</v>
      </c>
      <c r="AA24" s="657"/>
      <c r="AB24" s="657"/>
      <c r="AC24" s="657"/>
      <c r="AD24" s="658" t="s">
        <v>64</v>
      </c>
      <c r="AE24" s="658"/>
      <c r="AF24" s="658"/>
      <c r="AG24" s="658"/>
      <c r="AH24" s="658"/>
      <c r="AI24" s="658"/>
      <c r="AJ24" s="658"/>
      <c r="AK24" s="658"/>
      <c r="AL24" s="618" t="s">
        <v>64</v>
      </c>
      <c r="AM24" s="619"/>
      <c r="AN24" s="619"/>
      <c r="AO24" s="659"/>
      <c r="AP24" s="612" t="s">
        <v>222</v>
      </c>
      <c r="AQ24" s="693"/>
      <c r="AR24" s="693"/>
      <c r="AS24" s="693"/>
      <c r="AT24" s="693"/>
      <c r="AU24" s="693"/>
      <c r="AV24" s="693"/>
      <c r="AW24" s="693"/>
      <c r="AX24" s="693"/>
      <c r="AY24" s="693"/>
      <c r="AZ24" s="693"/>
      <c r="BA24" s="693"/>
      <c r="BB24" s="693"/>
      <c r="BC24" s="693"/>
      <c r="BD24" s="693"/>
      <c r="BE24" s="693"/>
      <c r="BF24" s="694"/>
      <c r="BG24" s="615" t="s">
        <v>64</v>
      </c>
      <c r="BH24" s="616"/>
      <c r="BI24" s="616"/>
      <c r="BJ24" s="616"/>
      <c r="BK24" s="616"/>
      <c r="BL24" s="616"/>
      <c r="BM24" s="616"/>
      <c r="BN24" s="617"/>
      <c r="BO24" s="657" t="s">
        <v>64</v>
      </c>
      <c r="BP24" s="657"/>
      <c r="BQ24" s="657"/>
      <c r="BR24" s="657"/>
      <c r="BS24" s="658" t="s">
        <v>64</v>
      </c>
      <c r="BT24" s="658"/>
      <c r="BU24" s="658"/>
      <c r="BV24" s="658"/>
      <c r="BW24" s="658"/>
      <c r="BX24" s="658"/>
      <c r="BY24" s="658"/>
      <c r="BZ24" s="658"/>
      <c r="CA24" s="658"/>
      <c r="CB24" s="692"/>
      <c r="CD24" s="670" t="s">
        <v>223</v>
      </c>
      <c r="CE24" s="671"/>
      <c r="CF24" s="671"/>
      <c r="CG24" s="671"/>
      <c r="CH24" s="671"/>
      <c r="CI24" s="671"/>
      <c r="CJ24" s="671"/>
      <c r="CK24" s="671"/>
      <c r="CL24" s="671"/>
      <c r="CM24" s="671"/>
      <c r="CN24" s="671"/>
      <c r="CO24" s="671"/>
      <c r="CP24" s="671"/>
      <c r="CQ24" s="672"/>
      <c r="CR24" s="667">
        <v>2765390</v>
      </c>
      <c r="CS24" s="668"/>
      <c r="CT24" s="668"/>
      <c r="CU24" s="668"/>
      <c r="CV24" s="668"/>
      <c r="CW24" s="668"/>
      <c r="CX24" s="668"/>
      <c r="CY24" s="696"/>
      <c r="CZ24" s="697">
        <v>38.299999999999997</v>
      </c>
      <c r="DA24" s="680"/>
      <c r="DB24" s="680"/>
      <c r="DC24" s="699"/>
      <c r="DD24" s="695">
        <v>1695076</v>
      </c>
      <c r="DE24" s="668"/>
      <c r="DF24" s="668"/>
      <c r="DG24" s="668"/>
      <c r="DH24" s="668"/>
      <c r="DI24" s="668"/>
      <c r="DJ24" s="668"/>
      <c r="DK24" s="696"/>
      <c r="DL24" s="695">
        <v>1685658</v>
      </c>
      <c r="DM24" s="668"/>
      <c r="DN24" s="668"/>
      <c r="DO24" s="668"/>
      <c r="DP24" s="668"/>
      <c r="DQ24" s="668"/>
      <c r="DR24" s="668"/>
      <c r="DS24" s="668"/>
      <c r="DT24" s="668"/>
      <c r="DU24" s="668"/>
      <c r="DV24" s="696"/>
      <c r="DW24" s="697">
        <v>39.4</v>
      </c>
      <c r="DX24" s="680"/>
      <c r="DY24" s="680"/>
      <c r="DZ24" s="680"/>
      <c r="EA24" s="680"/>
      <c r="EB24" s="680"/>
      <c r="EC24" s="698"/>
    </row>
    <row r="25" spans="2:133" ht="11.25" customHeight="1" x14ac:dyDescent="0.15">
      <c r="B25" s="612" t="s">
        <v>224</v>
      </c>
      <c r="C25" s="613"/>
      <c r="D25" s="613"/>
      <c r="E25" s="613"/>
      <c r="F25" s="613"/>
      <c r="G25" s="613"/>
      <c r="H25" s="613"/>
      <c r="I25" s="613"/>
      <c r="J25" s="613"/>
      <c r="K25" s="613"/>
      <c r="L25" s="613"/>
      <c r="M25" s="613"/>
      <c r="N25" s="613"/>
      <c r="O25" s="613"/>
      <c r="P25" s="613"/>
      <c r="Q25" s="614"/>
      <c r="R25" s="615">
        <v>4553740</v>
      </c>
      <c r="S25" s="616"/>
      <c r="T25" s="616"/>
      <c r="U25" s="616"/>
      <c r="V25" s="616"/>
      <c r="W25" s="616"/>
      <c r="X25" s="616"/>
      <c r="Y25" s="617"/>
      <c r="Z25" s="657">
        <v>58.6</v>
      </c>
      <c r="AA25" s="657"/>
      <c r="AB25" s="657"/>
      <c r="AC25" s="657"/>
      <c r="AD25" s="658">
        <v>4230660</v>
      </c>
      <c r="AE25" s="658"/>
      <c r="AF25" s="658"/>
      <c r="AG25" s="658"/>
      <c r="AH25" s="658"/>
      <c r="AI25" s="658"/>
      <c r="AJ25" s="658"/>
      <c r="AK25" s="658"/>
      <c r="AL25" s="618">
        <v>99.9</v>
      </c>
      <c r="AM25" s="619"/>
      <c r="AN25" s="619"/>
      <c r="AO25" s="659"/>
      <c r="AP25" s="612" t="s">
        <v>225</v>
      </c>
      <c r="AQ25" s="693"/>
      <c r="AR25" s="693"/>
      <c r="AS25" s="693"/>
      <c r="AT25" s="693"/>
      <c r="AU25" s="693"/>
      <c r="AV25" s="693"/>
      <c r="AW25" s="693"/>
      <c r="AX25" s="693"/>
      <c r="AY25" s="693"/>
      <c r="AZ25" s="693"/>
      <c r="BA25" s="693"/>
      <c r="BB25" s="693"/>
      <c r="BC25" s="693"/>
      <c r="BD25" s="693"/>
      <c r="BE25" s="693"/>
      <c r="BF25" s="694"/>
      <c r="BG25" s="615" t="s">
        <v>64</v>
      </c>
      <c r="BH25" s="616"/>
      <c r="BI25" s="616"/>
      <c r="BJ25" s="616"/>
      <c r="BK25" s="616"/>
      <c r="BL25" s="616"/>
      <c r="BM25" s="616"/>
      <c r="BN25" s="617"/>
      <c r="BO25" s="657" t="s">
        <v>64</v>
      </c>
      <c r="BP25" s="657"/>
      <c r="BQ25" s="657"/>
      <c r="BR25" s="657"/>
      <c r="BS25" s="658" t="s">
        <v>64</v>
      </c>
      <c r="BT25" s="658"/>
      <c r="BU25" s="658"/>
      <c r="BV25" s="658"/>
      <c r="BW25" s="658"/>
      <c r="BX25" s="658"/>
      <c r="BY25" s="658"/>
      <c r="BZ25" s="658"/>
      <c r="CA25" s="658"/>
      <c r="CB25" s="692"/>
      <c r="CD25" s="612" t="s">
        <v>226</v>
      </c>
      <c r="CE25" s="613"/>
      <c r="CF25" s="613"/>
      <c r="CG25" s="613"/>
      <c r="CH25" s="613"/>
      <c r="CI25" s="613"/>
      <c r="CJ25" s="613"/>
      <c r="CK25" s="613"/>
      <c r="CL25" s="613"/>
      <c r="CM25" s="613"/>
      <c r="CN25" s="613"/>
      <c r="CO25" s="613"/>
      <c r="CP25" s="613"/>
      <c r="CQ25" s="614"/>
      <c r="CR25" s="615">
        <v>934401</v>
      </c>
      <c r="CS25" s="628"/>
      <c r="CT25" s="628"/>
      <c r="CU25" s="628"/>
      <c r="CV25" s="628"/>
      <c r="CW25" s="628"/>
      <c r="CX25" s="628"/>
      <c r="CY25" s="629"/>
      <c r="CZ25" s="618">
        <v>12.9</v>
      </c>
      <c r="DA25" s="630"/>
      <c r="DB25" s="630"/>
      <c r="DC25" s="631"/>
      <c r="DD25" s="621">
        <v>855862</v>
      </c>
      <c r="DE25" s="628"/>
      <c r="DF25" s="628"/>
      <c r="DG25" s="628"/>
      <c r="DH25" s="628"/>
      <c r="DI25" s="628"/>
      <c r="DJ25" s="628"/>
      <c r="DK25" s="629"/>
      <c r="DL25" s="621">
        <v>850069</v>
      </c>
      <c r="DM25" s="628"/>
      <c r="DN25" s="628"/>
      <c r="DO25" s="628"/>
      <c r="DP25" s="628"/>
      <c r="DQ25" s="628"/>
      <c r="DR25" s="628"/>
      <c r="DS25" s="628"/>
      <c r="DT25" s="628"/>
      <c r="DU25" s="628"/>
      <c r="DV25" s="629"/>
      <c r="DW25" s="618">
        <v>19.899999999999999</v>
      </c>
      <c r="DX25" s="630"/>
      <c r="DY25" s="630"/>
      <c r="DZ25" s="630"/>
      <c r="EA25" s="630"/>
      <c r="EB25" s="630"/>
      <c r="EC25" s="646"/>
    </row>
    <row r="26" spans="2:133" ht="11.25" customHeight="1" x14ac:dyDescent="0.15">
      <c r="B26" s="612" t="s">
        <v>227</v>
      </c>
      <c r="C26" s="613"/>
      <c r="D26" s="613"/>
      <c r="E26" s="613"/>
      <c r="F26" s="613"/>
      <c r="G26" s="613"/>
      <c r="H26" s="613"/>
      <c r="I26" s="613"/>
      <c r="J26" s="613"/>
      <c r="K26" s="613"/>
      <c r="L26" s="613"/>
      <c r="M26" s="613"/>
      <c r="N26" s="613"/>
      <c r="O26" s="613"/>
      <c r="P26" s="613"/>
      <c r="Q26" s="614"/>
      <c r="R26" s="615">
        <v>1207</v>
      </c>
      <c r="S26" s="616"/>
      <c r="T26" s="616"/>
      <c r="U26" s="616"/>
      <c r="V26" s="616"/>
      <c r="W26" s="616"/>
      <c r="X26" s="616"/>
      <c r="Y26" s="617"/>
      <c r="Z26" s="657">
        <v>0</v>
      </c>
      <c r="AA26" s="657"/>
      <c r="AB26" s="657"/>
      <c r="AC26" s="657"/>
      <c r="AD26" s="658">
        <v>1207</v>
      </c>
      <c r="AE26" s="658"/>
      <c r="AF26" s="658"/>
      <c r="AG26" s="658"/>
      <c r="AH26" s="658"/>
      <c r="AI26" s="658"/>
      <c r="AJ26" s="658"/>
      <c r="AK26" s="658"/>
      <c r="AL26" s="618">
        <v>0</v>
      </c>
      <c r="AM26" s="619"/>
      <c r="AN26" s="619"/>
      <c r="AO26" s="659"/>
      <c r="AP26" s="612" t="s">
        <v>228</v>
      </c>
      <c r="AQ26" s="693"/>
      <c r="AR26" s="693"/>
      <c r="AS26" s="693"/>
      <c r="AT26" s="693"/>
      <c r="AU26" s="693"/>
      <c r="AV26" s="693"/>
      <c r="AW26" s="693"/>
      <c r="AX26" s="693"/>
      <c r="AY26" s="693"/>
      <c r="AZ26" s="693"/>
      <c r="BA26" s="693"/>
      <c r="BB26" s="693"/>
      <c r="BC26" s="693"/>
      <c r="BD26" s="693"/>
      <c r="BE26" s="693"/>
      <c r="BF26" s="694"/>
      <c r="BG26" s="615" t="s">
        <v>64</v>
      </c>
      <c r="BH26" s="616"/>
      <c r="BI26" s="616"/>
      <c r="BJ26" s="616"/>
      <c r="BK26" s="616"/>
      <c r="BL26" s="616"/>
      <c r="BM26" s="616"/>
      <c r="BN26" s="617"/>
      <c r="BO26" s="657" t="s">
        <v>64</v>
      </c>
      <c r="BP26" s="657"/>
      <c r="BQ26" s="657"/>
      <c r="BR26" s="657"/>
      <c r="BS26" s="658" t="s">
        <v>64</v>
      </c>
      <c r="BT26" s="658"/>
      <c r="BU26" s="658"/>
      <c r="BV26" s="658"/>
      <c r="BW26" s="658"/>
      <c r="BX26" s="658"/>
      <c r="BY26" s="658"/>
      <c r="BZ26" s="658"/>
      <c r="CA26" s="658"/>
      <c r="CB26" s="692"/>
      <c r="CD26" s="612" t="s">
        <v>229</v>
      </c>
      <c r="CE26" s="613"/>
      <c r="CF26" s="613"/>
      <c r="CG26" s="613"/>
      <c r="CH26" s="613"/>
      <c r="CI26" s="613"/>
      <c r="CJ26" s="613"/>
      <c r="CK26" s="613"/>
      <c r="CL26" s="613"/>
      <c r="CM26" s="613"/>
      <c r="CN26" s="613"/>
      <c r="CO26" s="613"/>
      <c r="CP26" s="613"/>
      <c r="CQ26" s="614"/>
      <c r="CR26" s="615">
        <v>488540</v>
      </c>
      <c r="CS26" s="616"/>
      <c r="CT26" s="616"/>
      <c r="CU26" s="616"/>
      <c r="CV26" s="616"/>
      <c r="CW26" s="616"/>
      <c r="CX26" s="616"/>
      <c r="CY26" s="617"/>
      <c r="CZ26" s="618">
        <v>6.8</v>
      </c>
      <c r="DA26" s="630"/>
      <c r="DB26" s="630"/>
      <c r="DC26" s="631"/>
      <c r="DD26" s="621">
        <v>455088</v>
      </c>
      <c r="DE26" s="616"/>
      <c r="DF26" s="616"/>
      <c r="DG26" s="616"/>
      <c r="DH26" s="616"/>
      <c r="DI26" s="616"/>
      <c r="DJ26" s="616"/>
      <c r="DK26" s="617"/>
      <c r="DL26" s="621" t="s">
        <v>64</v>
      </c>
      <c r="DM26" s="616"/>
      <c r="DN26" s="616"/>
      <c r="DO26" s="616"/>
      <c r="DP26" s="616"/>
      <c r="DQ26" s="616"/>
      <c r="DR26" s="616"/>
      <c r="DS26" s="616"/>
      <c r="DT26" s="616"/>
      <c r="DU26" s="616"/>
      <c r="DV26" s="617"/>
      <c r="DW26" s="618" t="s">
        <v>64</v>
      </c>
      <c r="DX26" s="630"/>
      <c r="DY26" s="630"/>
      <c r="DZ26" s="630"/>
      <c r="EA26" s="630"/>
      <c r="EB26" s="630"/>
      <c r="EC26" s="646"/>
    </row>
    <row r="27" spans="2:133" ht="11.25" customHeight="1" x14ac:dyDescent="0.15">
      <c r="B27" s="612" t="s">
        <v>230</v>
      </c>
      <c r="C27" s="613"/>
      <c r="D27" s="613"/>
      <c r="E27" s="613"/>
      <c r="F27" s="613"/>
      <c r="G27" s="613"/>
      <c r="H27" s="613"/>
      <c r="I27" s="613"/>
      <c r="J27" s="613"/>
      <c r="K27" s="613"/>
      <c r="L27" s="613"/>
      <c r="M27" s="613"/>
      <c r="N27" s="613"/>
      <c r="O27" s="613"/>
      <c r="P27" s="613"/>
      <c r="Q27" s="614"/>
      <c r="R27" s="615">
        <v>13392</v>
      </c>
      <c r="S27" s="616"/>
      <c r="T27" s="616"/>
      <c r="U27" s="616"/>
      <c r="V27" s="616"/>
      <c r="W27" s="616"/>
      <c r="X27" s="616"/>
      <c r="Y27" s="617"/>
      <c r="Z27" s="657">
        <v>0.2</v>
      </c>
      <c r="AA27" s="657"/>
      <c r="AB27" s="657"/>
      <c r="AC27" s="657"/>
      <c r="AD27" s="658" t="s">
        <v>64</v>
      </c>
      <c r="AE27" s="658"/>
      <c r="AF27" s="658"/>
      <c r="AG27" s="658"/>
      <c r="AH27" s="658"/>
      <c r="AI27" s="658"/>
      <c r="AJ27" s="658"/>
      <c r="AK27" s="658"/>
      <c r="AL27" s="618" t="s">
        <v>64</v>
      </c>
      <c r="AM27" s="619"/>
      <c r="AN27" s="619"/>
      <c r="AO27" s="659"/>
      <c r="AP27" s="612" t="s">
        <v>231</v>
      </c>
      <c r="AQ27" s="613"/>
      <c r="AR27" s="613"/>
      <c r="AS27" s="613"/>
      <c r="AT27" s="613"/>
      <c r="AU27" s="613"/>
      <c r="AV27" s="613"/>
      <c r="AW27" s="613"/>
      <c r="AX27" s="613"/>
      <c r="AY27" s="613"/>
      <c r="AZ27" s="613"/>
      <c r="BA27" s="613"/>
      <c r="BB27" s="613"/>
      <c r="BC27" s="613"/>
      <c r="BD27" s="613"/>
      <c r="BE27" s="613"/>
      <c r="BF27" s="614"/>
      <c r="BG27" s="615">
        <v>929101</v>
      </c>
      <c r="BH27" s="616"/>
      <c r="BI27" s="616"/>
      <c r="BJ27" s="616"/>
      <c r="BK27" s="616"/>
      <c r="BL27" s="616"/>
      <c r="BM27" s="616"/>
      <c r="BN27" s="617"/>
      <c r="BO27" s="657">
        <v>100</v>
      </c>
      <c r="BP27" s="657"/>
      <c r="BQ27" s="657"/>
      <c r="BR27" s="657"/>
      <c r="BS27" s="658" t="s">
        <v>64</v>
      </c>
      <c r="BT27" s="658"/>
      <c r="BU27" s="658"/>
      <c r="BV27" s="658"/>
      <c r="BW27" s="658"/>
      <c r="BX27" s="658"/>
      <c r="BY27" s="658"/>
      <c r="BZ27" s="658"/>
      <c r="CA27" s="658"/>
      <c r="CB27" s="692"/>
      <c r="CD27" s="612" t="s">
        <v>232</v>
      </c>
      <c r="CE27" s="613"/>
      <c r="CF27" s="613"/>
      <c r="CG27" s="613"/>
      <c r="CH27" s="613"/>
      <c r="CI27" s="613"/>
      <c r="CJ27" s="613"/>
      <c r="CK27" s="613"/>
      <c r="CL27" s="613"/>
      <c r="CM27" s="613"/>
      <c r="CN27" s="613"/>
      <c r="CO27" s="613"/>
      <c r="CP27" s="613"/>
      <c r="CQ27" s="614"/>
      <c r="CR27" s="615">
        <v>1233803</v>
      </c>
      <c r="CS27" s="628"/>
      <c r="CT27" s="628"/>
      <c r="CU27" s="628"/>
      <c r="CV27" s="628"/>
      <c r="CW27" s="628"/>
      <c r="CX27" s="628"/>
      <c r="CY27" s="629"/>
      <c r="CZ27" s="618">
        <v>17.100000000000001</v>
      </c>
      <c r="DA27" s="630"/>
      <c r="DB27" s="630"/>
      <c r="DC27" s="631"/>
      <c r="DD27" s="621">
        <v>252365</v>
      </c>
      <c r="DE27" s="628"/>
      <c r="DF27" s="628"/>
      <c r="DG27" s="628"/>
      <c r="DH27" s="628"/>
      <c r="DI27" s="628"/>
      <c r="DJ27" s="628"/>
      <c r="DK27" s="629"/>
      <c r="DL27" s="621">
        <v>248740</v>
      </c>
      <c r="DM27" s="628"/>
      <c r="DN27" s="628"/>
      <c r="DO27" s="628"/>
      <c r="DP27" s="628"/>
      <c r="DQ27" s="628"/>
      <c r="DR27" s="628"/>
      <c r="DS27" s="628"/>
      <c r="DT27" s="628"/>
      <c r="DU27" s="628"/>
      <c r="DV27" s="629"/>
      <c r="DW27" s="618">
        <v>5.8</v>
      </c>
      <c r="DX27" s="630"/>
      <c r="DY27" s="630"/>
      <c r="DZ27" s="630"/>
      <c r="EA27" s="630"/>
      <c r="EB27" s="630"/>
      <c r="EC27" s="646"/>
    </row>
    <row r="28" spans="2:133" ht="11.25" customHeight="1" x14ac:dyDescent="0.15">
      <c r="B28" s="612" t="s">
        <v>233</v>
      </c>
      <c r="C28" s="613"/>
      <c r="D28" s="613"/>
      <c r="E28" s="613"/>
      <c r="F28" s="613"/>
      <c r="G28" s="613"/>
      <c r="H28" s="613"/>
      <c r="I28" s="613"/>
      <c r="J28" s="613"/>
      <c r="K28" s="613"/>
      <c r="L28" s="613"/>
      <c r="M28" s="613"/>
      <c r="N28" s="613"/>
      <c r="O28" s="613"/>
      <c r="P28" s="613"/>
      <c r="Q28" s="614"/>
      <c r="R28" s="615">
        <v>87629</v>
      </c>
      <c r="S28" s="616"/>
      <c r="T28" s="616"/>
      <c r="U28" s="616"/>
      <c r="V28" s="616"/>
      <c r="W28" s="616"/>
      <c r="X28" s="616"/>
      <c r="Y28" s="617"/>
      <c r="Z28" s="657">
        <v>1.1000000000000001</v>
      </c>
      <c r="AA28" s="657"/>
      <c r="AB28" s="657"/>
      <c r="AC28" s="657"/>
      <c r="AD28" s="658" t="s">
        <v>64</v>
      </c>
      <c r="AE28" s="658"/>
      <c r="AF28" s="658"/>
      <c r="AG28" s="658"/>
      <c r="AH28" s="658"/>
      <c r="AI28" s="658"/>
      <c r="AJ28" s="658"/>
      <c r="AK28" s="658"/>
      <c r="AL28" s="618" t="s">
        <v>64</v>
      </c>
      <c r="AM28" s="619"/>
      <c r="AN28" s="619"/>
      <c r="AO28" s="659"/>
      <c r="AP28" s="612"/>
      <c r="AQ28" s="613"/>
      <c r="AR28" s="613"/>
      <c r="AS28" s="613"/>
      <c r="AT28" s="613"/>
      <c r="AU28" s="613"/>
      <c r="AV28" s="613"/>
      <c r="AW28" s="613"/>
      <c r="AX28" s="613"/>
      <c r="AY28" s="613"/>
      <c r="AZ28" s="613"/>
      <c r="BA28" s="613"/>
      <c r="BB28" s="613"/>
      <c r="BC28" s="613"/>
      <c r="BD28" s="613"/>
      <c r="BE28" s="613"/>
      <c r="BF28" s="614"/>
      <c r="BG28" s="615"/>
      <c r="BH28" s="616"/>
      <c r="BI28" s="616"/>
      <c r="BJ28" s="616"/>
      <c r="BK28" s="616"/>
      <c r="BL28" s="616"/>
      <c r="BM28" s="616"/>
      <c r="BN28" s="617"/>
      <c r="BO28" s="657"/>
      <c r="BP28" s="657"/>
      <c r="BQ28" s="657"/>
      <c r="BR28" s="657"/>
      <c r="BS28" s="621"/>
      <c r="BT28" s="616"/>
      <c r="BU28" s="616"/>
      <c r="BV28" s="616"/>
      <c r="BW28" s="616"/>
      <c r="BX28" s="616"/>
      <c r="BY28" s="616"/>
      <c r="BZ28" s="616"/>
      <c r="CA28" s="616"/>
      <c r="CB28" s="656"/>
      <c r="CD28" s="612" t="s">
        <v>234</v>
      </c>
      <c r="CE28" s="613"/>
      <c r="CF28" s="613"/>
      <c r="CG28" s="613"/>
      <c r="CH28" s="613"/>
      <c r="CI28" s="613"/>
      <c r="CJ28" s="613"/>
      <c r="CK28" s="613"/>
      <c r="CL28" s="613"/>
      <c r="CM28" s="613"/>
      <c r="CN28" s="613"/>
      <c r="CO28" s="613"/>
      <c r="CP28" s="613"/>
      <c r="CQ28" s="614"/>
      <c r="CR28" s="615">
        <v>597186</v>
      </c>
      <c r="CS28" s="616"/>
      <c r="CT28" s="616"/>
      <c r="CU28" s="616"/>
      <c r="CV28" s="616"/>
      <c r="CW28" s="616"/>
      <c r="CX28" s="616"/>
      <c r="CY28" s="617"/>
      <c r="CZ28" s="618">
        <v>8.3000000000000007</v>
      </c>
      <c r="DA28" s="630"/>
      <c r="DB28" s="630"/>
      <c r="DC28" s="631"/>
      <c r="DD28" s="621">
        <v>586849</v>
      </c>
      <c r="DE28" s="616"/>
      <c r="DF28" s="616"/>
      <c r="DG28" s="616"/>
      <c r="DH28" s="616"/>
      <c r="DI28" s="616"/>
      <c r="DJ28" s="616"/>
      <c r="DK28" s="617"/>
      <c r="DL28" s="621">
        <v>586849</v>
      </c>
      <c r="DM28" s="616"/>
      <c r="DN28" s="616"/>
      <c r="DO28" s="616"/>
      <c r="DP28" s="616"/>
      <c r="DQ28" s="616"/>
      <c r="DR28" s="616"/>
      <c r="DS28" s="616"/>
      <c r="DT28" s="616"/>
      <c r="DU28" s="616"/>
      <c r="DV28" s="617"/>
      <c r="DW28" s="618">
        <v>13.7</v>
      </c>
      <c r="DX28" s="630"/>
      <c r="DY28" s="630"/>
      <c r="DZ28" s="630"/>
      <c r="EA28" s="630"/>
      <c r="EB28" s="630"/>
      <c r="EC28" s="646"/>
    </row>
    <row r="29" spans="2:133" ht="11.25" customHeight="1" x14ac:dyDescent="0.15">
      <c r="B29" s="612" t="s">
        <v>235</v>
      </c>
      <c r="C29" s="613"/>
      <c r="D29" s="613"/>
      <c r="E29" s="613"/>
      <c r="F29" s="613"/>
      <c r="G29" s="613"/>
      <c r="H29" s="613"/>
      <c r="I29" s="613"/>
      <c r="J29" s="613"/>
      <c r="K29" s="613"/>
      <c r="L29" s="613"/>
      <c r="M29" s="613"/>
      <c r="N29" s="613"/>
      <c r="O29" s="613"/>
      <c r="P29" s="613"/>
      <c r="Q29" s="614"/>
      <c r="R29" s="615">
        <v>20480</v>
      </c>
      <c r="S29" s="616"/>
      <c r="T29" s="616"/>
      <c r="U29" s="616"/>
      <c r="V29" s="616"/>
      <c r="W29" s="616"/>
      <c r="X29" s="616"/>
      <c r="Y29" s="617"/>
      <c r="Z29" s="657">
        <v>0.3</v>
      </c>
      <c r="AA29" s="657"/>
      <c r="AB29" s="657"/>
      <c r="AC29" s="657"/>
      <c r="AD29" s="658" t="s">
        <v>64</v>
      </c>
      <c r="AE29" s="658"/>
      <c r="AF29" s="658"/>
      <c r="AG29" s="658"/>
      <c r="AH29" s="658"/>
      <c r="AI29" s="658"/>
      <c r="AJ29" s="658"/>
      <c r="AK29" s="658"/>
      <c r="AL29" s="618" t="s">
        <v>64</v>
      </c>
      <c r="AM29" s="619"/>
      <c r="AN29" s="619"/>
      <c r="AO29" s="659"/>
      <c r="AP29" s="596"/>
      <c r="AQ29" s="597"/>
      <c r="AR29" s="597"/>
      <c r="AS29" s="597"/>
      <c r="AT29" s="597"/>
      <c r="AU29" s="597"/>
      <c r="AV29" s="597"/>
      <c r="AW29" s="597"/>
      <c r="AX29" s="597"/>
      <c r="AY29" s="597"/>
      <c r="AZ29" s="597"/>
      <c r="BA29" s="597"/>
      <c r="BB29" s="597"/>
      <c r="BC29" s="597"/>
      <c r="BD29" s="597"/>
      <c r="BE29" s="597"/>
      <c r="BF29" s="598"/>
      <c r="BG29" s="615"/>
      <c r="BH29" s="616"/>
      <c r="BI29" s="616"/>
      <c r="BJ29" s="616"/>
      <c r="BK29" s="616"/>
      <c r="BL29" s="616"/>
      <c r="BM29" s="616"/>
      <c r="BN29" s="617"/>
      <c r="BO29" s="657"/>
      <c r="BP29" s="657"/>
      <c r="BQ29" s="657"/>
      <c r="BR29" s="657"/>
      <c r="BS29" s="658"/>
      <c r="BT29" s="658"/>
      <c r="BU29" s="658"/>
      <c r="BV29" s="658"/>
      <c r="BW29" s="658"/>
      <c r="BX29" s="658"/>
      <c r="BY29" s="658"/>
      <c r="BZ29" s="658"/>
      <c r="CA29" s="658"/>
      <c r="CB29" s="692"/>
      <c r="CD29" s="634" t="s">
        <v>236</v>
      </c>
      <c r="CE29" s="635"/>
      <c r="CF29" s="612" t="s">
        <v>237</v>
      </c>
      <c r="CG29" s="613"/>
      <c r="CH29" s="613"/>
      <c r="CI29" s="613"/>
      <c r="CJ29" s="613"/>
      <c r="CK29" s="613"/>
      <c r="CL29" s="613"/>
      <c r="CM29" s="613"/>
      <c r="CN29" s="613"/>
      <c r="CO29" s="613"/>
      <c r="CP29" s="613"/>
      <c r="CQ29" s="614"/>
      <c r="CR29" s="615">
        <v>597186</v>
      </c>
      <c r="CS29" s="628"/>
      <c r="CT29" s="628"/>
      <c r="CU29" s="628"/>
      <c r="CV29" s="628"/>
      <c r="CW29" s="628"/>
      <c r="CX29" s="628"/>
      <c r="CY29" s="629"/>
      <c r="CZ29" s="618">
        <v>8.3000000000000007</v>
      </c>
      <c r="DA29" s="630"/>
      <c r="DB29" s="630"/>
      <c r="DC29" s="631"/>
      <c r="DD29" s="621">
        <v>586849</v>
      </c>
      <c r="DE29" s="628"/>
      <c r="DF29" s="628"/>
      <c r="DG29" s="628"/>
      <c r="DH29" s="628"/>
      <c r="DI29" s="628"/>
      <c r="DJ29" s="628"/>
      <c r="DK29" s="629"/>
      <c r="DL29" s="621">
        <v>586849</v>
      </c>
      <c r="DM29" s="628"/>
      <c r="DN29" s="628"/>
      <c r="DO29" s="628"/>
      <c r="DP29" s="628"/>
      <c r="DQ29" s="628"/>
      <c r="DR29" s="628"/>
      <c r="DS29" s="628"/>
      <c r="DT29" s="628"/>
      <c r="DU29" s="628"/>
      <c r="DV29" s="629"/>
      <c r="DW29" s="618">
        <v>13.7</v>
      </c>
      <c r="DX29" s="630"/>
      <c r="DY29" s="630"/>
      <c r="DZ29" s="630"/>
      <c r="EA29" s="630"/>
      <c r="EB29" s="630"/>
      <c r="EC29" s="646"/>
    </row>
    <row r="30" spans="2:133" ht="11.25" customHeight="1" x14ac:dyDescent="0.15">
      <c r="B30" s="612" t="s">
        <v>238</v>
      </c>
      <c r="C30" s="613"/>
      <c r="D30" s="613"/>
      <c r="E30" s="613"/>
      <c r="F30" s="613"/>
      <c r="G30" s="613"/>
      <c r="H30" s="613"/>
      <c r="I30" s="613"/>
      <c r="J30" s="613"/>
      <c r="K30" s="613"/>
      <c r="L30" s="613"/>
      <c r="M30" s="613"/>
      <c r="N30" s="613"/>
      <c r="O30" s="613"/>
      <c r="P30" s="613"/>
      <c r="Q30" s="614"/>
      <c r="R30" s="615">
        <v>1322045</v>
      </c>
      <c r="S30" s="616"/>
      <c r="T30" s="616"/>
      <c r="U30" s="616"/>
      <c r="V30" s="616"/>
      <c r="W30" s="616"/>
      <c r="X30" s="616"/>
      <c r="Y30" s="617"/>
      <c r="Z30" s="657">
        <v>17</v>
      </c>
      <c r="AA30" s="657"/>
      <c r="AB30" s="657"/>
      <c r="AC30" s="657"/>
      <c r="AD30" s="658" t="s">
        <v>64</v>
      </c>
      <c r="AE30" s="658"/>
      <c r="AF30" s="658"/>
      <c r="AG30" s="658"/>
      <c r="AH30" s="658"/>
      <c r="AI30" s="658"/>
      <c r="AJ30" s="658"/>
      <c r="AK30" s="658"/>
      <c r="AL30" s="618" t="s">
        <v>64</v>
      </c>
      <c r="AM30" s="619"/>
      <c r="AN30" s="619"/>
      <c r="AO30" s="659"/>
      <c r="AP30" s="673" t="s">
        <v>155</v>
      </c>
      <c r="AQ30" s="674"/>
      <c r="AR30" s="674"/>
      <c r="AS30" s="674"/>
      <c r="AT30" s="674"/>
      <c r="AU30" s="674"/>
      <c r="AV30" s="674"/>
      <c r="AW30" s="674"/>
      <c r="AX30" s="674"/>
      <c r="AY30" s="674"/>
      <c r="AZ30" s="674"/>
      <c r="BA30" s="674"/>
      <c r="BB30" s="674"/>
      <c r="BC30" s="674"/>
      <c r="BD30" s="674"/>
      <c r="BE30" s="674"/>
      <c r="BF30" s="675"/>
      <c r="BG30" s="673" t="s">
        <v>239</v>
      </c>
      <c r="BH30" s="690"/>
      <c r="BI30" s="690"/>
      <c r="BJ30" s="690"/>
      <c r="BK30" s="690"/>
      <c r="BL30" s="690"/>
      <c r="BM30" s="690"/>
      <c r="BN30" s="690"/>
      <c r="BO30" s="690"/>
      <c r="BP30" s="690"/>
      <c r="BQ30" s="691"/>
      <c r="BR30" s="673" t="s">
        <v>240</v>
      </c>
      <c r="BS30" s="690"/>
      <c r="BT30" s="690"/>
      <c r="BU30" s="690"/>
      <c r="BV30" s="690"/>
      <c r="BW30" s="690"/>
      <c r="BX30" s="690"/>
      <c r="BY30" s="690"/>
      <c r="BZ30" s="690"/>
      <c r="CA30" s="690"/>
      <c r="CB30" s="691"/>
      <c r="CD30" s="636"/>
      <c r="CE30" s="637"/>
      <c r="CF30" s="612" t="s">
        <v>241</v>
      </c>
      <c r="CG30" s="613"/>
      <c r="CH30" s="613"/>
      <c r="CI30" s="613"/>
      <c r="CJ30" s="613"/>
      <c r="CK30" s="613"/>
      <c r="CL30" s="613"/>
      <c r="CM30" s="613"/>
      <c r="CN30" s="613"/>
      <c r="CO30" s="613"/>
      <c r="CP30" s="613"/>
      <c r="CQ30" s="614"/>
      <c r="CR30" s="615">
        <v>581721</v>
      </c>
      <c r="CS30" s="616"/>
      <c r="CT30" s="616"/>
      <c r="CU30" s="616"/>
      <c r="CV30" s="616"/>
      <c r="CW30" s="616"/>
      <c r="CX30" s="616"/>
      <c r="CY30" s="617"/>
      <c r="CZ30" s="618">
        <v>8.1</v>
      </c>
      <c r="DA30" s="630"/>
      <c r="DB30" s="630"/>
      <c r="DC30" s="631"/>
      <c r="DD30" s="621">
        <v>571384</v>
      </c>
      <c r="DE30" s="616"/>
      <c r="DF30" s="616"/>
      <c r="DG30" s="616"/>
      <c r="DH30" s="616"/>
      <c r="DI30" s="616"/>
      <c r="DJ30" s="616"/>
      <c r="DK30" s="617"/>
      <c r="DL30" s="621">
        <v>571384</v>
      </c>
      <c r="DM30" s="616"/>
      <c r="DN30" s="616"/>
      <c r="DO30" s="616"/>
      <c r="DP30" s="616"/>
      <c r="DQ30" s="616"/>
      <c r="DR30" s="616"/>
      <c r="DS30" s="616"/>
      <c r="DT30" s="616"/>
      <c r="DU30" s="616"/>
      <c r="DV30" s="617"/>
      <c r="DW30" s="618">
        <v>13.4</v>
      </c>
      <c r="DX30" s="630"/>
      <c r="DY30" s="630"/>
      <c r="DZ30" s="630"/>
      <c r="EA30" s="630"/>
      <c r="EB30" s="630"/>
      <c r="EC30" s="646"/>
    </row>
    <row r="31" spans="2:133" ht="11.25" customHeight="1" x14ac:dyDescent="0.15">
      <c r="B31" s="682" t="s">
        <v>242</v>
      </c>
      <c r="C31" s="683"/>
      <c r="D31" s="683"/>
      <c r="E31" s="683"/>
      <c r="F31" s="683"/>
      <c r="G31" s="683"/>
      <c r="H31" s="683"/>
      <c r="I31" s="683"/>
      <c r="J31" s="683"/>
      <c r="K31" s="683"/>
      <c r="L31" s="683"/>
      <c r="M31" s="683"/>
      <c r="N31" s="683"/>
      <c r="O31" s="683"/>
      <c r="P31" s="683"/>
      <c r="Q31" s="684"/>
      <c r="R31" s="615" t="s">
        <v>64</v>
      </c>
      <c r="S31" s="616"/>
      <c r="T31" s="616"/>
      <c r="U31" s="616"/>
      <c r="V31" s="616"/>
      <c r="W31" s="616"/>
      <c r="X31" s="616"/>
      <c r="Y31" s="617"/>
      <c r="Z31" s="657" t="s">
        <v>64</v>
      </c>
      <c r="AA31" s="657"/>
      <c r="AB31" s="657"/>
      <c r="AC31" s="657"/>
      <c r="AD31" s="658" t="s">
        <v>64</v>
      </c>
      <c r="AE31" s="658"/>
      <c r="AF31" s="658"/>
      <c r="AG31" s="658"/>
      <c r="AH31" s="658"/>
      <c r="AI31" s="658"/>
      <c r="AJ31" s="658"/>
      <c r="AK31" s="658"/>
      <c r="AL31" s="618" t="s">
        <v>64</v>
      </c>
      <c r="AM31" s="619"/>
      <c r="AN31" s="619"/>
      <c r="AO31" s="659"/>
      <c r="AP31" s="685" t="s">
        <v>243</v>
      </c>
      <c r="AQ31" s="686"/>
      <c r="AR31" s="686"/>
      <c r="AS31" s="686"/>
      <c r="AT31" s="687" t="s">
        <v>244</v>
      </c>
      <c r="AU31" s="77"/>
      <c r="AV31" s="77"/>
      <c r="AW31" s="77"/>
      <c r="AX31" s="670" t="s">
        <v>120</v>
      </c>
      <c r="AY31" s="671"/>
      <c r="AZ31" s="671"/>
      <c r="BA31" s="671"/>
      <c r="BB31" s="671"/>
      <c r="BC31" s="671"/>
      <c r="BD31" s="671"/>
      <c r="BE31" s="671"/>
      <c r="BF31" s="672"/>
      <c r="BG31" s="678">
        <v>98.5</v>
      </c>
      <c r="BH31" s="679"/>
      <c r="BI31" s="679"/>
      <c r="BJ31" s="679"/>
      <c r="BK31" s="679"/>
      <c r="BL31" s="679"/>
      <c r="BM31" s="680">
        <v>96.3</v>
      </c>
      <c r="BN31" s="679"/>
      <c r="BO31" s="679"/>
      <c r="BP31" s="679"/>
      <c r="BQ31" s="681"/>
      <c r="BR31" s="678">
        <v>98.6</v>
      </c>
      <c r="BS31" s="679"/>
      <c r="BT31" s="679"/>
      <c r="BU31" s="679"/>
      <c r="BV31" s="679"/>
      <c r="BW31" s="679"/>
      <c r="BX31" s="680">
        <v>95.9</v>
      </c>
      <c r="BY31" s="679"/>
      <c r="BZ31" s="679"/>
      <c r="CA31" s="679"/>
      <c r="CB31" s="681"/>
      <c r="CD31" s="636"/>
      <c r="CE31" s="637"/>
      <c r="CF31" s="612" t="s">
        <v>245</v>
      </c>
      <c r="CG31" s="613"/>
      <c r="CH31" s="613"/>
      <c r="CI31" s="613"/>
      <c r="CJ31" s="613"/>
      <c r="CK31" s="613"/>
      <c r="CL31" s="613"/>
      <c r="CM31" s="613"/>
      <c r="CN31" s="613"/>
      <c r="CO31" s="613"/>
      <c r="CP31" s="613"/>
      <c r="CQ31" s="614"/>
      <c r="CR31" s="615">
        <v>15465</v>
      </c>
      <c r="CS31" s="628"/>
      <c r="CT31" s="628"/>
      <c r="CU31" s="628"/>
      <c r="CV31" s="628"/>
      <c r="CW31" s="628"/>
      <c r="CX31" s="628"/>
      <c r="CY31" s="629"/>
      <c r="CZ31" s="618">
        <v>0.2</v>
      </c>
      <c r="DA31" s="630"/>
      <c r="DB31" s="630"/>
      <c r="DC31" s="631"/>
      <c r="DD31" s="621">
        <v>15465</v>
      </c>
      <c r="DE31" s="628"/>
      <c r="DF31" s="628"/>
      <c r="DG31" s="628"/>
      <c r="DH31" s="628"/>
      <c r="DI31" s="628"/>
      <c r="DJ31" s="628"/>
      <c r="DK31" s="629"/>
      <c r="DL31" s="621">
        <v>15465</v>
      </c>
      <c r="DM31" s="628"/>
      <c r="DN31" s="628"/>
      <c r="DO31" s="628"/>
      <c r="DP31" s="628"/>
      <c r="DQ31" s="628"/>
      <c r="DR31" s="628"/>
      <c r="DS31" s="628"/>
      <c r="DT31" s="628"/>
      <c r="DU31" s="628"/>
      <c r="DV31" s="629"/>
      <c r="DW31" s="618">
        <v>0.4</v>
      </c>
      <c r="DX31" s="630"/>
      <c r="DY31" s="630"/>
      <c r="DZ31" s="630"/>
      <c r="EA31" s="630"/>
      <c r="EB31" s="630"/>
      <c r="EC31" s="646"/>
    </row>
    <row r="32" spans="2:133" ht="11.25" customHeight="1" x14ac:dyDescent="0.15">
      <c r="B32" s="612" t="s">
        <v>246</v>
      </c>
      <c r="C32" s="613"/>
      <c r="D32" s="613"/>
      <c r="E32" s="613"/>
      <c r="F32" s="613"/>
      <c r="G32" s="613"/>
      <c r="H32" s="613"/>
      <c r="I32" s="613"/>
      <c r="J32" s="613"/>
      <c r="K32" s="613"/>
      <c r="L32" s="613"/>
      <c r="M32" s="613"/>
      <c r="N32" s="613"/>
      <c r="O32" s="613"/>
      <c r="P32" s="613"/>
      <c r="Q32" s="614"/>
      <c r="R32" s="615">
        <v>587983</v>
      </c>
      <c r="S32" s="616"/>
      <c r="T32" s="616"/>
      <c r="U32" s="616"/>
      <c r="V32" s="616"/>
      <c r="W32" s="616"/>
      <c r="X32" s="616"/>
      <c r="Y32" s="617"/>
      <c r="Z32" s="657">
        <v>7.6</v>
      </c>
      <c r="AA32" s="657"/>
      <c r="AB32" s="657"/>
      <c r="AC32" s="657"/>
      <c r="AD32" s="658" t="s">
        <v>64</v>
      </c>
      <c r="AE32" s="658"/>
      <c r="AF32" s="658"/>
      <c r="AG32" s="658"/>
      <c r="AH32" s="658"/>
      <c r="AI32" s="658"/>
      <c r="AJ32" s="658"/>
      <c r="AK32" s="658"/>
      <c r="AL32" s="618" t="s">
        <v>64</v>
      </c>
      <c r="AM32" s="619"/>
      <c r="AN32" s="619"/>
      <c r="AO32" s="659"/>
      <c r="AP32" s="660"/>
      <c r="AQ32" s="661"/>
      <c r="AR32" s="661"/>
      <c r="AS32" s="661"/>
      <c r="AT32" s="688"/>
      <c r="AU32" s="73" t="s">
        <v>247</v>
      </c>
      <c r="AX32" s="612" t="s">
        <v>248</v>
      </c>
      <c r="AY32" s="613"/>
      <c r="AZ32" s="613"/>
      <c r="BA32" s="613"/>
      <c r="BB32" s="613"/>
      <c r="BC32" s="613"/>
      <c r="BD32" s="613"/>
      <c r="BE32" s="613"/>
      <c r="BF32" s="614"/>
      <c r="BG32" s="677">
        <v>98.5</v>
      </c>
      <c r="BH32" s="628"/>
      <c r="BI32" s="628"/>
      <c r="BJ32" s="628"/>
      <c r="BK32" s="628"/>
      <c r="BL32" s="628"/>
      <c r="BM32" s="619">
        <v>95.9</v>
      </c>
      <c r="BN32" s="628"/>
      <c r="BO32" s="628"/>
      <c r="BP32" s="628"/>
      <c r="BQ32" s="655"/>
      <c r="BR32" s="677">
        <v>98.8</v>
      </c>
      <c r="BS32" s="628"/>
      <c r="BT32" s="628"/>
      <c r="BU32" s="628"/>
      <c r="BV32" s="628"/>
      <c r="BW32" s="628"/>
      <c r="BX32" s="619">
        <v>96</v>
      </c>
      <c r="BY32" s="628"/>
      <c r="BZ32" s="628"/>
      <c r="CA32" s="628"/>
      <c r="CB32" s="655"/>
      <c r="CD32" s="638"/>
      <c r="CE32" s="639"/>
      <c r="CF32" s="612" t="s">
        <v>249</v>
      </c>
      <c r="CG32" s="613"/>
      <c r="CH32" s="613"/>
      <c r="CI32" s="613"/>
      <c r="CJ32" s="613"/>
      <c r="CK32" s="613"/>
      <c r="CL32" s="613"/>
      <c r="CM32" s="613"/>
      <c r="CN32" s="613"/>
      <c r="CO32" s="613"/>
      <c r="CP32" s="613"/>
      <c r="CQ32" s="614"/>
      <c r="CR32" s="615" t="s">
        <v>64</v>
      </c>
      <c r="CS32" s="616"/>
      <c r="CT32" s="616"/>
      <c r="CU32" s="616"/>
      <c r="CV32" s="616"/>
      <c r="CW32" s="616"/>
      <c r="CX32" s="616"/>
      <c r="CY32" s="617"/>
      <c r="CZ32" s="618" t="s">
        <v>64</v>
      </c>
      <c r="DA32" s="630"/>
      <c r="DB32" s="630"/>
      <c r="DC32" s="631"/>
      <c r="DD32" s="621" t="s">
        <v>64</v>
      </c>
      <c r="DE32" s="616"/>
      <c r="DF32" s="616"/>
      <c r="DG32" s="616"/>
      <c r="DH32" s="616"/>
      <c r="DI32" s="616"/>
      <c r="DJ32" s="616"/>
      <c r="DK32" s="617"/>
      <c r="DL32" s="621" t="s">
        <v>64</v>
      </c>
      <c r="DM32" s="616"/>
      <c r="DN32" s="616"/>
      <c r="DO32" s="616"/>
      <c r="DP32" s="616"/>
      <c r="DQ32" s="616"/>
      <c r="DR32" s="616"/>
      <c r="DS32" s="616"/>
      <c r="DT32" s="616"/>
      <c r="DU32" s="616"/>
      <c r="DV32" s="617"/>
      <c r="DW32" s="618" t="s">
        <v>64</v>
      </c>
      <c r="DX32" s="630"/>
      <c r="DY32" s="630"/>
      <c r="DZ32" s="630"/>
      <c r="EA32" s="630"/>
      <c r="EB32" s="630"/>
      <c r="EC32" s="646"/>
    </row>
    <row r="33" spans="2:133" ht="11.25" customHeight="1" x14ac:dyDescent="0.15">
      <c r="B33" s="612" t="s">
        <v>250</v>
      </c>
      <c r="C33" s="613"/>
      <c r="D33" s="613"/>
      <c r="E33" s="613"/>
      <c r="F33" s="613"/>
      <c r="G33" s="613"/>
      <c r="H33" s="613"/>
      <c r="I33" s="613"/>
      <c r="J33" s="613"/>
      <c r="K33" s="613"/>
      <c r="L33" s="613"/>
      <c r="M33" s="613"/>
      <c r="N33" s="613"/>
      <c r="O33" s="613"/>
      <c r="P33" s="613"/>
      <c r="Q33" s="614"/>
      <c r="R33" s="615">
        <v>7844</v>
      </c>
      <c r="S33" s="616"/>
      <c r="T33" s="616"/>
      <c r="U33" s="616"/>
      <c r="V33" s="616"/>
      <c r="W33" s="616"/>
      <c r="X33" s="616"/>
      <c r="Y33" s="617"/>
      <c r="Z33" s="657">
        <v>0.1</v>
      </c>
      <c r="AA33" s="657"/>
      <c r="AB33" s="657"/>
      <c r="AC33" s="657"/>
      <c r="AD33" s="658">
        <v>2201</v>
      </c>
      <c r="AE33" s="658"/>
      <c r="AF33" s="658"/>
      <c r="AG33" s="658"/>
      <c r="AH33" s="658"/>
      <c r="AI33" s="658"/>
      <c r="AJ33" s="658"/>
      <c r="AK33" s="658"/>
      <c r="AL33" s="618">
        <v>0.1</v>
      </c>
      <c r="AM33" s="619"/>
      <c r="AN33" s="619"/>
      <c r="AO33" s="659"/>
      <c r="AP33" s="662"/>
      <c r="AQ33" s="663"/>
      <c r="AR33" s="663"/>
      <c r="AS33" s="663"/>
      <c r="AT33" s="689"/>
      <c r="AU33" s="78"/>
      <c r="AV33" s="78"/>
      <c r="AW33" s="78"/>
      <c r="AX33" s="596" t="s">
        <v>251</v>
      </c>
      <c r="AY33" s="597"/>
      <c r="AZ33" s="597"/>
      <c r="BA33" s="597"/>
      <c r="BB33" s="597"/>
      <c r="BC33" s="597"/>
      <c r="BD33" s="597"/>
      <c r="BE33" s="597"/>
      <c r="BF33" s="598"/>
      <c r="BG33" s="676">
        <v>98.1</v>
      </c>
      <c r="BH33" s="600"/>
      <c r="BI33" s="600"/>
      <c r="BJ33" s="600"/>
      <c r="BK33" s="600"/>
      <c r="BL33" s="600"/>
      <c r="BM33" s="650">
        <v>95.8</v>
      </c>
      <c r="BN33" s="600"/>
      <c r="BO33" s="600"/>
      <c r="BP33" s="600"/>
      <c r="BQ33" s="644"/>
      <c r="BR33" s="676">
        <v>98.1</v>
      </c>
      <c r="BS33" s="600"/>
      <c r="BT33" s="600"/>
      <c r="BU33" s="600"/>
      <c r="BV33" s="600"/>
      <c r="BW33" s="600"/>
      <c r="BX33" s="650">
        <v>94.8</v>
      </c>
      <c r="BY33" s="600"/>
      <c r="BZ33" s="600"/>
      <c r="CA33" s="600"/>
      <c r="CB33" s="644"/>
      <c r="CD33" s="612" t="s">
        <v>252</v>
      </c>
      <c r="CE33" s="613"/>
      <c r="CF33" s="613"/>
      <c r="CG33" s="613"/>
      <c r="CH33" s="613"/>
      <c r="CI33" s="613"/>
      <c r="CJ33" s="613"/>
      <c r="CK33" s="613"/>
      <c r="CL33" s="613"/>
      <c r="CM33" s="613"/>
      <c r="CN33" s="613"/>
      <c r="CO33" s="613"/>
      <c r="CP33" s="613"/>
      <c r="CQ33" s="614"/>
      <c r="CR33" s="615">
        <v>4009598</v>
      </c>
      <c r="CS33" s="628"/>
      <c r="CT33" s="628"/>
      <c r="CU33" s="628"/>
      <c r="CV33" s="628"/>
      <c r="CW33" s="628"/>
      <c r="CX33" s="628"/>
      <c r="CY33" s="629"/>
      <c r="CZ33" s="618">
        <v>55.6</v>
      </c>
      <c r="DA33" s="630"/>
      <c r="DB33" s="630"/>
      <c r="DC33" s="631"/>
      <c r="DD33" s="621">
        <v>3230230</v>
      </c>
      <c r="DE33" s="628"/>
      <c r="DF33" s="628"/>
      <c r="DG33" s="628"/>
      <c r="DH33" s="628"/>
      <c r="DI33" s="628"/>
      <c r="DJ33" s="628"/>
      <c r="DK33" s="629"/>
      <c r="DL33" s="621">
        <v>2285390</v>
      </c>
      <c r="DM33" s="628"/>
      <c r="DN33" s="628"/>
      <c r="DO33" s="628"/>
      <c r="DP33" s="628"/>
      <c r="DQ33" s="628"/>
      <c r="DR33" s="628"/>
      <c r="DS33" s="628"/>
      <c r="DT33" s="628"/>
      <c r="DU33" s="628"/>
      <c r="DV33" s="629"/>
      <c r="DW33" s="618">
        <v>53.4</v>
      </c>
      <c r="DX33" s="630"/>
      <c r="DY33" s="630"/>
      <c r="DZ33" s="630"/>
      <c r="EA33" s="630"/>
      <c r="EB33" s="630"/>
      <c r="EC33" s="646"/>
    </row>
    <row r="34" spans="2:133" ht="11.25" customHeight="1" x14ac:dyDescent="0.15">
      <c r="B34" s="612" t="s">
        <v>253</v>
      </c>
      <c r="C34" s="613"/>
      <c r="D34" s="613"/>
      <c r="E34" s="613"/>
      <c r="F34" s="613"/>
      <c r="G34" s="613"/>
      <c r="H34" s="613"/>
      <c r="I34" s="613"/>
      <c r="J34" s="613"/>
      <c r="K34" s="613"/>
      <c r="L34" s="613"/>
      <c r="M34" s="613"/>
      <c r="N34" s="613"/>
      <c r="O34" s="613"/>
      <c r="P34" s="613"/>
      <c r="Q34" s="614"/>
      <c r="R34" s="615">
        <v>148184</v>
      </c>
      <c r="S34" s="616"/>
      <c r="T34" s="616"/>
      <c r="U34" s="616"/>
      <c r="V34" s="616"/>
      <c r="W34" s="616"/>
      <c r="X34" s="616"/>
      <c r="Y34" s="617"/>
      <c r="Z34" s="657">
        <v>1.9</v>
      </c>
      <c r="AA34" s="657"/>
      <c r="AB34" s="657"/>
      <c r="AC34" s="657"/>
      <c r="AD34" s="658" t="s">
        <v>64</v>
      </c>
      <c r="AE34" s="658"/>
      <c r="AF34" s="658"/>
      <c r="AG34" s="658"/>
      <c r="AH34" s="658"/>
      <c r="AI34" s="658"/>
      <c r="AJ34" s="658"/>
      <c r="AK34" s="658"/>
      <c r="AL34" s="618" t="s">
        <v>64</v>
      </c>
      <c r="AM34" s="619"/>
      <c r="AN34" s="619"/>
      <c r="AO34" s="659"/>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2" t="s">
        <v>254</v>
      </c>
      <c r="CE34" s="613"/>
      <c r="CF34" s="613"/>
      <c r="CG34" s="613"/>
      <c r="CH34" s="613"/>
      <c r="CI34" s="613"/>
      <c r="CJ34" s="613"/>
      <c r="CK34" s="613"/>
      <c r="CL34" s="613"/>
      <c r="CM34" s="613"/>
      <c r="CN34" s="613"/>
      <c r="CO34" s="613"/>
      <c r="CP34" s="613"/>
      <c r="CQ34" s="614"/>
      <c r="CR34" s="615">
        <v>1004434</v>
      </c>
      <c r="CS34" s="616"/>
      <c r="CT34" s="616"/>
      <c r="CU34" s="616"/>
      <c r="CV34" s="616"/>
      <c r="CW34" s="616"/>
      <c r="CX34" s="616"/>
      <c r="CY34" s="617"/>
      <c r="CZ34" s="618">
        <v>13.9</v>
      </c>
      <c r="DA34" s="630"/>
      <c r="DB34" s="630"/>
      <c r="DC34" s="631"/>
      <c r="DD34" s="621">
        <v>733453</v>
      </c>
      <c r="DE34" s="616"/>
      <c r="DF34" s="616"/>
      <c r="DG34" s="616"/>
      <c r="DH34" s="616"/>
      <c r="DI34" s="616"/>
      <c r="DJ34" s="616"/>
      <c r="DK34" s="617"/>
      <c r="DL34" s="621">
        <v>599454</v>
      </c>
      <c r="DM34" s="616"/>
      <c r="DN34" s="616"/>
      <c r="DO34" s="616"/>
      <c r="DP34" s="616"/>
      <c r="DQ34" s="616"/>
      <c r="DR34" s="616"/>
      <c r="DS34" s="616"/>
      <c r="DT34" s="616"/>
      <c r="DU34" s="616"/>
      <c r="DV34" s="617"/>
      <c r="DW34" s="618">
        <v>14</v>
      </c>
      <c r="DX34" s="630"/>
      <c r="DY34" s="630"/>
      <c r="DZ34" s="630"/>
      <c r="EA34" s="630"/>
      <c r="EB34" s="630"/>
      <c r="EC34" s="646"/>
    </row>
    <row r="35" spans="2:133" ht="11.25" customHeight="1" x14ac:dyDescent="0.15">
      <c r="B35" s="612" t="s">
        <v>255</v>
      </c>
      <c r="C35" s="613"/>
      <c r="D35" s="613"/>
      <c r="E35" s="613"/>
      <c r="F35" s="613"/>
      <c r="G35" s="613"/>
      <c r="H35" s="613"/>
      <c r="I35" s="613"/>
      <c r="J35" s="613"/>
      <c r="K35" s="613"/>
      <c r="L35" s="613"/>
      <c r="M35" s="613"/>
      <c r="N35" s="613"/>
      <c r="O35" s="613"/>
      <c r="P35" s="613"/>
      <c r="Q35" s="614"/>
      <c r="R35" s="615">
        <v>513622</v>
      </c>
      <c r="S35" s="616"/>
      <c r="T35" s="616"/>
      <c r="U35" s="616"/>
      <c r="V35" s="616"/>
      <c r="W35" s="616"/>
      <c r="X35" s="616"/>
      <c r="Y35" s="617"/>
      <c r="Z35" s="657">
        <v>6.6</v>
      </c>
      <c r="AA35" s="657"/>
      <c r="AB35" s="657"/>
      <c r="AC35" s="657"/>
      <c r="AD35" s="658" t="s">
        <v>64</v>
      </c>
      <c r="AE35" s="658"/>
      <c r="AF35" s="658"/>
      <c r="AG35" s="658"/>
      <c r="AH35" s="658"/>
      <c r="AI35" s="658"/>
      <c r="AJ35" s="658"/>
      <c r="AK35" s="658"/>
      <c r="AL35" s="618" t="s">
        <v>64</v>
      </c>
      <c r="AM35" s="619"/>
      <c r="AN35" s="619"/>
      <c r="AO35" s="659"/>
      <c r="AP35" s="81"/>
      <c r="AQ35" s="673" t="s">
        <v>256</v>
      </c>
      <c r="AR35" s="674"/>
      <c r="AS35" s="674"/>
      <c r="AT35" s="674"/>
      <c r="AU35" s="674"/>
      <c r="AV35" s="674"/>
      <c r="AW35" s="674"/>
      <c r="AX35" s="674"/>
      <c r="AY35" s="674"/>
      <c r="AZ35" s="674"/>
      <c r="BA35" s="674"/>
      <c r="BB35" s="674"/>
      <c r="BC35" s="674"/>
      <c r="BD35" s="674"/>
      <c r="BE35" s="674"/>
      <c r="BF35" s="675"/>
      <c r="BG35" s="673" t="s">
        <v>257</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2" t="s">
        <v>258</v>
      </c>
      <c r="CE35" s="613"/>
      <c r="CF35" s="613"/>
      <c r="CG35" s="613"/>
      <c r="CH35" s="613"/>
      <c r="CI35" s="613"/>
      <c r="CJ35" s="613"/>
      <c r="CK35" s="613"/>
      <c r="CL35" s="613"/>
      <c r="CM35" s="613"/>
      <c r="CN35" s="613"/>
      <c r="CO35" s="613"/>
      <c r="CP35" s="613"/>
      <c r="CQ35" s="614"/>
      <c r="CR35" s="615">
        <v>60779</v>
      </c>
      <c r="CS35" s="628"/>
      <c r="CT35" s="628"/>
      <c r="CU35" s="628"/>
      <c r="CV35" s="628"/>
      <c r="CW35" s="628"/>
      <c r="CX35" s="628"/>
      <c r="CY35" s="629"/>
      <c r="CZ35" s="618">
        <v>0.8</v>
      </c>
      <c r="DA35" s="630"/>
      <c r="DB35" s="630"/>
      <c r="DC35" s="631"/>
      <c r="DD35" s="621">
        <v>32122</v>
      </c>
      <c r="DE35" s="628"/>
      <c r="DF35" s="628"/>
      <c r="DG35" s="628"/>
      <c r="DH35" s="628"/>
      <c r="DI35" s="628"/>
      <c r="DJ35" s="628"/>
      <c r="DK35" s="629"/>
      <c r="DL35" s="621">
        <v>29776</v>
      </c>
      <c r="DM35" s="628"/>
      <c r="DN35" s="628"/>
      <c r="DO35" s="628"/>
      <c r="DP35" s="628"/>
      <c r="DQ35" s="628"/>
      <c r="DR35" s="628"/>
      <c r="DS35" s="628"/>
      <c r="DT35" s="628"/>
      <c r="DU35" s="628"/>
      <c r="DV35" s="629"/>
      <c r="DW35" s="618">
        <v>0.7</v>
      </c>
      <c r="DX35" s="630"/>
      <c r="DY35" s="630"/>
      <c r="DZ35" s="630"/>
      <c r="EA35" s="630"/>
      <c r="EB35" s="630"/>
      <c r="EC35" s="646"/>
    </row>
    <row r="36" spans="2:133" ht="11.25" customHeight="1" x14ac:dyDescent="0.15">
      <c r="B36" s="612" t="s">
        <v>259</v>
      </c>
      <c r="C36" s="613"/>
      <c r="D36" s="613"/>
      <c r="E36" s="613"/>
      <c r="F36" s="613"/>
      <c r="G36" s="613"/>
      <c r="H36" s="613"/>
      <c r="I36" s="613"/>
      <c r="J36" s="613"/>
      <c r="K36" s="613"/>
      <c r="L36" s="613"/>
      <c r="M36" s="613"/>
      <c r="N36" s="613"/>
      <c r="O36" s="613"/>
      <c r="P36" s="613"/>
      <c r="Q36" s="614"/>
      <c r="R36" s="615">
        <v>153952</v>
      </c>
      <c r="S36" s="616"/>
      <c r="T36" s="616"/>
      <c r="U36" s="616"/>
      <c r="V36" s="616"/>
      <c r="W36" s="616"/>
      <c r="X36" s="616"/>
      <c r="Y36" s="617"/>
      <c r="Z36" s="657">
        <v>2</v>
      </c>
      <c r="AA36" s="657"/>
      <c r="AB36" s="657"/>
      <c r="AC36" s="657"/>
      <c r="AD36" s="658" t="s">
        <v>64</v>
      </c>
      <c r="AE36" s="658"/>
      <c r="AF36" s="658"/>
      <c r="AG36" s="658"/>
      <c r="AH36" s="658"/>
      <c r="AI36" s="658"/>
      <c r="AJ36" s="658"/>
      <c r="AK36" s="658"/>
      <c r="AL36" s="618" t="s">
        <v>64</v>
      </c>
      <c r="AM36" s="619"/>
      <c r="AN36" s="619"/>
      <c r="AO36" s="659"/>
      <c r="AP36" s="81"/>
      <c r="AQ36" s="664" t="s">
        <v>260</v>
      </c>
      <c r="AR36" s="665"/>
      <c r="AS36" s="665"/>
      <c r="AT36" s="665"/>
      <c r="AU36" s="665"/>
      <c r="AV36" s="665"/>
      <c r="AW36" s="665"/>
      <c r="AX36" s="665"/>
      <c r="AY36" s="666"/>
      <c r="AZ36" s="667">
        <v>1430097</v>
      </c>
      <c r="BA36" s="668"/>
      <c r="BB36" s="668"/>
      <c r="BC36" s="668"/>
      <c r="BD36" s="668"/>
      <c r="BE36" s="668"/>
      <c r="BF36" s="669"/>
      <c r="BG36" s="670" t="s">
        <v>261</v>
      </c>
      <c r="BH36" s="671"/>
      <c r="BI36" s="671"/>
      <c r="BJ36" s="671"/>
      <c r="BK36" s="671"/>
      <c r="BL36" s="671"/>
      <c r="BM36" s="671"/>
      <c r="BN36" s="671"/>
      <c r="BO36" s="671"/>
      <c r="BP36" s="671"/>
      <c r="BQ36" s="671"/>
      <c r="BR36" s="671"/>
      <c r="BS36" s="671"/>
      <c r="BT36" s="671"/>
      <c r="BU36" s="672"/>
      <c r="BV36" s="667">
        <v>236051</v>
      </c>
      <c r="BW36" s="668"/>
      <c r="BX36" s="668"/>
      <c r="BY36" s="668"/>
      <c r="BZ36" s="668"/>
      <c r="CA36" s="668"/>
      <c r="CB36" s="669"/>
      <c r="CD36" s="612" t="s">
        <v>262</v>
      </c>
      <c r="CE36" s="613"/>
      <c r="CF36" s="613"/>
      <c r="CG36" s="613"/>
      <c r="CH36" s="613"/>
      <c r="CI36" s="613"/>
      <c r="CJ36" s="613"/>
      <c r="CK36" s="613"/>
      <c r="CL36" s="613"/>
      <c r="CM36" s="613"/>
      <c r="CN36" s="613"/>
      <c r="CO36" s="613"/>
      <c r="CP36" s="613"/>
      <c r="CQ36" s="614"/>
      <c r="CR36" s="615">
        <v>1715872</v>
      </c>
      <c r="CS36" s="616"/>
      <c r="CT36" s="616"/>
      <c r="CU36" s="616"/>
      <c r="CV36" s="616"/>
      <c r="CW36" s="616"/>
      <c r="CX36" s="616"/>
      <c r="CY36" s="617"/>
      <c r="CZ36" s="618">
        <v>23.8</v>
      </c>
      <c r="DA36" s="630"/>
      <c r="DB36" s="630"/>
      <c r="DC36" s="631"/>
      <c r="DD36" s="621">
        <v>1387231</v>
      </c>
      <c r="DE36" s="616"/>
      <c r="DF36" s="616"/>
      <c r="DG36" s="616"/>
      <c r="DH36" s="616"/>
      <c r="DI36" s="616"/>
      <c r="DJ36" s="616"/>
      <c r="DK36" s="617"/>
      <c r="DL36" s="621">
        <v>1007475</v>
      </c>
      <c r="DM36" s="616"/>
      <c r="DN36" s="616"/>
      <c r="DO36" s="616"/>
      <c r="DP36" s="616"/>
      <c r="DQ36" s="616"/>
      <c r="DR36" s="616"/>
      <c r="DS36" s="616"/>
      <c r="DT36" s="616"/>
      <c r="DU36" s="616"/>
      <c r="DV36" s="617"/>
      <c r="DW36" s="618">
        <v>23.6</v>
      </c>
      <c r="DX36" s="630"/>
      <c r="DY36" s="630"/>
      <c r="DZ36" s="630"/>
      <c r="EA36" s="630"/>
      <c r="EB36" s="630"/>
      <c r="EC36" s="646"/>
    </row>
    <row r="37" spans="2:133" ht="11.25" customHeight="1" x14ac:dyDescent="0.15">
      <c r="B37" s="612" t="s">
        <v>263</v>
      </c>
      <c r="C37" s="613"/>
      <c r="D37" s="613"/>
      <c r="E37" s="613"/>
      <c r="F37" s="613"/>
      <c r="G37" s="613"/>
      <c r="H37" s="613"/>
      <c r="I37" s="613"/>
      <c r="J37" s="613"/>
      <c r="K37" s="613"/>
      <c r="L37" s="613"/>
      <c r="M37" s="613"/>
      <c r="N37" s="613"/>
      <c r="O37" s="613"/>
      <c r="P37" s="613"/>
      <c r="Q37" s="614"/>
      <c r="R37" s="615">
        <v>75655</v>
      </c>
      <c r="S37" s="616"/>
      <c r="T37" s="616"/>
      <c r="U37" s="616"/>
      <c r="V37" s="616"/>
      <c r="W37" s="616"/>
      <c r="X37" s="616"/>
      <c r="Y37" s="617"/>
      <c r="Z37" s="657">
        <v>1</v>
      </c>
      <c r="AA37" s="657"/>
      <c r="AB37" s="657"/>
      <c r="AC37" s="657"/>
      <c r="AD37" s="658">
        <v>218</v>
      </c>
      <c r="AE37" s="658"/>
      <c r="AF37" s="658"/>
      <c r="AG37" s="658"/>
      <c r="AH37" s="658"/>
      <c r="AI37" s="658"/>
      <c r="AJ37" s="658"/>
      <c r="AK37" s="658"/>
      <c r="AL37" s="618">
        <v>0</v>
      </c>
      <c r="AM37" s="619"/>
      <c r="AN37" s="619"/>
      <c r="AO37" s="659"/>
      <c r="AQ37" s="652" t="s">
        <v>264</v>
      </c>
      <c r="AR37" s="653"/>
      <c r="AS37" s="653"/>
      <c r="AT37" s="653"/>
      <c r="AU37" s="653"/>
      <c r="AV37" s="653"/>
      <c r="AW37" s="653"/>
      <c r="AX37" s="653"/>
      <c r="AY37" s="654"/>
      <c r="AZ37" s="615">
        <v>389049</v>
      </c>
      <c r="BA37" s="616"/>
      <c r="BB37" s="616"/>
      <c r="BC37" s="616"/>
      <c r="BD37" s="628"/>
      <c r="BE37" s="628"/>
      <c r="BF37" s="655"/>
      <c r="BG37" s="612" t="s">
        <v>265</v>
      </c>
      <c r="BH37" s="613"/>
      <c r="BI37" s="613"/>
      <c r="BJ37" s="613"/>
      <c r="BK37" s="613"/>
      <c r="BL37" s="613"/>
      <c r="BM37" s="613"/>
      <c r="BN37" s="613"/>
      <c r="BO37" s="613"/>
      <c r="BP37" s="613"/>
      <c r="BQ37" s="613"/>
      <c r="BR37" s="613"/>
      <c r="BS37" s="613"/>
      <c r="BT37" s="613"/>
      <c r="BU37" s="614"/>
      <c r="BV37" s="615">
        <v>223494</v>
      </c>
      <c r="BW37" s="616"/>
      <c r="BX37" s="616"/>
      <c r="BY37" s="616"/>
      <c r="BZ37" s="616"/>
      <c r="CA37" s="616"/>
      <c r="CB37" s="656"/>
      <c r="CD37" s="612" t="s">
        <v>266</v>
      </c>
      <c r="CE37" s="613"/>
      <c r="CF37" s="613"/>
      <c r="CG37" s="613"/>
      <c r="CH37" s="613"/>
      <c r="CI37" s="613"/>
      <c r="CJ37" s="613"/>
      <c r="CK37" s="613"/>
      <c r="CL37" s="613"/>
      <c r="CM37" s="613"/>
      <c r="CN37" s="613"/>
      <c r="CO37" s="613"/>
      <c r="CP37" s="613"/>
      <c r="CQ37" s="614"/>
      <c r="CR37" s="615">
        <v>343904</v>
      </c>
      <c r="CS37" s="628"/>
      <c r="CT37" s="628"/>
      <c r="CU37" s="628"/>
      <c r="CV37" s="628"/>
      <c r="CW37" s="628"/>
      <c r="CX37" s="628"/>
      <c r="CY37" s="629"/>
      <c r="CZ37" s="618">
        <v>4.8</v>
      </c>
      <c r="DA37" s="630"/>
      <c r="DB37" s="630"/>
      <c r="DC37" s="631"/>
      <c r="DD37" s="621">
        <v>337718</v>
      </c>
      <c r="DE37" s="628"/>
      <c r="DF37" s="628"/>
      <c r="DG37" s="628"/>
      <c r="DH37" s="628"/>
      <c r="DI37" s="628"/>
      <c r="DJ37" s="628"/>
      <c r="DK37" s="629"/>
      <c r="DL37" s="621">
        <v>325456</v>
      </c>
      <c r="DM37" s="628"/>
      <c r="DN37" s="628"/>
      <c r="DO37" s="628"/>
      <c r="DP37" s="628"/>
      <c r="DQ37" s="628"/>
      <c r="DR37" s="628"/>
      <c r="DS37" s="628"/>
      <c r="DT37" s="628"/>
      <c r="DU37" s="628"/>
      <c r="DV37" s="629"/>
      <c r="DW37" s="618">
        <v>7.6</v>
      </c>
      <c r="DX37" s="630"/>
      <c r="DY37" s="630"/>
      <c r="DZ37" s="630"/>
      <c r="EA37" s="630"/>
      <c r="EB37" s="630"/>
      <c r="EC37" s="646"/>
    </row>
    <row r="38" spans="2:133" ht="11.25" customHeight="1" x14ac:dyDescent="0.15">
      <c r="B38" s="612" t="s">
        <v>267</v>
      </c>
      <c r="C38" s="613"/>
      <c r="D38" s="613"/>
      <c r="E38" s="613"/>
      <c r="F38" s="613"/>
      <c r="G38" s="613"/>
      <c r="H38" s="613"/>
      <c r="I38" s="613"/>
      <c r="J38" s="613"/>
      <c r="K38" s="613"/>
      <c r="L38" s="613"/>
      <c r="M38" s="613"/>
      <c r="N38" s="613"/>
      <c r="O38" s="613"/>
      <c r="P38" s="613"/>
      <c r="Q38" s="614"/>
      <c r="R38" s="615">
        <v>279201</v>
      </c>
      <c r="S38" s="616"/>
      <c r="T38" s="616"/>
      <c r="U38" s="616"/>
      <c r="V38" s="616"/>
      <c r="W38" s="616"/>
      <c r="X38" s="616"/>
      <c r="Y38" s="617"/>
      <c r="Z38" s="657">
        <v>3.6</v>
      </c>
      <c r="AA38" s="657"/>
      <c r="AB38" s="657"/>
      <c r="AC38" s="657"/>
      <c r="AD38" s="658" t="s">
        <v>64</v>
      </c>
      <c r="AE38" s="658"/>
      <c r="AF38" s="658"/>
      <c r="AG38" s="658"/>
      <c r="AH38" s="658"/>
      <c r="AI38" s="658"/>
      <c r="AJ38" s="658"/>
      <c r="AK38" s="658"/>
      <c r="AL38" s="618" t="s">
        <v>64</v>
      </c>
      <c r="AM38" s="619"/>
      <c r="AN38" s="619"/>
      <c r="AO38" s="659"/>
      <c r="AQ38" s="652" t="s">
        <v>268</v>
      </c>
      <c r="AR38" s="653"/>
      <c r="AS38" s="653"/>
      <c r="AT38" s="653"/>
      <c r="AU38" s="653"/>
      <c r="AV38" s="653"/>
      <c r="AW38" s="653"/>
      <c r="AX38" s="653"/>
      <c r="AY38" s="654"/>
      <c r="AZ38" s="615">
        <v>360052</v>
      </c>
      <c r="BA38" s="616"/>
      <c r="BB38" s="616"/>
      <c r="BC38" s="616"/>
      <c r="BD38" s="628"/>
      <c r="BE38" s="628"/>
      <c r="BF38" s="655"/>
      <c r="BG38" s="612" t="s">
        <v>269</v>
      </c>
      <c r="BH38" s="613"/>
      <c r="BI38" s="613"/>
      <c r="BJ38" s="613"/>
      <c r="BK38" s="613"/>
      <c r="BL38" s="613"/>
      <c r="BM38" s="613"/>
      <c r="BN38" s="613"/>
      <c r="BO38" s="613"/>
      <c r="BP38" s="613"/>
      <c r="BQ38" s="613"/>
      <c r="BR38" s="613"/>
      <c r="BS38" s="613"/>
      <c r="BT38" s="613"/>
      <c r="BU38" s="614"/>
      <c r="BV38" s="615">
        <v>2306</v>
      </c>
      <c r="BW38" s="616"/>
      <c r="BX38" s="616"/>
      <c r="BY38" s="616"/>
      <c r="BZ38" s="616"/>
      <c r="CA38" s="616"/>
      <c r="CB38" s="656"/>
      <c r="CD38" s="612" t="s">
        <v>270</v>
      </c>
      <c r="CE38" s="613"/>
      <c r="CF38" s="613"/>
      <c r="CG38" s="613"/>
      <c r="CH38" s="613"/>
      <c r="CI38" s="613"/>
      <c r="CJ38" s="613"/>
      <c r="CK38" s="613"/>
      <c r="CL38" s="613"/>
      <c r="CM38" s="613"/>
      <c r="CN38" s="613"/>
      <c r="CO38" s="613"/>
      <c r="CP38" s="613"/>
      <c r="CQ38" s="614"/>
      <c r="CR38" s="615">
        <v>874671</v>
      </c>
      <c r="CS38" s="616"/>
      <c r="CT38" s="616"/>
      <c r="CU38" s="616"/>
      <c r="CV38" s="616"/>
      <c r="CW38" s="616"/>
      <c r="CX38" s="616"/>
      <c r="CY38" s="617"/>
      <c r="CZ38" s="618">
        <v>12.1</v>
      </c>
      <c r="DA38" s="630"/>
      <c r="DB38" s="630"/>
      <c r="DC38" s="631"/>
      <c r="DD38" s="621">
        <v>725218</v>
      </c>
      <c r="DE38" s="616"/>
      <c r="DF38" s="616"/>
      <c r="DG38" s="616"/>
      <c r="DH38" s="616"/>
      <c r="DI38" s="616"/>
      <c r="DJ38" s="616"/>
      <c r="DK38" s="617"/>
      <c r="DL38" s="621">
        <v>646285</v>
      </c>
      <c r="DM38" s="616"/>
      <c r="DN38" s="616"/>
      <c r="DO38" s="616"/>
      <c r="DP38" s="616"/>
      <c r="DQ38" s="616"/>
      <c r="DR38" s="616"/>
      <c r="DS38" s="616"/>
      <c r="DT38" s="616"/>
      <c r="DU38" s="616"/>
      <c r="DV38" s="617"/>
      <c r="DW38" s="618">
        <v>15.1</v>
      </c>
      <c r="DX38" s="630"/>
      <c r="DY38" s="630"/>
      <c r="DZ38" s="630"/>
      <c r="EA38" s="630"/>
      <c r="EB38" s="630"/>
      <c r="EC38" s="646"/>
    </row>
    <row r="39" spans="2:133" ht="11.25" customHeight="1" x14ac:dyDescent="0.15">
      <c r="B39" s="612" t="s">
        <v>271</v>
      </c>
      <c r="C39" s="613"/>
      <c r="D39" s="613"/>
      <c r="E39" s="613"/>
      <c r="F39" s="613"/>
      <c r="G39" s="613"/>
      <c r="H39" s="613"/>
      <c r="I39" s="613"/>
      <c r="J39" s="613"/>
      <c r="K39" s="613"/>
      <c r="L39" s="613"/>
      <c r="M39" s="613"/>
      <c r="N39" s="613"/>
      <c r="O39" s="613"/>
      <c r="P39" s="613"/>
      <c r="Q39" s="614"/>
      <c r="R39" s="615" t="s">
        <v>64</v>
      </c>
      <c r="S39" s="616"/>
      <c r="T39" s="616"/>
      <c r="U39" s="616"/>
      <c r="V39" s="616"/>
      <c r="W39" s="616"/>
      <c r="X39" s="616"/>
      <c r="Y39" s="617"/>
      <c r="Z39" s="657" t="s">
        <v>64</v>
      </c>
      <c r="AA39" s="657"/>
      <c r="AB39" s="657"/>
      <c r="AC39" s="657"/>
      <c r="AD39" s="658" t="s">
        <v>64</v>
      </c>
      <c r="AE39" s="658"/>
      <c r="AF39" s="658"/>
      <c r="AG39" s="658"/>
      <c r="AH39" s="658"/>
      <c r="AI39" s="658"/>
      <c r="AJ39" s="658"/>
      <c r="AK39" s="658"/>
      <c r="AL39" s="618" t="s">
        <v>64</v>
      </c>
      <c r="AM39" s="619"/>
      <c r="AN39" s="619"/>
      <c r="AO39" s="659"/>
      <c r="AQ39" s="652" t="s">
        <v>272</v>
      </c>
      <c r="AR39" s="653"/>
      <c r="AS39" s="653"/>
      <c r="AT39" s="653"/>
      <c r="AU39" s="653"/>
      <c r="AV39" s="653"/>
      <c r="AW39" s="653"/>
      <c r="AX39" s="653"/>
      <c r="AY39" s="654"/>
      <c r="AZ39" s="615">
        <v>9374</v>
      </c>
      <c r="BA39" s="616"/>
      <c r="BB39" s="616"/>
      <c r="BC39" s="616"/>
      <c r="BD39" s="628"/>
      <c r="BE39" s="628"/>
      <c r="BF39" s="655"/>
      <c r="BG39" s="612" t="s">
        <v>273</v>
      </c>
      <c r="BH39" s="613"/>
      <c r="BI39" s="613"/>
      <c r="BJ39" s="613"/>
      <c r="BK39" s="613"/>
      <c r="BL39" s="613"/>
      <c r="BM39" s="613"/>
      <c r="BN39" s="613"/>
      <c r="BO39" s="613"/>
      <c r="BP39" s="613"/>
      <c r="BQ39" s="613"/>
      <c r="BR39" s="613"/>
      <c r="BS39" s="613"/>
      <c r="BT39" s="613"/>
      <c r="BU39" s="614"/>
      <c r="BV39" s="615">
        <v>3938</v>
      </c>
      <c r="BW39" s="616"/>
      <c r="BX39" s="616"/>
      <c r="BY39" s="616"/>
      <c r="BZ39" s="616"/>
      <c r="CA39" s="616"/>
      <c r="CB39" s="656"/>
      <c r="CD39" s="612" t="s">
        <v>274</v>
      </c>
      <c r="CE39" s="613"/>
      <c r="CF39" s="613"/>
      <c r="CG39" s="613"/>
      <c r="CH39" s="613"/>
      <c r="CI39" s="613"/>
      <c r="CJ39" s="613"/>
      <c r="CK39" s="613"/>
      <c r="CL39" s="613"/>
      <c r="CM39" s="613"/>
      <c r="CN39" s="613"/>
      <c r="CO39" s="613"/>
      <c r="CP39" s="613"/>
      <c r="CQ39" s="614"/>
      <c r="CR39" s="615">
        <v>349911</v>
      </c>
      <c r="CS39" s="628"/>
      <c r="CT39" s="628"/>
      <c r="CU39" s="628"/>
      <c r="CV39" s="628"/>
      <c r="CW39" s="628"/>
      <c r="CX39" s="628"/>
      <c r="CY39" s="629"/>
      <c r="CZ39" s="618">
        <v>4.8</v>
      </c>
      <c r="DA39" s="630"/>
      <c r="DB39" s="630"/>
      <c r="DC39" s="631"/>
      <c r="DD39" s="621">
        <v>349806</v>
      </c>
      <c r="DE39" s="628"/>
      <c r="DF39" s="628"/>
      <c r="DG39" s="628"/>
      <c r="DH39" s="628"/>
      <c r="DI39" s="628"/>
      <c r="DJ39" s="628"/>
      <c r="DK39" s="629"/>
      <c r="DL39" s="621" t="s">
        <v>64</v>
      </c>
      <c r="DM39" s="628"/>
      <c r="DN39" s="628"/>
      <c r="DO39" s="628"/>
      <c r="DP39" s="628"/>
      <c r="DQ39" s="628"/>
      <c r="DR39" s="628"/>
      <c r="DS39" s="628"/>
      <c r="DT39" s="628"/>
      <c r="DU39" s="628"/>
      <c r="DV39" s="629"/>
      <c r="DW39" s="618" t="s">
        <v>64</v>
      </c>
      <c r="DX39" s="630"/>
      <c r="DY39" s="630"/>
      <c r="DZ39" s="630"/>
      <c r="EA39" s="630"/>
      <c r="EB39" s="630"/>
      <c r="EC39" s="646"/>
    </row>
    <row r="40" spans="2:133" ht="11.25" customHeight="1" x14ac:dyDescent="0.15">
      <c r="B40" s="612" t="s">
        <v>275</v>
      </c>
      <c r="C40" s="613"/>
      <c r="D40" s="613"/>
      <c r="E40" s="613"/>
      <c r="F40" s="613"/>
      <c r="G40" s="613"/>
      <c r="H40" s="613"/>
      <c r="I40" s="613"/>
      <c r="J40" s="613"/>
      <c r="K40" s="613"/>
      <c r="L40" s="613"/>
      <c r="M40" s="613"/>
      <c r="N40" s="613"/>
      <c r="O40" s="613"/>
      <c r="P40" s="613"/>
      <c r="Q40" s="614"/>
      <c r="R40" s="615">
        <v>42301</v>
      </c>
      <c r="S40" s="616"/>
      <c r="T40" s="616"/>
      <c r="U40" s="616"/>
      <c r="V40" s="616"/>
      <c r="W40" s="616"/>
      <c r="X40" s="616"/>
      <c r="Y40" s="617"/>
      <c r="Z40" s="657">
        <v>0.5</v>
      </c>
      <c r="AA40" s="657"/>
      <c r="AB40" s="657"/>
      <c r="AC40" s="657"/>
      <c r="AD40" s="658" t="s">
        <v>64</v>
      </c>
      <c r="AE40" s="658"/>
      <c r="AF40" s="658"/>
      <c r="AG40" s="658"/>
      <c r="AH40" s="658"/>
      <c r="AI40" s="658"/>
      <c r="AJ40" s="658"/>
      <c r="AK40" s="658"/>
      <c r="AL40" s="618" t="s">
        <v>64</v>
      </c>
      <c r="AM40" s="619"/>
      <c r="AN40" s="619"/>
      <c r="AO40" s="659"/>
      <c r="AQ40" s="652" t="s">
        <v>276</v>
      </c>
      <c r="AR40" s="653"/>
      <c r="AS40" s="653"/>
      <c r="AT40" s="653"/>
      <c r="AU40" s="653"/>
      <c r="AV40" s="653"/>
      <c r="AW40" s="653"/>
      <c r="AX40" s="653"/>
      <c r="AY40" s="654"/>
      <c r="AZ40" s="615" t="s">
        <v>64</v>
      </c>
      <c r="BA40" s="616"/>
      <c r="BB40" s="616"/>
      <c r="BC40" s="616"/>
      <c r="BD40" s="628"/>
      <c r="BE40" s="628"/>
      <c r="BF40" s="655"/>
      <c r="BG40" s="660" t="s">
        <v>277</v>
      </c>
      <c r="BH40" s="661"/>
      <c r="BI40" s="661"/>
      <c r="BJ40" s="661"/>
      <c r="BK40" s="661"/>
      <c r="BL40" s="82"/>
      <c r="BM40" s="613" t="s">
        <v>278</v>
      </c>
      <c r="BN40" s="613"/>
      <c r="BO40" s="613"/>
      <c r="BP40" s="613"/>
      <c r="BQ40" s="613"/>
      <c r="BR40" s="613"/>
      <c r="BS40" s="613"/>
      <c r="BT40" s="613"/>
      <c r="BU40" s="614"/>
      <c r="BV40" s="615">
        <v>108</v>
      </c>
      <c r="BW40" s="616"/>
      <c r="BX40" s="616"/>
      <c r="BY40" s="616"/>
      <c r="BZ40" s="616"/>
      <c r="CA40" s="616"/>
      <c r="CB40" s="656"/>
      <c r="CD40" s="612" t="s">
        <v>279</v>
      </c>
      <c r="CE40" s="613"/>
      <c r="CF40" s="613"/>
      <c r="CG40" s="613"/>
      <c r="CH40" s="613"/>
      <c r="CI40" s="613"/>
      <c r="CJ40" s="613"/>
      <c r="CK40" s="613"/>
      <c r="CL40" s="613"/>
      <c r="CM40" s="613"/>
      <c r="CN40" s="613"/>
      <c r="CO40" s="613"/>
      <c r="CP40" s="613"/>
      <c r="CQ40" s="614"/>
      <c r="CR40" s="615">
        <v>3931</v>
      </c>
      <c r="CS40" s="616"/>
      <c r="CT40" s="616"/>
      <c r="CU40" s="616"/>
      <c r="CV40" s="616"/>
      <c r="CW40" s="616"/>
      <c r="CX40" s="616"/>
      <c r="CY40" s="617"/>
      <c r="CZ40" s="618">
        <v>0.1</v>
      </c>
      <c r="DA40" s="630"/>
      <c r="DB40" s="630"/>
      <c r="DC40" s="631"/>
      <c r="DD40" s="621">
        <v>2400</v>
      </c>
      <c r="DE40" s="616"/>
      <c r="DF40" s="616"/>
      <c r="DG40" s="616"/>
      <c r="DH40" s="616"/>
      <c r="DI40" s="616"/>
      <c r="DJ40" s="616"/>
      <c r="DK40" s="617"/>
      <c r="DL40" s="621">
        <v>2400</v>
      </c>
      <c r="DM40" s="616"/>
      <c r="DN40" s="616"/>
      <c r="DO40" s="616"/>
      <c r="DP40" s="616"/>
      <c r="DQ40" s="616"/>
      <c r="DR40" s="616"/>
      <c r="DS40" s="616"/>
      <c r="DT40" s="616"/>
      <c r="DU40" s="616"/>
      <c r="DV40" s="617"/>
      <c r="DW40" s="618">
        <v>0.1</v>
      </c>
      <c r="DX40" s="630"/>
      <c r="DY40" s="630"/>
      <c r="DZ40" s="630"/>
      <c r="EA40" s="630"/>
      <c r="EB40" s="630"/>
      <c r="EC40" s="646"/>
    </row>
    <row r="41" spans="2:133" ht="11.25" customHeight="1" x14ac:dyDescent="0.15">
      <c r="B41" s="596" t="s">
        <v>280</v>
      </c>
      <c r="C41" s="597"/>
      <c r="D41" s="597"/>
      <c r="E41" s="597"/>
      <c r="F41" s="597"/>
      <c r="G41" s="597"/>
      <c r="H41" s="597"/>
      <c r="I41" s="597"/>
      <c r="J41" s="597"/>
      <c r="K41" s="597"/>
      <c r="L41" s="597"/>
      <c r="M41" s="597"/>
      <c r="N41" s="597"/>
      <c r="O41" s="597"/>
      <c r="P41" s="597"/>
      <c r="Q41" s="598"/>
      <c r="R41" s="599">
        <v>7764934</v>
      </c>
      <c r="S41" s="643"/>
      <c r="T41" s="643"/>
      <c r="U41" s="643"/>
      <c r="V41" s="643"/>
      <c r="W41" s="643"/>
      <c r="X41" s="643"/>
      <c r="Y41" s="647"/>
      <c r="Z41" s="648">
        <v>100</v>
      </c>
      <c r="AA41" s="648"/>
      <c r="AB41" s="648"/>
      <c r="AC41" s="648"/>
      <c r="AD41" s="649">
        <v>4234286</v>
      </c>
      <c r="AE41" s="649"/>
      <c r="AF41" s="649"/>
      <c r="AG41" s="649"/>
      <c r="AH41" s="649"/>
      <c r="AI41" s="649"/>
      <c r="AJ41" s="649"/>
      <c r="AK41" s="649"/>
      <c r="AL41" s="602">
        <v>100</v>
      </c>
      <c r="AM41" s="650"/>
      <c r="AN41" s="650"/>
      <c r="AO41" s="651"/>
      <c r="AQ41" s="652" t="s">
        <v>281</v>
      </c>
      <c r="AR41" s="653"/>
      <c r="AS41" s="653"/>
      <c r="AT41" s="653"/>
      <c r="AU41" s="653"/>
      <c r="AV41" s="653"/>
      <c r="AW41" s="653"/>
      <c r="AX41" s="653"/>
      <c r="AY41" s="654"/>
      <c r="AZ41" s="615">
        <v>184256</v>
      </c>
      <c r="BA41" s="616"/>
      <c r="BB41" s="616"/>
      <c r="BC41" s="616"/>
      <c r="BD41" s="628"/>
      <c r="BE41" s="628"/>
      <c r="BF41" s="655"/>
      <c r="BG41" s="660"/>
      <c r="BH41" s="661"/>
      <c r="BI41" s="661"/>
      <c r="BJ41" s="661"/>
      <c r="BK41" s="661"/>
      <c r="BL41" s="82"/>
      <c r="BM41" s="613" t="s">
        <v>282</v>
      </c>
      <c r="BN41" s="613"/>
      <c r="BO41" s="613"/>
      <c r="BP41" s="613"/>
      <c r="BQ41" s="613"/>
      <c r="BR41" s="613"/>
      <c r="BS41" s="613"/>
      <c r="BT41" s="613"/>
      <c r="BU41" s="614"/>
      <c r="BV41" s="615" t="s">
        <v>64</v>
      </c>
      <c r="BW41" s="616"/>
      <c r="BX41" s="616"/>
      <c r="BY41" s="616"/>
      <c r="BZ41" s="616"/>
      <c r="CA41" s="616"/>
      <c r="CB41" s="656"/>
      <c r="CD41" s="612" t="s">
        <v>283</v>
      </c>
      <c r="CE41" s="613"/>
      <c r="CF41" s="613"/>
      <c r="CG41" s="613"/>
      <c r="CH41" s="613"/>
      <c r="CI41" s="613"/>
      <c r="CJ41" s="613"/>
      <c r="CK41" s="613"/>
      <c r="CL41" s="613"/>
      <c r="CM41" s="613"/>
      <c r="CN41" s="613"/>
      <c r="CO41" s="613"/>
      <c r="CP41" s="613"/>
      <c r="CQ41" s="614"/>
      <c r="CR41" s="615" t="s">
        <v>64</v>
      </c>
      <c r="CS41" s="628"/>
      <c r="CT41" s="628"/>
      <c r="CU41" s="628"/>
      <c r="CV41" s="628"/>
      <c r="CW41" s="628"/>
      <c r="CX41" s="628"/>
      <c r="CY41" s="629"/>
      <c r="CZ41" s="618" t="s">
        <v>64</v>
      </c>
      <c r="DA41" s="630"/>
      <c r="DB41" s="630"/>
      <c r="DC41" s="631"/>
      <c r="DD41" s="621" t="s">
        <v>64</v>
      </c>
      <c r="DE41" s="628"/>
      <c r="DF41" s="628"/>
      <c r="DG41" s="628"/>
      <c r="DH41" s="628"/>
      <c r="DI41" s="628"/>
      <c r="DJ41" s="628"/>
      <c r="DK41" s="629"/>
      <c r="DL41" s="622"/>
      <c r="DM41" s="623"/>
      <c r="DN41" s="623"/>
      <c r="DO41" s="623"/>
      <c r="DP41" s="623"/>
      <c r="DQ41" s="623"/>
      <c r="DR41" s="623"/>
      <c r="DS41" s="623"/>
      <c r="DT41" s="623"/>
      <c r="DU41" s="623"/>
      <c r="DV41" s="624"/>
      <c r="DW41" s="625"/>
      <c r="DX41" s="626"/>
      <c r="DY41" s="626"/>
      <c r="DZ41" s="626"/>
      <c r="EA41" s="626"/>
      <c r="EB41" s="626"/>
      <c r="EC41" s="627"/>
    </row>
    <row r="42" spans="2:133" ht="11.25" customHeight="1" x14ac:dyDescent="0.15">
      <c r="AQ42" s="640" t="s">
        <v>284</v>
      </c>
      <c r="AR42" s="641"/>
      <c r="AS42" s="641"/>
      <c r="AT42" s="641"/>
      <c r="AU42" s="641"/>
      <c r="AV42" s="641"/>
      <c r="AW42" s="641"/>
      <c r="AX42" s="641"/>
      <c r="AY42" s="642"/>
      <c r="AZ42" s="599">
        <v>487366</v>
      </c>
      <c r="BA42" s="643"/>
      <c r="BB42" s="643"/>
      <c r="BC42" s="643"/>
      <c r="BD42" s="600"/>
      <c r="BE42" s="600"/>
      <c r="BF42" s="644"/>
      <c r="BG42" s="662"/>
      <c r="BH42" s="663"/>
      <c r="BI42" s="663"/>
      <c r="BJ42" s="663"/>
      <c r="BK42" s="663"/>
      <c r="BL42" s="83"/>
      <c r="BM42" s="597" t="s">
        <v>285</v>
      </c>
      <c r="BN42" s="597"/>
      <c r="BO42" s="597"/>
      <c r="BP42" s="597"/>
      <c r="BQ42" s="597"/>
      <c r="BR42" s="597"/>
      <c r="BS42" s="597"/>
      <c r="BT42" s="597"/>
      <c r="BU42" s="598"/>
      <c r="BV42" s="599">
        <v>284</v>
      </c>
      <c r="BW42" s="643"/>
      <c r="BX42" s="643"/>
      <c r="BY42" s="643"/>
      <c r="BZ42" s="643"/>
      <c r="CA42" s="643"/>
      <c r="CB42" s="645"/>
      <c r="CD42" s="612" t="s">
        <v>286</v>
      </c>
      <c r="CE42" s="613"/>
      <c r="CF42" s="613"/>
      <c r="CG42" s="613"/>
      <c r="CH42" s="613"/>
      <c r="CI42" s="613"/>
      <c r="CJ42" s="613"/>
      <c r="CK42" s="613"/>
      <c r="CL42" s="613"/>
      <c r="CM42" s="613"/>
      <c r="CN42" s="613"/>
      <c r="CO42" s="613"/>
      <c r="CP42" s="613"/>
      <c r="CQ42" s="614"/>
      <c r="CR42" s="615">
        <v>440735</v>
      </c>
      <c r="CS42" s="628"/>
      <c r="CT42" s="628"/>
      <c r="CU42" s="628"/>
      <c r="CV42" s="628"/>
      <c r="CW42" s="628"/>
      <c r="CX42" s="628"/>
      <c r="CY42" s="629"/>
      <c r="CZ42" s="618">
        <v>6.1</v>
      </c>
      <c r="DA42" s="630"/>
      <c r="DB42" s="630"/>
      <c r="DC42" s="631"/>
      <c r="DD42" s="621">
        <v>59850</v>
      </c>
      <c r="DE42" s="628"/>
      <c r="DF42" s="628"/>
      <c r="DG42" s="628"/>
      <c r="DH42" s="628"/>
      <c r="DI42" s="628"/>
      <c r="DJ42" s="628"/>
      <c r="DK42" s="629"/>
      <c r="DL42" s="622"/>
      <c r="DM42" s="623"/>
      <c r="DN42" s="623"/>
      <c r="DO42" s="623"/>
      <c r="DP42" s="623"/>
      <c r="DQ42" s="623"/>
      <c r="DR42" s="623"/>
      <c r="DS42" s="623"/>
      <c r="DT42" s="623"/>
      <c r="DU42" s="623"/>
      <c r="DV42" s="624"/>
      <c r="DW42" s="625"/>
      <c r="DX42" s="626"/>
      <c r="DY42" s="626"/>
      <c r="DZ42" s="626"/>
      <c r="EA42" s="626"/>
      <c r="EB42" s="626"/>
      <c r="EC42" s="627"/>
    </row>
    <row r="43" spans="2:133" ht="11.25" customHeight="1" x14ac:dyDescent="0.15">
      <c r="B43" s="73" t="s">
        <v>287</v>
      </c>
      <c r="CD43" s="612" t="s">
        <v>288</v>
      </c>
      <c r="CE43" s="613"/>
      <c r="CF43" s="613"/>
      <c r="CG43" s="613"/>
      <c r="CH43" s="613"/>
      <c r="CI43" s="613"/>
      <c r="CJ43" s="613"/>
      <c r="CK43" s="613"/>
      <c r="CL43" s="613"/>
      <c r="CM43" s="613"/>
      <c r="CN43" s="613"/>
      <c r="CO43" s="613"/>
      <c r="CP43" s="613"/>
      <c r="CQ43" s="614"/>
      <c r="CR43" s="615">
        <v>5132</v>
      </c>
      <c r="CS43" s="628"/>
      <c r="CT43" s="628"/>
      <c r="CU43" s="628"/>
      <c r="CV43" s="628"/>
      <c r="CW43" s="628"/>
      <c r="CX43" s="628"/>
      <c r="CY43" s="629"/>
      <c r="CZ43" s="618">
        <v>0.1</v>
      </c>
      <c r="DA43" s="630"/>
      <c r="DB43" s="630"/>
      <c r="DC43" s="631"/>
      <c r="DD43" s="621">
        <v>5132</v>
      </c>
      <c r="DE43" s="628"/>
      <c r="DF43" s="628"/>
      <c r="DG43" s="628"/>
      <c r="DH43" s="628"/>
      <c r="DI43" s="628"/>
      <c r="DJ43" s="628"/>
      <c r="DK43" s="629"/>
      <c r="DL43" s="622"/>
      <c r="DM43" s="623"/>
      <c r="DN43" s="623"/>
      <c r="DO43" s="623"/>
      <c r="DP43" s="623"/>
      <c r="DQ43" s="623"/>
      <c r="DR43" s="623"/>
      <c r="DS43" s="623"/>
      <c r="DT43" s="623"/>
      <c r="DU43" s="623"/>
      <c r="DV43" s="624"/>
      <c r="DW43" s="625"/>
      <c r="DX43" s="626"/>
      <c r="DY43" s="626"/>
      <c r="DZ43" s="626"/>
      <c r="EA43" s="626"/>
      <c r="EB43" s="626"/>
      <c r="EC43" s="627"/>
    </row>
    <row r="44" spans="2:133" ht="11.25" customHeight="1" x14ac:dyDescent="0.15">
      <c r="B44" s="632" t="s">
        <v>289</v>
      </c>
      <c r="C44" s="632"/>
      <c r="D44" s="632"/>
      <c r="E44" s="632"/>
      <c r="F44" s="632"/>
      <c r="G44" s="632"/>
      <c r="H44" s="632"/>
      <c r="I44" s="632"/>
      <c r="J44" s="632"/>
      <c r="K44" s="632"/>
      <c r="L44" s="632"/>
      <c r="M44" s="632"/>
      <c r="N44" s="632"/>
      <c r="O44" s="632"/>
      <c r="P44" s="632"/>
      <c r="Q44" s="632"/>
      <c r="R44" s="632"/>
      <c r="S44" s="632"/>
      <c r="T44" s="632"/>
      <c r="U44" s="632"/>
      <c r="V44" s="632"/>
      <c r="W44" s="632"/>
      <c r="X44" s="632"/>
      <c r="Y44" s="632"/>
      <c r="Z44" s="632"/>
      <c r="AA44" s="632"/>
      <c r="AB44" s="632"/>
      <c r="AC44" s="632"/>
      <c r="AD44" s="632"/>
      <c r="AE44" s="632"/>
      <c r="AF44" s="632"/>
      <c r="AG44" s="632"/>
      <c r="AH44" s="632"/>
      <c r="AI44" s="632"/>
      <c r="AJ44" s="632"/>
      <c r="AK44" s="632"/>
      <c r="AL44" s="632"/>
      <c r="AM44" s="632"/>
      <c r="AN44" s="632"/>
      <c r="AO44" s="632"/>
      <c r="AP44" s="632"/>
      <c r="AQ44" s="632"/>
      <c r="AR44" s="632"/>
      <c r="AS44" s="632"/>
      <c r="AT44" s="632"/>
      <c r="AU44" s="632"/>
      <c r="AV44" s="632"/>
      <c r="AW44" s="632"/>
      <c r="AX44" s="632"/>
      <c r="AY44" s="632"/>
      <c r="AZ44" s="632"/>
      <c r="BA44" s="632"/>
      <c r="BB44" s="632"/>
      <c r="BC44" s="632"/>
      <c r="BD44" s="632"/>
      <c r="BE44" s="632"/>
      <c r="BF44" s="632"/>
      <c r="BG44" s="632"/>
      <c r="BH44" s="632"/>
      <c r="BI44" s="632"/>
      <c r="BJ44" s="632"/>
      <c r="BK44" s="632"/>
      <c r="BL44" s="632"/>
      <c r="BM44" s="632"/>
      <c r="BN44" s="632"/>
      <c r="BO44" s="632"/>
      <c r="BP44" s="632"/>
      <c r="BQ44" s="632"/>
      <c r="BR44" s="632"/>
      <c r="BS44" s="632"/>
      <c r="BT44" s="632"/>
      <c r="BU44" s="632"/>
      <c r="BV44" s="632"/>
      <c r="BW44" s="632"/>
      <c r="BX44" s="632"/>
      <c r="BY44" s="632"/>
      <c r="BZ44" s="632"/>
      <c r="CA44" s="632"/>
      <c r="CB44" s="632"/>
      <c r="CC44" s="633"/>
      <c r="CD44" s="634" t="s">
        <v>236</v>
      </c>
      <c r="CE44" s="635"/>
      <c r="CF44" s="612" t="s">
        <v>290</v>
      </c>
      <c r="CG44" s="613"/>
      <c r="CH44" s="613"/>
      <c r="CI44" s="613"/>
      <c r="CJ44" s="613"/>
      <c r="CK44" s="613"/>
      <c r="CL44" s="613"/>
      <c r="CM44" s="613"/>
      <c r="CN44" s="613"/>
      <c r="CO44" s="613"/>
      <c r="CP44" s="613"/>
      <c r="CQ44" s="614"/>
      <c r="CR44" s="615">
        <v>415239</v>
      </c>
      <c r="CS44" s="616"/>
      <c r="CT44" s="616"/>
      <c r="CU44" s="616"/>
      <c r="CV44" s="616"/>
      <c r="CW44" s="616"/>
      <c r="CX44" s="616"/>
      <c r="CY44" s="617"/>
      <c r="CZ44" s="618">
        <v>5.8</v>
      </c>
      <c r="DA44" s="619"/>
      <c r="DB44" s="619"/>
      <c r="DC44" s="620"/>
      <c r="DD44" s="621">
        <v>45898</v>
      </c>
      <c r="DE44" s="616"/>
      <c r="DF44" s="616"/>
      <c r="DG44" s="616"/>
      <c r="DH44" s="616"/>
      <c r="DI44" s="616"/>
      <c r="DJ44" s="616"/>
      <c r="DK44" s="617"/>
      <c r="DL44" s="622"/>
      <c r="DM44" s="623"/>
      <c r="DN44" s="623"/>
      <c r="DO44" s="623"/>
      <c r="DP44" s="623"/>
      <c r="DQ44" s="623"/>
      <c r="DR44" s="623"/>
      <c r="DS44" s="623"/>
      <c r="DT44" s="623"/>
      <c r="DU44" s="623"/>
      <c r="DV44" s="624"/>
      <c r="DW44" s="625"/>
      <c r="DX44" s="626"/>
      <c r="DY44" s="626"/>
      <c r="DZ44" s="626"/>
      <c r="EA44" s="626"/>
      <c r="EB44" s="626"/>
      <c r="EC44" s="627"/>
    </row>
    <row r="45" spans="2:133" ht="11.25" customHeight="1" x14ac:dyDescent="0.15">
      <c r="B45" s="632" t="s">
        <v>291</v>
      </c>
      <c r="C45" s="632"/>
      <c r="D45" s="632"/>
      <c r="E45" s="632"/>
      <c r="F45" s="632"/>
      <c r="G45" s="632"/>
      <c r="H45" s="632"/>
      <c r="I45" s="632"/>
      <c r="J45" s="632"/>
      <c r="K45" s="632"/>
      <c r="L45" s="632"/>
      <c r="M45" s="632"/>
      <c r="N45" s="632"/>
      <c r="O45" s="632"/>
      <c r="P45" s="632"/>
      <c r="Q45" s="632"/>
      <c r="R45" s="632"/>
      <c r="S45" s="632"/>
      <c r="T45" s="632"/>
      <c r="U45" s="632"/>
      <c r="V45" s="632"/>
      <c r="W45" s="632"/>
      <c r="X45" s="632"/>
      <c r="Y45" s="632"/>
      <c r="Z45" s="632"/>
      <c r="AA45" s="632"/>
      <c r="AB45" s="632"/>
      <c r="AC45" s="632"/>
      <c r="AD45" s="632"/>
      <c r="AE45" s="632"/>
      <c r="AF45" s="632"/>
      <c r="AG45" s="632"/>
      <c r="AH45" s="632"/>
      <c r="AI45" s="632"/>
      <c r="AJ45" s="632"/>
      <c r="AK45" s="632"/>
      <c r="AL45" s="632"/>
      <c r="AM45" s="632"/>
      <c r="AN45" s="632"/>
      <c r="AO45" s="632"/>
      <c r="AP45" s="632"/>
      <c r="AQ45" s="632"/>
      <c r="AR45" s="632"/>
      <c r="AS45" s="632"/>
      <c r="AT45" s="632"/>
      <c r="AU45" s="632"/>
      <c r="AV45" s="632"/>
      <c r="AW45" s="632"/>
      <c r="AX45" s="632"/>
      <c r="AY45" s="632"/>
      <c r="AZ45" s="632"/>
      <c r="BA45" s="632"/>
      <c r="BB45" s="632"/>
      <c r="BC45" s="632"/>
      <c r="BD45" s="632"/>
      <c r="BE45" s="632"/>
      <c r="BF45" s="632"/>
      <c r="BG45" s="632"/>
      <c r="BH45" s="632"/>
      <c r="BI45" s="632"/>
      <c r="BJ45" s="632"/>
      <c r="BK45" s="632"/>
      <c r="BL45" s="632"/>
      <c r="BM45" s="632"/>
      <c r="BN45" s="632"/>
      <c r="BO45" s="632"/>
      <c r="BP45" s="632"/>
      <c r="BQ45" s="632"/>
      <c r="BR45" s="632"/>
      <c r="BS45" s="632"/>
      <c r="BT45" s="632"/>
      <c r="BU45" s="632"/>
      <c r="BV45" s="632"/>
      <c r="BW45" s="632"/>
      <c r="BX45" s="632"/>
      <c r="BY45" s="632"/>
      <c r="BZ45" s="632"/>
      <c r="CA45" s="632"/>
      <c r="CB45" s="632"/>
      <c r="CC45" s="633"/>
      <c r="CD45" s="636"/>
      <c r="CE45" s="637"/>
      <c r="CF45" s="612" t="s">
        <v>292</v>
      </c>
      <c r="CG45" s="613"/>
      <c r="CH45" s="613"/>
      <c r="CI45" s="613"/>
      <c r="CJ45" s="613"/>
      <c r="CK45" s="613"/>
      <c r="CL45" s="613"/>
      <c r="CM45" s="613"/>
      <c r="CN45" s="613"/>
      <c r="CO45" s="613"/>
      <c r="CP45" s="613"/>
      <c r="CQ45" s="614"/>
      <c r="CR45" s="615">
        <v>164391</v>
      </c>
      <c r="CS45" s="628"/>
      <c r="CT45" s="628"/>
      <c r="CU45" s="628"/>
      <c r="CV45" s="628"/>
      <c r="CW45" s="628"/>
      <c r="CX45" s="628"/>
      <c r="CY45" s="629"/>
      <c r="CZ45" s="618">
        <v>2.2999999999999998</v>
      </c>
      <c r="DA45" s="630"/>
      <c r="DB45" s="630"/>
      <c r="DC45" s="631"/>
      <c r="DD45" s="621">
        <v>5348</v>
      </c>
      <c r="DE45" s="628"/>
      <c r="DF45" s="628"/>
      <c r="DG45" s="628"/>
      <c r="DH45" s="628"/>
      <c r="DI45" s="628"/>
      <c r="DJ45" s="628"/>
      <c r="DK45" s="629"/>
      <c r="DL45" s="622"/>
      <c r="DM45" s="623"/>
      <c r="DN45" s="623"/>
      <c r="DO45" s="623"/>
      <c r="DP45" s="623"/>
      <c r="DQ45" s="623"/>
      <c r="DR45" s="623"/>
      <c r="DS45" s="623"/>
      <c r="DT45" s="623"/>
      <c r="DU45" s="623"/>
      <c r="DV45" s="624"/>
      <c r="DW45" s="625"/>
      <c r="DX45" s="626"/>
      <c r="DY45" s="626"/>
      <c r="DZ45" s="626"/>
      <c r="EA45" s="626"/>
      <c r="EB45" s="626"/>
      <c r="EC45" s="627"/>
    </row>
    <row r="46" spans="2:133" ht="11.25" customHeight="1" x14ac:dyDescent="0.15">
      <c r="B46" s="84"/>
      <c r="CD46" s="636"/>
      <c r="CE46" s="637"/>
      <c r="CF46" s="612" t="s">
        <v>293</v>
      </c>
      <c r="CG46" s="613"/>
      <c r="CH46" s="613"/>
      <c r="CI46" s="613"/>
      <c r="CJ46" s="613"/>
      <c r="CK46" s="613"/>
      <c r="CL46" s="613"/>
      <c r="CM46" s="613"/>
      <c r="CN46" s="613"/>
      <c r="CO46" s="613"/>
      <c r="CP46" s="613"/>
      <c r="CQ46" s="614"/>
      <c r="CR46" s="615">
        <v>160332</v>
      </c>
      <c r="CS46" s="616"/>
      <c r="CT46" s="616"/>
      <c r="CU46" s="616"/>
      <c r="CV46" s="616"/>
      <c r="CW46" s="616"/>
      <c r="CX46" s="616"/>
      <c r="CY46" s="617"/>
      <c r="CZ46" s="618">
        <v>2.2000000000000002</v>
      </c>
      <c r="DA46" s="619"/>
      <c r="DB46" s="619"/>
      <c r="DC46" s="620"/>
      <c r="DD46" s="621">
        <v>32834</v>
      </c>
      <c r="DE46" s="616"/>
      <c r="DF46" s="616"/>
      <c r="DG46" s="616"/>
      <c r="DH46" s="616"/>
      <c r="DI46" s="616"/>
      <c r="DJ46" s="616"/>
      <c r="DK46" s="617"/>
      <c r="DL46" s="622"/>
      <c r="DM46" s="623"/>
      <c r="DN46" s="623"/>
      <c r="DO46" s="623"/>
      <c r="DP46" s="623"/>
      <c r="DQ46" s="623"/>
      <c r="DR46" s="623"/>
      <c r="DS46" s="623"/>
      <c r="DT46" s="623"/>
      <c r="DU46" s="623"/>
      <c r="DV46" s="624"/>
      <c r="DW46" s="625"/>
      <c r="DX46" s="626"/>
      <c r="DY46" s="626"/>
      <c r="DZ46" s="626"/>
      <c r="EA46" s="626"/>
      <c r="EB46" s="626"/>
      <c r="EC46" s="627"/>
    </row>
    <row r="47" spans="2:133" ht="11.25" customHeight="1" x14ac:dyDescent="0.15">
      <c r="B47" s="84"/>
      <c r="CD47" s="636"/>
      <c r="CE47" s="637"/>
      <c r="CF47" s="612" t="s">
        <v>294</v>
      </c>
      <c r="CG47" s="613"/>
      <c r="CH47" s="613"/>
      <c r="CI47" s="613"/>
      <c r="CJ47" s="613"/>
      <c r="CK47" s="613"/>
      <c r="CL47" s="613"/>
      <c r="CM47" s="613"/>
      <c r="CN47" s="613"/>
      <c r="CO47" s="613"/>
      <c r="CP47" s="613"/>
      <c r="CQ47" s="614"/>
      <c r="CR47" s="615">
        <v>25496</v>
      </c>
      <c r="CS47" s="628"/>
      <c r="CT47" s="628"/>
      <c r="CU47" s="628"/>
      <c r="CV47" s="628"/>
      <c r="CW47" s="628"/>
      <c r="CX47" s="628"/>
      <c r="CY47" s="629"/>
      <c r="CZ47" s="618">
        <v>0.4</v>
      </c>
      <c r="DA47" s="630"/>
      <c r="DB47" s="630"/>
      <c r="DC47" s="631"/>
      <c r="DD47" s="621">
        <v>13952</v>
      </c>
      <c r="DE47" s="628"/>
      <c r="DF47" s="628"/>
      <c r="DG47" s="628"/>
      <c r="DH47" s="628"/>
      <c r="DI47" s="628"/>
      <c r="DJ47" s="628"/>
      <c r="DK47" s="629"/>
      <c r="DL47" s="622"/>
      <c r="DM47" s="623"/>
      <c r="DN47" s="623"/>
      <c r="DO47" s="623"/>
      <c r="DP47" s="623"/>
      <c r="DQ47" s="623"/>
      <c r="DR47" s="623"/>
      <c r="DS47" s="623"/>
      <c r="DT47" s="623"/>
      <c r="DU47" s="623"/>
      <c r="DV47" s="624"/>
      <c r="DW47" s="625"/>
      <c r="DX47" s="626"/>
      <c r="DY47" s="626"/>
      <c r="DZ47" s="626"/>
      <c r="EA47" s="626"/>
      <c r="EB47" s="626"/>
      <c r="EC47" s="627"/>
    </row>
    <row r="48" spans="2:133" x14ac:dyDescent="0.15">
      <c r="B48" s="84"/>
      <c r="CD48" s="638"/>
      <c r="CE48" s="639"/>
      <c r="CF48" s="612" t="s">
        <v>295</v>
      </c>
      <c r="CG48" s="613"/>
      <c r="CH48" s="613"/>
      <c r="CI48" s="613"/>
      <c r="CJ48" s="613"/>
      <c r="CK48" s="613"/>
      <c r="CL48" s="613"/>
      <c r="CM48" s="613"/>
      <c r="CN48" s="613"/>
      <c r="CO48" s="613"/>
      <c r="CP48" s="613"/>
      <c r="CQ48" s="614"/>
      <c r="CR48" s="615" t="s">
        <v>64</v>
      </c>
      <c r="CS48" s="616"/>
      <c r="CT48" s="616"/>
      <c r="CU48" s="616"/>
      <c r="CV48" s="616"/>
      <c r="CW48" s="616"/>
      <c r="CX48" s="616"/>
      <c r="CY48" s="617"/>
      <c r="CZ48" s="618" t="s">
        <v>64</v>
      </c>
      <c r="DA48" s="619"/>
      <c r="DB48" s="619"/>
      <c r="DC48" s="620"/>
      <c r="DD48" s="621" t="s">
        <v>64</v>
      </c>
      <c r="DE48" s="616"/>
      <c r="DF48" s="616"/>
      <c r="DG48" s="616"/>
      <c r="DH48" s="616"/>
      <c r="DI48" s="616"/>
      <c r="DJ48" s="616"/>
      <c r="DK48" s="617"/>
      <c r="DL48" s="622"/>
      <c r="DM48" s="623"/>
      <c r="DN48" s="623"/>
      <c r="DO48" s="623"/>
      <c r="DP48" s="623"/>
      <c r="DQ48" s="623"/>
      <c r="DR48" s="623"/>
      <c r="DS48" s="623"/>
      <c r="DT48" s="623"/>
      <c r="DU48" s="623"/>
      <c r="DV48" s="624"/>
      <c r="DW48" s="625"/>
      <c r="DX48" s="626"/>
      <c r="DY48" s="626"/>
      <c r="DZ48" s="626"/>
      <c r="EA48" s="626"/>
      <c r="EB48" s="626"/>
      <c r="EC48" s="627"/>
    </row>
    <row r="49" spans="2:133" ht="11.25" customHeight="1" x14ac:dyDescent="0.15">
      <c r="B49" s="84"/>
      <c r="CD49" s="596" t="s">
        <v>296</v>
      </c>
      <c r="CE49" s="597"/>
      <c r="CF49" s="597"/>
      <c r="CG49" s="597"/>
      <c r="CH49" s="597"/>
      <c r="CI49" s="597"/>
      <c r="CJ49" s="597"/>
      <c r="CK49" s="597"/>
      <c r="CL49" s="597"/>
      <c r="CM49" s="597"/>
      <c r="CN49" s="597"/>
      <c r="CO49" s="597"/>
      <c r="CP49" s="597"/>
      <c r="CQ49" s="598"/>
      <c r="CR49" s="599">
        <v>7215723</v>
      </c>
      <c r="CS49" s="600"/>
      <c r="CT49" s="600"/>
      <c r="CU49" s="600"/>
      <c r="CV49" s="600"/>
      <c r="CW49" s="600"/>
      <c r="CX49" s="600"/>
      <c r="CY49" s="601"/>
      <c r="CZ49" s="602">
        <v>100</v>
      </c>
      <c r="DA49" s="603"/>
      <c r="DB49" s="603"/>
      <c r="DC49" s="604"/>
      <c r="DD49" s="605">
        <v>4985156</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tZV5kwr30/RAB8r1rEZK3CCcGlgEQ2O/3Y4ALwAsY1LwexIO0jRQVVuZyrzRiEq80OAVYCbF7OGO6ZUyDgXLA==" saltValue="5fMhxZGq0/P/UKiM8dE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FA2FC-9E6D-404D-BD33-6A5EC0FD33B8}">
  <sheetPr>
    <pageSetUpPr fitToPage="1"/>
  </sheetPr>
  <dimension ref="A1:EA135"/>
  <sheetViews>
    <sheetView zoomScale="55" zoomScaleNormal="55" zoomScaleSheetLayoutView="70" workbookViewId="0"/>
  </sheetViews>
  <sheetFormatPr defaultColWidth="0" defaultRowHeight="13.5" customHeight="1" zeroHeight="1" x14ac:dyDescent="0.15"/>
  <cols>
    <col min="1" max="130" width="2.75" style="90" customWidth="1"/>
    <col min="131" max="131" width="1.625" style="90" customWidth="1"/>
    <col min="132" max="16384" width="9" style="90" hidden="1"/>
  </cols>
  <sheetData>
    <row r="1" spans="1:131" ht="11.25" customHeight="1" thickBot="1" x14ac:dyDescent="0.2">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
      <c r="A2" s="1101" t="s">
        <v>297</v>
      </c>
      <c r="B2" s="1101"/>
      <c r="C2" s="1101"/>
      <c r="D2" s="1101"/>
      <c r="E2" s="1101"/>
      <c r="F2" s="1101"/>
      <c r="G2" s="1101"/>
      <c r="H2" s="1101"/>
      <c r="I2" s="1101"/>
      <c r="J2" s="1101"/>
      <c r="K2" s="1101"/>
      <c r="L2" s="1101"/>
      <c r="M2" s="1101"/>
      <c r="N2" s="1101"/>
      <c r="O2" s="1101"/>
      <c r="P2" s="1101"/>
      <c r="Q2" s="1101"/>
      <c r="R2" s="1101"/>
      <c r="S2" s="1101"/>
      <c r="T2" s="1101"/>
      <c r="U2" s="1101"/>
      <c r="V2" s="1101"/>
      <c r="W2" s="1101"/>
      <c r="X2" s="1101"/>
      <c r="Y2" s="1101"/>
      <c r="Z2" s="1101"/>
      <c r="AA2" s="1101"/>
      <c r="AB2" s="1101"/>
      <c r="AC2" s="1101"/>
      <c r="AD2" s="1101"/>
      <c r="AE2" s="1101"/>
      <c r="AF2" s="1101"/>
      <c r="AG2" s="1101"/>
      <c r="AH2" s="1101"/>
      <c r="AI2" s="1101"/>
      <c r="AJ2" s="1101"/>
      <c r="AK2" s="1101"/>
      <c r="AL2" s="1101"/>
      <c r="AM2" s="1101"/>
      <c r="AN2" s="1101"/>
      <c r="AO2" s="1101"/>
      <c r="AP2" s="1101"/>
      <c r="AQ2" s="1101"/>
      <c r="AR2" s="1101"/>
      <c r="AS2" s="1101"/>
      <c r="AT2" s="1101"/>
      <c r="AU2" s="1101"/>
      <c r="AV2" s="1101"/>
      <c r="AW2" s="1101"/>
      <c r="AX2" s="1101"/>
      <c r="AY2" s="1101"/>
      <c r="AZ2" s="1101"/>
      <c r="BA2" s="1101"/>
      <c r="BB2" s="1101"/>
      <c r="BC2" s="1101"/>
      <c r="BD2" s="1101"/>
      <c r="BE2" s="1101"/>
      <c r="BF2" s="1101"/>
      <c r="BG2" s="1101"/>
      <c r="BH2" s="1101"/>
      <c r="BI2" s="110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102" t="s">
        <v>298</v>
      </c>
      <c r="DK2" s="1103"/>
      <c r="DL2" s="1103"/>
      <c r="DM2" s="1103"/>
      <c r="DN2" s="1103"/>
      <c r="DO2" s="1104"/>
      <c r="DP2" s="87"/>
      <c r="DQ2" s="1102" t="s">
        <v>299</v>
      </c>
      <c r="DR2" s="1103"/>
      <c r="DS2" s="1103"/>
      <c r="DT2" s="1103"/>
      <c r="DU2" s="1103"/>
      <c r="DV2" s="1103"/>
      <c r="DW2" s="1103"/>
      <c r="DX2" s="1103"/>
      <c r="DY2" s="1103"/>
      <c r="DZ2" s="1104"/>
      <c r="EA2" s="89"/>
    </row>
    <row r="3" spans="1:131" ht="11.25" customHeight="1" x14ac:dyDescent="0.1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
      <c r="A4" s="1053" t="s">
        <v>300</v>
      </c>
      <c r="B4" s="1053"/>
      <c r="C4" s="1053"/>
      <c r="D4" s="1053"/>
      <c r="E4" s="1053"/>
      <c r="F4" s="1053"/>
      <c r="G4" s="1053"/>
      <c r="H4" s="1053"/>
      <c r="I4" s="1053"/>
      <c r="J4" s="1053"/>
      <c r="K4" s="1053"/>
      <c r="L4" s="1053"/>
      <c r="M4" s="1053"/>
      <c r="N4" s="1053"/>
      <c r="O4" s="1053"/>
      <c r="P4" s="1053"/>
      <c r="Q4" s="1053"/>
      <c r="R4" s="1053"/>
      <c r="S4" s="1053"/>
      <c r="T4" s="1053"/>
      <c r="U4" s="1053"/>
      <c r="V4" s="1053"/>
      <c r="W4" s="1053"/>
      <c r="X4" s="1053"/>
      <c r="Y4" s="1053"/>
      <c r="Z4" s="1053"/>
      <c r="AA4" s="1053"/>
      <c r="AB4" s="1053"/>
      <c r="AC4" s="1053"/>
      <c r="AD4" s="1053"/>
      <c r="AE4" s="1053"/>
      <c r="AF4" s="1053"/>
      <c r="AG4" s="1053"/>
      <c r="AH4" s="1053"/>
      <c r="AI4" s="1053"/>
      <c r="AJ4" s="1053"/>
      <c r="AK4" s="1053"/>
      <c r="AL4" s="1053"/>
      <c r="AM4" s="1053"/>
      <c r="AN4" s="1053"/>
      <c r="AO4" s="1053"/>
      <c r="AP4" s="1053"/>
      <c r="AQ4" s="1053"/>
      <c r="AR4" s="1053"/>
      <c r="AS4" s="1053"/>
      <c r="AT4" s="1053"/>
      <c r="AU4" s="1053"/>
      <c r="AV4" s="1053"/>
      <c r="AW4" s="1053"/>
      <c r="AX4" s="1053"/>
      <c r="AY4" s="1053"/>
      <c r="AZ4" s="91"/>
      <c r="BA4" s="91"/>
      <c r="BB4" s="91"/>
      <c r="BC4" s="91"/>
      <c r="BD4" s="91"/>
      <c r="BE4" s="92"/>
      <c r="BF4" s="92"/>
      <c r="BG4" s="92"/>
      <c r="BH4" s="92"/>
      <c r="BI4" s="92"/>
      <c r="BJ4" s="92"/>
      <c r="BK4" s="92"/>
      <c r="BL4" s="92"/>
      <c r="BM4" s="92"/>
      <c r="BN4" s="92"/>
      <c r="BO4" s="92"/>
      <c r="BP4" s="92"/>
      <c r="BQ4" s="724" t="s">
        <v>301</v>
      </c>
      <c r="BR4" s="724"/>
      <c r="BS4" s="724"/>
      <c r="BT4" s="724"/>
      <c r="BU4" s="724"/>
      <c r="BV4" s="724"/>
      <c r="BW4" s="724"/>
      <c r="BX4" s="724"/>
      <c r="BY4" s="724"/>
      <c r="BZ4" s="724"/>
      <c r="CA4" s="724"/>
      <c r="CB4" s="724"/>
      <c r="CC4" s="724"/>
      <c r="CD4" s="724"/>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93"/>
    </row>
    <row r="5" spans="1:131" s="94" customFormat="1" ht="26.25" customHeight="1" x14ac:dyDescent="0.15">
      <c r="A5" s="997" t="s">
        <v>302</v>
      </c>
      <c r="B5" s="998"/>
      <c r="C5" s="998"/>
      <c r="D5" s="998"/>
      <c r="E5" s="998"/>
      <c r="F5" s="998"/>
      <c r="G5" s="998"/>
      <c r="H5" s="998"/>
      <c r="I5" s="998"/>
      <c r="J5" s="998"/>
      <c r="K5" s="998"/>
      <c r="L5" s="998"/>
      <c r="M5" s="998"/>
      <c r="N5" s="998"/>
      <c r="O5" s="998"/>
      <c r="P5" s="999"/>
      <c r="Q5" s="983" t="s">
        <v>303</v>
      </c>
      <c r="R5" s="984"/>
      <c r="S5" s="984"/>
      <c r="T5" s="984"/>
      <c r="U5" s="985"/>
      <c r="V5" s="983" t="s">
        <v>304</v>
      </c>
      <c r="W5" s="984"/>
      <c r="X5" s="984"/>
      <c r="Y5" s="984"/>
      <c r="Z5" s="985"/>
      <c r="AA5" s="983" t="s">
        <v>305</v>
      </c>
      <c r="AB5" s="984"/>
      <c r="AC5" s="984"/>
      <c r="AD5" s="984"/>
      <c r="AE5" s="984"/>
      <c r="AF5" s="1105" t="s">
        <v>306</v>
      </c>
      <c r="AG5" s="984"/>
      <c r="AH5" s="984"/>
      <c r="AI5" s="984"/>
      <c r="AJ5" s="989"/>
      <c r="AK5" s="984" t="s">
        <v>307</v>
      </c>
      <c r="AL5" s="984"/>
      <c r="AM5" s="984"/>
      <c r="AN5" s="984"/>
      <c r="AO5" s="985"/>
      <c r="AP5" s="983" t="s">
        <v>308</v>
      </c>
      <c r="AQ5" s="984"/>
      <c r="AR5" s="984"/>
      <c r="AS5" s="984"/>
      <c r="AT5" s="985"/>
      <c r="AU5" s="983" t="s">
        <v>309</v>
      </c>
      <c r="AV5" s="984"/>
      <c r="AW5" s="984"/>
      <c r="AX5" s="984"/>
      <c r="AY5" s="989"/>
      <c r="AZ5" s="91"/>
      <c r="BA5" s="91"/>
      <c r="BB5" s="91"/>
      <c r="BC5" s="91"/>
      <c r="BD5" s="91"/>
      <c r="BE5" s="92"/>
      <c r="BF5" s="92"/>
      <c r="BG5" s="92"/>
      <c r="BH5" s="92"/>
      <c r="BI5" s="92"/>
      <c r="BJ5" s="92"/>
      <c r="BK5" s="92"/>
      <c r="BL5" s="92"/>
      <c r="BM5" s="92"/>
      <c r="BN5" s="92"/>
      <c r="BO5" s="92"/>
      <c r="BP5" s="92"/>
      <c r="BQ5" s="997" t="s">
        <v>310</v>
      </c>
      <c r="BR5" s="998"/>
      <c r="BS5" s="998"/>
      <c r="BT5" s="998"/>
      <c r="BU5" s="998"/>
      <c r="BV5" s="998"/>
      <c r="BW5" s="998"/>
      <c r="BX5" s="998"/>
      <c r="BY5" s="998"/>
      <c r="BZ5" s="998"/>
      <c r="CA5" s="998"/>
      <c r="CB5" s="998"/>
      <c r="CC5" s="998"/>
      <c r="CD5" s="998"/>
      <c r="CE5" s="998"/>
      <c r="CF5" s="998"/>
      <c r="CG5" s="999"/>
      <c r="CH5" s="983" t="s">
        <v>311</v>
      </c>
      <c r="CI5" s="984"/>
      <c r="CJ5" s="984"/>
      <c r="CK5" s="984"/>
      <c r="CL5" s="985"/>
      <c r="CM5" s="983" t="s">
        <v>312</v>
      </c>
      <c r="CN5" s="984"/>
      <c r="CO5" s="984"/>
      <c r="CP5" s="984"/>
      <c r="CQ5" s="985"/>
      <c r="CR5" s="983" t="s">
        <v>313</v>
      </c>
      <c r="CS5" s="984"/>
      <c r="CT5" s="984"/>
      <c r="CU5" s="984"/>
      <c r="CV5" s="985"/>
      <c r="CW5" s="983" t="s">
        <v>314</v>
      </c>
      <c r="CX5" s="984"/>
      <c r="CY5" s="984"/>
      <c r="CZ5" s="984"/>
      <c r="DA5" s="985"/>
      <c r="DB5" s="983" t="s">
        <v>315</v>
      </c>
      <c r="DC5" s="984"/>
      <c r="DD5" s="984"/>
      <c r="DE5" s="984"/>
      <c r="DF5" s="985"/>
      <c r="DG5" s="1095" t="s">
        <v>316</v>
      </c>
      <c r="DH5" s="1096"/>
      <c r="DI5" s="1096"/>
      <c r="DJ5" s="1096"/>
      <c r="DK5" s="1097"/>
      <c r="DL5" s="1095" t="s">
        <v>317</v>
      </c>
      <c r="DM5" s="1096"/>
      <c r="DN5" s="1096"/>
      <c r="DO5" s="1096"/>
      <c r="DP5" s="1097"/>
      <c r="DQ5" s="983" t="s">
        <v>318</v>
      </c>
      <c r="DR5" s="984"/>
      <c r="DS5" s="984"/>
      <c r="DT5" s="984"/>
      <c r="DU5" s="985"/>
      <c r="DV5" s="983" t="s">
        <v>309</v>
      </c>
      <c r="DW5" s="984"/>
      <c r="DX5" s="984"/>
      <c r="DY5" s="984"/>
      <c r="DZ5" s="989"/>
      <c r="EA5" s="93"/>
    </row>
    <row r="6" spans="1:131" s="94" customFormat="1" ht="26.25" customHeight="1" thickBot="1" x14ac:dyDescent="0.2">
      <c r="A6" s="1000"/>
      <c r="B6" s="1001"/>
      <c r="C6" s="1001"/>
      <c r="D6" s="1001"/>
      <c r="E6" s="1001"/>
      <c r="F6" s="1001"/>
      <c r="G6" s="1001"/>
      <c r="H6" s="1001"/>
      <c r="I6" s="1001"/>
      <c r="J6" s="1001"/>
      <c r="K6" s="1001"/>
      <c r="L6" s="1001"/>
      <c r="M6" s="1001"/>
      <c r="N6" s="1001"/>
      <c r="O6" s="1001"/>
      <c r="P6" s="1002"/>
      <c r="Q6" s="986"/>
      <c r="R6" s="987"/>
      <c r="S6" s="987"/>
      <c r="T6" s="987"/>
      <c r="U6" s="988"/>
      <c r="V6" s="986"/>
      <c r="W6" s="987"/>
      <c r="X6" s="987"/>
      <c r="Y6" s="987"/>
      <c r="Z6" s="988"/>
      <c r="AA6" s="986"/>
      <c r="AB6" s="987"/>
      <c r="AC6" s="987"/>
      <c r="AD6" s="987"/>
      <c r="AE6" s="987"/>
      <c r="AF6" s="1106"/>
      <c r="AG6" s="987"/>
      <c r="AH6" s="987"/>
      <c r="AI6" s="987"/>
      <c r="AJ6" s="990"/>
      <c r="AK6" s="987"/>
      <c r="AL6" s="987"/>
      <c r="AM6" s="987"/>
      <c r="AN6" s="987"/>
      <c r="AO6" s="988"/>
      <c r="AP6" s="986"/>
      <c r="AQ6" s="987"/>
      <c r="AR6" s="987"/>
      <c r="AS6" s="987"/>
      <c r="AT6" s="988"/>
      <c r="AU6" s="986"/>
      <c r="AV6" s="987"/>
      <c r="AW6" s="987"/>
      <c r="AX6" s="987"/>
      <c r="AY6" s="990"/>
      <c r="AZ6" s="91"/>
      <c r="BA6" s="91"/>
      <c r="BB6" s="91"/>
      <c r="BC6" s="91"/>
      <c r="BD6" s="91"/>
      <c r="BE6" s="92"/>
      <c r="BF6" s="92"/>
      <c r="BG6" s="92"/>
      <c r="BH6" s="92"/>
      <c r="BI6" s="92"/>
      <c r="BJ6" s="92"/>
      <c r="BK6" s="92"/>
      <c r="BL6" s="92"/>
      <c r="BM6" s="92"/>
      <c r="BN6" s="92"/>
      <c r="BO6" s="92"/>
      <c r="BP6" s="92"/>
      <c r="BQ6" s="1000"/>
      <c r="BR6" s="1001"/>
      <c r="BS6" s="1001"/>
      <c r="BT6" s="1001"/>
      <c r="BU6" s="1001"/>
      <c r="BV6" s="1001"/>
      <c r="BW6" s="1001"/>
      <c r="BX6" s="1001"/>
      <c r="BY6" s="1001"/>
      <c r="BZ6" s="1001"/>
      <c r="CA6" s="1001"/>
      <c r="CB6" s="1001"/>
      <c r="CC6" s="1001"/>
      <c r="CD6" s="1001"/>
      <c r="CE6" s="1001"/>
      <c r="CF6" s="1001"/>
      <c r="CG6" s="1002"/>
      <c r="CH6" s="986"/>
      <c r="CI6" s="987"/>
      <c r="CJ6" s="987"/>
      <c r="CK6" s="987"/>
      <c r="CL6" s="988"/>
      <c r="CM6" s="986"/>
      <c r="CN6" s="987"/>
      <c r="CO6" s="987"/>
      <c r="CP6" s="987"/>
      <c r="CQ6" s="988"/>
      <c r="CR6" s="986"/>
      <c r="CS6" s="987"/>
      <c r="CT6" s="987"/>
      <c r="CU6" s="987"/>
      <c r="CV6" s="988"/>
      <c r="CW6" s="986"/>
      <c r="CX6" s="987"/>
      <c r="CY6" s="987"/>
      <c r="CZ6" s="987"/>
      <c r="DA6" s="988"/>
      <c r="DB6" s="986"/>
      <c r="DC6" s="987"/>
      <c r="DD6" s="987"/>
      <c r="DE6" s="987"/>
      <c r="DF6" s="988"/>
      <c r="DG6" s="1098"/>
      <c r="DH6" s="1099"/>
      <c r="DI6" s="1099"/>
      <c r="DJ6" s="1099"/>
      <c r="DK6" s="1100"/>
      <c r="DL6" s="1098"/>
      <c r="DM6" s="1099"/>
      <c r="DN6" s="1099"/>
      <c r="DO6" s="1099"/>
      <c r="DP6" s="1100"/>
      <c r="DQ6" s="986"/>
      <c r="DR6" s="987"/>
      <c r="DS6" s="987"/>
      <c r="DT6" s="987"/>
      <c r="DU6" s="988"/>
      <c r="DV6" s="986"/>
      <c r="DW6" s="987"/>
      <c r="DX6" s="987"/>
      <c r="DY6" s="987"/>
      <c r="DZ6" s="990"/>
      <c r="EA6" s="93"/>
    </row>
    <row r="7" spans="1:131" s="94" customFormat="1" ht="26.25" customHeight="1" thickTop="1" x14ac:dyDescent="0.15">
      <c r="A7" s="95">
        <v>1</v>
      </c>
      <c r="B7" s="1038" t="s">
        <v>319</v>
      </c>
      <c r="C7" s="1039"/>
      <c r="D7" s="1039"/>
      <c r="E7" s="1039"/>
      <c r="F7" s="1039"/>
      <c r="G7" s="1039"/>
      <c r="H7" s="1039"/>
      <c r="I7" s="1039"/>
      <c r="J7" s="1039"/>
      <c r="K7" s="1039"/>
      <c r="L7" s="1039"/>
      <c r="M7" s="1039"/>
      <c r="N7" s="1039"/>
      <c r="O7" s="1039"/>
      <c r="P7" s="1040"/>
      <c r="Q7" s="1084">
        <v>7765</v>
      </c>
      <c r="R7" s="1085"/>
      <c r="S7" s="1085"/>
      <c r="T7" s="1085"/>
      <c r="U7" s="1085"/>
      <c r="V7" s="1085">
        <v>7216</v>
      </c>
      <c r="W7" s="1085"/>
      <c r="X7" s="1085"/>
      <c r="Y7" s="1085"/>
      <c r="Z7" s="1085"/>
      <c r="AA7" s="1085">
        <v>549</v>
      </c>
      <c r="AB7" s="1085"/>
      <c r="AC7" s="1085"/>
      <c r="AD7" s="1085"/>
      <c r="AE7" s="1086"/>
      <c r="AF7" s="1087">
        <v>546</v>
      </c>
      <c r="AG7" s="1088"/>
      <c r="AH7" s="1088"/>
      <c r="AI7" s="1088"/>
      <c r="AJ7" s="1089"/>
      <c r="AK7" s="1090">
        <v>496</v>
      </c>
      <c r="AL7" s="1091"/>
      <c r="AM7" s="1091"/>
      <c r="AN7" s="1091"/>
      <c r="AO7" s="1091"/>
      <c r="AP7" s="1091">
        <v>6210</v>
      </c>
      <c r="AQ7" s="1091"/>
      <c r="AR7" s="1091"/>
      <c r="AS7" s="1091"/>
      <c r="AT7" s="1091"/>
      <c r="AU7" s="1092"/>
      <c r="AV7" s="1092"/>
      <c r="AW7" s="1092"/>
      <c r="AX7" s="1092"/>
      <c r="AY7" s="1093"/>
      <c r="AZ7" s="91"/>
      <c r="BA7" s="91"/>
      <c r="BB7" s="91"/>
      <c r="BC7" s="91"/>
      <c r="BD7" s="91"/>
      <c r="BE7" s="92"/>
      <c r="BF7" s="92"/>
      <c r="BG7" s="92"/>
      <c r="BH7" s="92"/>
      <c r="BI7" s="92"/>
      <c r="BJ7" s="92"/>
      <c r="BK7" s="92"/>
      <c r="BL7" s="92"/>
      <c r="BM7" s="92"/>
      <c r="BN7" s="92"/>
      <c r="BO7" s="92"/>
      <c r="BP7" s="92"/>
      <c r="BQ7" s="95">
        <v>1</v>
      </c>
      <c r="BR7" s="96" t="s">
        <v>320</v>
      </c>
      <c r="BS7" s="1081" t="s">
        <v>321</v>
      </c>
      <c r="BT7" s="1082"/>
      <c r="BU7" s="1082"/>
      <c r="BV7" s="1082"/>
      <c r="BW7" s="1082"/>
      <c r="BX7" s="1082"/>
      <c r="BY7" s="1082"/>
      <c r="BZ7" s="1082"/>
      <c r="CA7" s="1082"/>
      <c r="CB7" s="1082"/>
      <c r="CC7" s="1082"/>
      <c r="CD7" s="1082"/>
      <c r="CE7" s="1082"/>
      <c r="CF7" s="1082"/>
      <c r="CG7" s="1094"/>
      <c r="CH7" s="1078">
        <v>-18</v>
      </c>
      <c r="CI7" s="1079"/>
      <c r="CJ7" s="1079"/>
      <c r="CK7" s="1079"/>
      <c r="CL7" s="1080"/>
      <c r="CM7" s="1078">
        <v>129</v>
      </c>
      <c r="CN7" s="1079"/>
      <c r="CO7" s="1079"/>
      <c r="CP7" s="1079"/>
      <c r="CQ7" s="1080"/>
      <c r="CR7" s="1078">
        <v>50</v>
      </c>
      <c r="CS7" s="1079"/>
      <c r="CT7" s="1079"/>
      <c r="CU7" s="1079"/>
      <c r="CV7" s="1080"/>
      <c r="CW7" s="1078">
        <v>0</v>
      </c>
      <c r="CX7" s="1079"/>
      <c r="CY7" s="1079"/>
      <c r="CZ7" s="1079"/>
      <c r="DA7" s="1080"/>
      <c r="DB7" s="1078" t="s">
        <v>322</v>
      </c>
      <c r="DC7" s="1079"/>
      <c r="DD7" s="1079"/>
      <c r="DE7" s="1079"/>
      <c r="DF7" s="1080"/>
      <c r="DG7" s="1078" t="s">
        <v>322</v>
      </c>
      <c r="DH7" s="1079"/>
      <c r="DI7" s="1079"/>
      <c r="DJ7" s="1079"/>
      <c r="DK7" s="1080"/>
      <c r="DL7" s="1078">
        <v>60</v>
      </c>
      <c r="DM7" s="1079"/>
      <c r="DN7" s="1079"/>
      <c r="DO7" s="1079"/>
      <c r="DP7" s="1080"/>
      <c r="DQ7" s="1078">
        <v>18</v>
      </c>
      <c r="DR7" s="1079"/>
      <c r="DS7" s="1079"/>
      <c r="DT7" s="1079"/>
      <c r="DU7" s="1080"/>
      <c r="DV7" s="1081"/>
      <c r="DW7" s="1082"/>
      <c r="DX7" s="1082"/>
      <c r="DY7" s="1082"/>
      <c r="DZ7" s="1083"/>
      <c r="EA7" s="93"/>
    </row>
    <row r="8" spans="1:131" s="94" customFormat="1" ht="26.25" customHeight="1" x14ac:dyDescent="0.15">
      <c r="A8" s="97">
        <v>2</v>
      </c>
      <c r="B8" s="1024"/>
      <c r="C8" s="1025"/>
      <c r="D8" s="1025"/>
      <c r="E8" s="1025"/>
      <c r="F8" s="1025"/>
      <c r="G8" s="1025"/>
      <c r="H8" s="1025"/>
      <c r="I8" s="1025"/>
      <c r="J8" s="1025"/>
      <c r="K8" s="1025"/>
      <c r="L8" s="1025"/>
      <c r="M8" s="1025"/>
      <c r="N8" s="1025"/>
      <c r="O8" s="1025"/>
      <c r="P8" s="1026"/>
      <c r="Q8" s="1032"/>
      <c r="R8" s="1033"/>
      <c r="S8" s="1033"/>
      <c r="T8" s="1033"/>
      <c r="U8" s="1033"/>
      <c r="V8" s="1033"/>
      <c r="W8" s="1033"/>
      <c r="X8" s="1033"/>
      <c r="Y8" s="1033"/>
      <c r="Z8" s="1033"/>
      <c r="AA8" s="1033"/>
      <c r="AB8" s="1033"/>
      <c r="AC8" s="1033"/>
      <c r="AD8" s="1033"/>
      <c r="AE8" s="1034"/>
      <c r="AF8" s="1029"/>
      <c r="AG8" s="1030"/>
      <c r="AH8" s="1030"/>
      <c r="AI8" s="1030"/>
      <c r="AJ8" s="1031"/>
      <c r="AK8" s="1074"/>
      <c r="AL8" s="1075"/>
      <c r="AM8" s="1075"/>
      <c r="AN8" s="1075"/>
      <c r="AO8" s="1075"/>
      <c r="AP8" s="1075"/>
      <c r="AQ8" s="1075"/>
      <c r="AR8" s="1075"/>
      <c r="AS8" s="1075"/>
      <c r="AT8" s="1075"/>
      <c r="AU8" s="1076"/>
      <c r="AV8" s="1076"/>
      <c r="AW8" s="1076"/>
      <c r="AX8" s="1076"/>
      <c r="AY8" s="1077"/>
      <c r="AZ8" s="91"/>
      <c r="BA8" s="91"/>
      <c r="BB8" s="91"/>
      <c r="BC8" s="91"/>
      <c r="BD8" s="91"/>
      <c r="BE8" s="92"/>
      <c r="BF8" s="92"/>
      <c r="BG8" s="92"/>
      <c r="BH8" s="92"/>
      <c r="BI8" s="92"/>
      <c r="BJ8" s="92"/>
      <c r="BK8" s="92"/>
      <c r="BL8" s="92"/>
      <c r="BM8" s="92"/>
      <c r="BN8" s="92"/>
      <c r="BO8" s="92"/>
      <c r="BP8" s="92"/>
      <c r="BQ8" s="97">
        <v>2</v>
      </c>
      <c r="BR8" s="98"/>
      <c r="BS8" s="994"/>
      <c r="BT8" s="995"/>
      <c r="BU8" s="995"/>
      <c r="BV8" s="995"/>
      <c r="BW8" s="995"/>
      <c r="BX8" s="995"/>
      <c r="BY8" s="995"/>
      <c r="BZ8" s="995"/>
      <c r="CA8" s="995"/>
      <c r="CB8" s="995"/>
      <c r="CC8" s="995"/>
      <c r="CD8" s="995"/>
      <c r="CE8" s="995"/>
      <c r="CF8" s="995"/>
      <c r="CG8" s="1010"/>
      <c r="CH8" s="991"/>
      <c r="CI8" s="992"/>
      <c r="CJ8" s="992"/>
      <c r="CK8" s="992"/>
      <c r="CL8" s="993"/>
      <c r="CM8" s="991"/>
      <c r="CN8" s="992"/>
      <c r="CO8" s="992"/>
      <c r="CP8" s="992"/>
      <c r="CQ8" s="993"/>
      <c r="CR8" s="991"/>
      <c r="CS8" s="992"/>
      <c r="CT8" s="992"/>
      <c r="CU8" s="992"/>
      <c r="CV8" s="993"/>
      <c r="CW8" s="991"/>
      <c r="CX8" s="992"/>
      <c r="CY8" s="992"/>
      <c r="CZ8" s="992"/>
      <c r="DA8" s="993"/>
      <c r="DB8" s="991"/>
      <c r="DC8" s="992"/>
      <c r="DD8" s="992"/>
      <c r="DE8" s="992"/>
      <c r="DF8" s="993"/>
      <c r="DG8" s="991"/>
      <c r="DH8" s="992"/>
      <c r="DI8" s="992"/>
      <c r="DJ8" s="992"/>
      <c r="DK8" s="993"/>
      <c r="DL8" s="991"/>
      <c r="DM8" s="992"/>
      <c r="DN8" s="992"/>
      <c r="DO8" s="992"/>
      <c r="DP8" s="993"/>
      <c r="DQ8" s="991"/>
      <c r="DR8" s="992"/>
      <c r="DS8" s="992"/>
      <c r="DT8" s="992"/>
      <c r="DU8" s="993"/>
      <c r="DV8" s="994"/>
      <c r="DW8" s="995"/>
      <c r="DX8" s="995"/>
      <c r="DY8" s="995"/>
      <c r="DZ8" s="996"/>
      <c r="EA8" s="93"/>
    </row>
    <row r="9" spans="1:131" s="94" customFormat="1" ht="26.25" customHeight="1" x14ac:dyDescent="0.15">
      <c r="A9" s="97">
        <v>3</v>
      </c>
      <c r="B9" s="1024"/>
      <c r="C9" s="1025"/>
      <c r="D9" s="1025"/>
      <c r="E9" s="1025"/>
      <c r="F9" s="1025"/>
      <c r="G9" s="1025"/>
      <c r="H9" s="1025"/>
      <c r="I9" s="1025"/>
      <c r="J9" s="1025"/>
      <c r="K9" s="1025"/>
      <c r="L9" s="1025"/>
      <c r="M9" s="1025"/>
      <c r="N9" s="1025"/>
      <c r="O9" s="1025"/>
      <c r="P9" s="1026"/>
      <c r="Q9" s="1032"/>
      <c r="R9" s="1033"/>
      <c r="S9" s="1033"/>
      <c r="T9" s="1033"/>
      <c r="U9" s="1033"/>
      <c r="V9" s="1033"/>
      <c r="W9" s="1033"/>
      <c r="X9" s="1033"/>
      <c r="Y9" s="1033"/>
      <c r="Z9" s="1033"/>
      <c r="AA9" s="1033"/>
      <c r="AB9" s="1033"/>
      <c r="AC9" s="1033"/>
      <c r="AD9" s="1033"/>
      <c r="AE9" s="1034"/>
      <c r="AF9" s="1029"/>
      <c r="AG9" s="1030"/>
      <c r="AH9" s="1030"/>
      <c r="AI9" s="1030"/>
      <c r="AJ9" s="1031"/>
      <c r="AK9" s="1074"/>
      <c r="AL9" s="1075"/>
      <c r="AM9" s="1075"/>
      <c r="AN9" s="1075"/>
      <c r="AO9" s="1075"/>
      <c r="AP9" s="1075"/>
      <c r="AQ9" s="1075"/>
      <c r="AR9" s="1075"/>
      <c r="AS9" s="1075"/>
      <c r="AT9" s="1075"/>
      <c r="AU9" s="1076"/>
      <c r="AV9" s="1076"/>
      <c r="AW9" s="1076"/>
      <c r="AX9" s="1076"/>
      <c r="AY9" s="1077"/>
      <c r="AZ9" s="91"/>
      <c r="BA9" s="91"/>
      <c r="BB9" s="91"/>
      <c r="BC9" s="91"/>
      <c r="BD9" s="91"/>
      <c r="BE9" s="92"/>
      <c r="BF9" s="92"/>
      <c r="BG9" s="92"/>
      <c r="BH9" s="92"/>
      <c r="BI9" s="92"/>
      <c r="BJ9" s="92"/>
      <c r="BK9" s="92"/>
      <c r="BL9" s="92"/>
      <c r="BM9" s="92"/>
      <c r="BN9" s="92"/>
      <c r="BO9" s="92"/>
      <c r="BP9" s="92"/>
      <c r="BQ9" s="97">
        <v>3</v>
      </c>
      <c r="BR9" s="98"/>
      <c r="BS9" s="994"/>
      <c r="BT9" s="995"/>
      <c r="BU9" s="995"/>
      <c r="BV9" s="995"/>
      <c r="BW9" s="995"/>
      <c r="BX9" s="995"/>
      <c r="BY9" s="995"/>
      <c r="BZ9" s="995"/>
      <c r="CA9" s="995"/>
      <c r="CB9" s="995"/>
      <c r="CC9" s="995"/>
      <c r="CD9" s="995"/>
      <c r="CE9" s="995"/>
      <c r="CF9" s="995"/>
      <c r="CG9" s="1010"/>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93"/>
    </row>
    <row r="10" spans="1:131" s="94" customFormat="1" ht="26.25" customHeight="1" x14ac:dyDescent="0.15">
      <c r="A10" s="97">
        <v>4</v>
      </c>
      <c r="B10" s="1024"/>
      <c r="C10" s="1025"/>
      <c r="D10" s="1025"/>
      <c r="E10" s="1025"/>
      <c r="F10" s="1025"/>
      <c r="G10" s="1025"/>
      <c r="H10" s="1025"/>
      <c r="I10" s="1025"/>
      <c r="J10" s="1025"/>
      <c r="K10" s="1025"/>
      <c r="L10" s="1025"/>
      <c r="M10" s="1025"/>
      <c r="N10" s="1025"/>
      <c r="O10" s="1025"/>
      <c r="P10" s="1026"/>
      <c r="Q10" s="1032"/>
      <c r="R10" s="1033"/>
      <c r="S10" s="1033"/>
      <c r="T10" s="1033"/>
      <c r="U10" s="1033"/>
      <c r="V10" s="1033"/>
      <c r="W10" s="1033"/>
      <c r="X10" s="1033"/>
      <c r="Y10" s="1033"/>
      <c r="Z10" s="1033"/>
      <c r="AA10" s="1033"/>
      <c r="AB10" s="1033"/>
      <c r="AC10" s="1033"/>
      <c r="AD10" s="1033"/>
      <c r="AE10" s="1034"/>
      <c r="AF10" s="1029"/>
      <c r="AG10" s="1030"/>
      <c r="AH10" s="1030"/>
      <c r="AI10" s="1030"/>
      <c r="AJ10" s="1031"/>
      <c r="AK10" s="1074"/>
      <c r="AL10" s="1075"/>
      <c r="AM10" s="1075"/>
      <c r="AN10" s="1075"/>
      <c r="AO10" s="1075"/>
      <c r="AP10" s="1075"/>
      <c r="AQ10" s="1075"/>
      <c r="AR10" s="1075"/>
      <c r="AS10" s="1075"/>
      <c r="AT10" s="1075"/>
      <c r="AU10" s="1076"/>
      <c r="AV10" s="1076"/>
      <c r="AW10" s="1076"/>
      <c r="AX10" s="1076"/>
      <c r="AY10" s="1077"/>
      <c r="AZ10" s="91"/>
      <c r="BA10" s="91"/>
      <c r="BB10" s="91"/>
      <c r="BC10" s="91"/>
      <c r="BD10" s="91"/>
      <c r="BE10" s="92"/>
      <c r="BF10" s="92"/>
      <c r="BG10" s="92"/>
      <c r="BH10" s="92"/>
      <c r="BI10" s="92"/>
      <c r="BJ10" s="92"/>
      <c r="BK10" s="92"/>
      <c r="BL10" s="92"/>
      <c r="BM10" s="92"/>
      <c r="BN10" s="92"/>
      <c r="BO10" s="92"/>
      <c r="BP10" s="92"/>
      <c r="BQ10" s="97">
        <v>4</v>
      </c>
      <c r="BR10" s="98"/>
      <c r="BS10" s="994"/>
      <c r="BT10" s="995"/>
      <c r="BU10" s="995"/>
      <c r="BV10" s="995"/>
      <c r="BW10" s="995"/>
      <c r="BX10" s="995"/>
      <c r="BY10" s="995"/>
      <c r="BZ10" s="995"/>
      <c r="CA10" s="995"/>
      <c r="CB10" s="995"/>
      <c r="CC10" s="995"/>
      <c r="CD10" s="995"/>
      <c r="CE10" s="995"/>
      <c r="CF10" s="995"/>
      <c r="CG10" s="1010"/>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93"/>
    </row>
    <row r="11" spans="1:131" s="94" customFormat="1" ht="26.25" customHeight="1" x14ac:dyDescent="0.15">
      <c r="A11" s="97">
        <v>5</v>
      </c>
      <c r="B11" s="1024"/>
      <c r="C11" s="1025"/>
      <c r="D11" s="1025"/>
      <c r="E11" s="1025"/>
      <c r="F11" s="1025"/>
      <c r="G11" s="1025"/>
      <c r="H11" s="1025"/>
      <c r="I11" s="1025"/>
      <c r="J11" s="1025"/>
      <c r="K11" s="1025"/>
      <c r="L11" s="1025"/>
      <c r="M11" s="1025"/>
      <c r="N11" s="1025"/>
      <c r="O11" s="1025"/>
      <c r="P11" s="1026"/>
      <c r="Q11" s="1032"/>
      <c r="R11" s="1033"/>
      <c r="S11" s="1033"/>
      <c r="T11" s="1033"/>
      <c r="U11" s="1033"/>
      <c r="V11" s="1033"/>
      <c r="W11" s="1033"/>
      <c r="X11" s="1033"/>
      <c r="Y11" s="1033"/>
      <c r="Z11" s="1033"/>
      <c r="AA11" s="1033"/>
      <c r="AB11" s="1033"/>
      <c r="AC11" s="1033"/>
      <c r="AD11" s="1033"/>
      <c r="AE11" s="1034"/>
      <c r="AF11" s="1029"/>
      <c r="AG11" s="1030"/>
      <c r="AH11" s="1030"/>
      <c r="AI11" s="1030"/>
      <c r="AJ11" s="1031"/>
      <c r="AK11" s="1074"/>
      <c r="AL11" s="1075"/>
      <c r="AM11" s="1075"/>
      <c r="AN11" s="1075"/>
      <c r="AO11" s="1075"/>
      <c r="AP11" s="1075"/>
      <c r="AQ11" s="1075"/>
      <c r="AR11" s="1075"/>
      <c r="AS11" s="1075"/>
      <c r="AT11" s="1075"/>
      <c r="AU11" s="1076"/>
      <c r="AV11" s="1076"/>
      <c r="AW11" s="1076"/>
      <c r="AX11" s="1076"/>
      <c r="AY11" s="1077"/>
      <c r="AZ11" s="91"/>
      <c r="BA11" s="91"/>
      <c r="BB11" s="91"/>
      <c r="BC11" s="91"/>
      <c r="BD11" s="91"/>
      <c r="BE11" s="92"/>
      <c r="BF11" s="92"/>
      <c r="BG11" s="92"/>
      <c r="BH11" s="92"/>
      <c r="BI11" s="92"/>
      <c r="BJ11" s="92"/>
      <c r="BK11" s="92"/>
      <c r="BL11" s="92"/>
      <c r="BM11" s="92"/>
      <c r="BN11" s="92"/>
      <c r="BO11" s="92"/>
      <c r="BP11" s="92"/>
      <c r="BQ11" s="97">
        <v>5</v>
      </c>
      <c r="BR11" s="98"/>
      <c r="BS11" s="994"/>
      <c r="BT11" s="995"/>
      <c r="BU11" s="995"/>
      <c r="BV11" s="995"/>
      <c r="BW11" s="995"/>
      <c r="BX11" s="995"/>
      <c r="BY11" s="995"/>
      <c r="BZ11" s="995"/>
      <c r="CA11" s="995"/>
      <c r="CB11" s="995"/>
      <c r="CC11" s="995"/>
      <c r="CD11" s="995"/>
      <c r="CE11" s="995"/>
      <c r="CF11" s="995"/>
      <c r="CG11" s="1010"/>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93"/>
    </row>
    <row r="12" spans="1:131" s="94" customFormat="1" ht="26.25" customHeight="1" x14ac:dyDescent="0.15">
      <c r="A12" s="97">
        <v>6</v>
      </c>
      <c r="B12" s="1024"/>
      <c r="C12" s="1025"/>
      <c r="D12" s="1025"/>
      <c r="E12" s="1025"/>
      <c r="F12" s="1025"/>
      <c r="G12" s="1025"/>
      <c r="H12" s="1025"/>
      <c r="I12" s="1025"/>
      <c r="J12" s="1025"/>
      <c r="K12" s="1025"/>
      <c r="L12" s="1025"/>
      <c r="M12" s="1025"/>
      <c r="N12" s="1025"/>
      <c r="O12" s="1025"/>
      <c r="P12" s="1026"/>
      <c r="Q12" s="1032"/>
      <c r="R12" s="1033"/>
      <c r="S12" s="1033"/>
      <c r="T12" s="1033"/>
      <c r="U12" s="1033"/>
      <c r="V12" s="1033"/>
      <c r="W12" s="1033"/>
      <c r="X12" s="1033"/>
      <c r="Y12" s="1033"/>
      <c r="Z12" s="1033"/>
      <c r="AA12" s="1033"/>
      <c r="AB12" s="1033"/>
      <c r="AC12" s="1033"/>
      <c r="AD12" s="1033"/>
      <c r="AE12" s="1034"/>
      <c r="AF12" s="1029"/>
      <c r="AG12" s="1030"/>
      <c r="AH12" s="1030"/>
      <c r="AI12" s="1030"/>
      <c r="AJ12" s="1031"/>
      <c r="AK12" s="1074"/>
      <c r="AL12" s="1075"/>
      <c r="AM12" s="1075"/>
      <c r="AN12" s="1075"/>
      <c r="AO12" s="1075"/>
      <c r="AP12" s="1075"/>
      <c r="AQ12" s="1075"/>
      <c r="AR12" s="1075"/>
      <c r="AS12" s="1075"/>
      <c r="AT12" s="1075"/>
      <c r="AU12" s="1076"/>
      <c r="AV12" s="1076"/>
      <c r="AW12" s="1076"/>
      <c r="AX12" s="1076"/>
      <c r="AY12" s="1077"/>
      <c r="AZ12" s="91"/>
      <c r="BA12" s="91"/>
      <c r="BB12" s="91"/>
      <c r="BC12" s="91"/>
      <c r="BD12" s="91"/>
      <c r="BE12" s="92"/>
      <c r="BF12" s="92"/>
      <c r="BG12" s="92"/>
      <c r="BH12" s="92"/>
      <c r="BI12" s="92"/>
      <c r="BJ12" s="92"/>
      <c r="BK12" s="92"/>
      <c r="BL12" s="92"/>
      <c r="BM12" s="92"/>
      <c r="BN12" s="92"/>
      <c r="BO12" s="92"/>
      <c r="BP12" s="92"/>
      <c r="BQ12" s="97">
        <v>6</v>
      </c>
      <c r="BR12" s="98"/>
      <c r="BS12" s="994"/>
      <c r="BT12" s="995"/>
      <c r="BU12" s="995"/>
      <c r="BV12" s="995"/>
      <c r="BW12" s="995"/>
      <c r="BX12" s="995"/>
      <c r="BY12" s="995"/>
      <c r="BZ12" s="995"/>
      <c r="CA12" s="995"/>
      <c r="CB12" s="995"/>
      <c r="CC12" s="995"/>
      <c r="CD12" s="995"/>
      <c r="CE12" s="995"/>
      <c r="CF12" s="995"/>
      <c r="CG12" s="1010"/>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93"/>
    </row>
    <row r="13" spans="1:131" s="94" customFormat="1" ht="26.25" customHeight="1" x14ac:dyDescent="0.15">
      <c r="A13" s="97">
        <v>7</v>
      </c>
      <c r="B13" s="1024"/>
      <c r="C13" s="1025"/>
      <c r="D13" s="1025"/>
      <c r="E13" s="1025"/>
      <c r="F13" s="1025"/>
      <c r="G13" s="1025"/>
      <c r="H13" s="1025"/>
      <c r="I13" s="1025"/>
      <c r="J13" s="1025"/>
      <c r="K13" s="1025"/>
      <c r="L13" s="1025"/>
      <c r="M13" s="1025"/>
      <c r="N13" s="1025"/>
      <c r="O13" s="1025"/>
      <c r="P13" s="1026"/>
      <c r="Q13" s="1032"/>
      <c r="R13" s="1033"/>
      <c r="S13" s="1033"/>
      <c r="T13" s="1033"/>
      <c r="U13" s="1033"/>
      <c r="V13" s="1033"/>
      <c r="W13" s="1033"/>
      <c r="X13" s="1033"/>
      <c r="Y13" s="1033"/>
      <c r="Z13" s="1033"/>
      <c r="AA13" s="1033"/>
      <c r="AB13" s="1033"/>
      <c r="AC13" s="1033"/>
      <c r="AD13" s="1033"/>
      <c r="AE13" s="1034"/>
      <c r="AF13" s="1029"/>
      <c r="AG13" s="1030"/>
      <c r="AH13" s="1030"/>
      <c r="AI13" s="1030"/>
      <c r="AJ13" s="1031"/>
      <c r="AK13" s="1074"/>
      <c r="AL13" s="1075"/>
      <c r="AM13" s="1075"/>
      <c r="AN13" s="1075"/>
      <c r="AO13" s="1075"/>
      <c r="AP13" s="1075"/>
      <c r="AQ13" s="1075"/>
      <c r="AR13" s="1075"/>
      <c r="AS13" s="1075"/>
      <c r="AT13" s="1075"/>
      <c r="AU13" s="1076"/>
      <c r="AV13" s="1076"/>
      <c r="AW13" s="1076"/>
      <c r="AX13" s="1076"/>
      <c r="AY13" s="1077"/>
      <c r="AZ13" s="91"/>
      <c r="BA13" s="91"/>
      <c r="BB13" s="91"/>
      <c r="BC13" s="91"/>
      <c r="BD13" s="91"/>
      <c r="BE13" s="92"/>
      <c r="BF13" s="92"/>
      <c r="BG13" s="92"/>
      <c r="BH13" s="92"/>
      <c r="BI13" s="92"/>
      <c r="BJ13" s="92"/>
      <c r="BK13" s="92"/>
      <c r="BL13" s="92"/>
      <c r="BM13" s="92"/>
      <c r="BN13" s="92"/>
      <c r="BO13" s="92"/>
      <c r="BP13" s="92"/>
      <c r="BQ13" s="97">
        <v>7</v>
      </c>
      <c r="BR13" s="98"/>
      <c r="BS13" s="994"/>
      <c r="BT13" s="995"/>
      <c r="BU13" s="995"/>
      <c r="BV13" s="995"/>
      <c r="BW13" s="995"/>
      <c r="BX13" s="995"/>
      <c r="BY13" s="995"/>
      <c r="BZ13" s="995"/>
      <c r="CA13" s="995"/>
      <c r="CB13" s="995"/>
      <c r="CC13" s="995"/>
      <c r="CD13" s="995"/>
      <c r="CE13" s="995"/>
      <c r="CF13" s="995"/>
      <c r="CG13" s="1010"/>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93"/>
    </row>
    <row r="14" spans="1:131" s="94" customFormat="1" ht="26.25" customHeight="1" x14ac:dyDescent="0.15">
      <c r="A14" s="97">
        <v>8</v>
      </c>
      <c r="B14" s="1024"/>
      <c r="C14" s="1025"/>
      <c r="D14" s="1025"/>
      <c r="E14" s="1025"/>
      <c r="F14" s="1025"/>
      <c r="G14" s="1025"/>
      <c r="H14" s="1025"/>
      <c r="I14" s="1025"/>
      <c r="J14" s="1025"/>
      <c r="K14" s="1025"/>
      <c r="L14" s="1025"/>
      <c r="M14" s="1025"/>
      <c r="N14" s="1025"/>
      <c r="O14" s="1025"/>
      <c r="P14" s="1026"/>
      <c r="Q14" s="1032"/>
      <c r="R14" s="1033"/>
      <c r="S14" s="1033"/>
      <c r="T14" s="1033"/>
      <c r="U14" s="1033"/>
      <c r="V14" s="1033"/>
      <c r="W14" s="1033"/>
      <c r="X14" s="1033"/>
      <c r="Y14" s="1033"/>
      <c r="Z14" s="1033"/>
      <c r="AA14" s="1033"/>
      <c r="AB14" s="1033"/>
      <c r="AC14" s="1033"/>
      <c r="AD14" s="1033"/>
      <c r="AE14" s="1034"/>
      <c r="AF14" s="1029"/>
      <c r="AG14" s="1030"/>
      <c r="AH14" s="1030"/>
      <c r="AI14" s="1030"/>
      <c r="AJ14" s="1031"/>
      <c r="AK14" s="1074"/>
      <c r="AL14" s="1075"/>
      <c r="AM14" s="1075"/>
      <c r="AN14" s="1075"/>
      <c r="AO14" s="1075"/>
      <c r="AP14" s="1075"/>
      <c r="AQ14" s="1075"/>
      <c r="AR14" s="1075"/>
      <c r="AS14" s="1075"/>
      <c r="AT14" s="1075"/>
      <c r="AU14" s="1076"/>
      <c r="AV14" s="1076"/>
      <c r="AW14" s="1076"/>
      <c r="AX14" s="1076"/>
      <c r="AY14" s="1077"/>
      <c r="AZ14" s="91"/>
      <c r="BA14" s="91"/>
      <c r="BB14" s="91"/>
      <c r="BC14" s="91"/>
      <c r="BD14" s="91"/>
      <c r="BE14" s="92"/>
      <c r="BF14" s="92"/>
      <c r="BG14" s="92"/>
      <c r="BH14" s="92"/>
      <c r="BI14" s="92"/>
      <c r="BJ14" s="92"/>
      <c r="BK14" s="92"/>
      <c r="BL14" s="92"/>
      <c r="BM14" s="92"/>
      <c r="BN14" s="92"/>
      <c r="BO14" s="92"/>
      <c r="BP14" s="92"/>
      <c r="BQ14" s="97">
        <v>8</v>
      </c>
      <c r="BR14" s="98"/>
      <c r="BS14" s="994"/>
      <c r="BT14" s="995"/>
      <c r="BU14" s="995"/>
      <c r="BV14" s="995"/>
      <c r="BW14" s="995"/>
      <c r="BX14" s="995"/>
      <c r="BY14" s="995"/>
      <c r="BZ14" s="995"/>
      <c r="CA14" s="995"/>
      <c r="CB14" s="995"/>
      <c r="CC14" s="995"/>
      <c r="CD14" s="995"/>
      <c r="CE14" s="995"/>
      <c r="CF14" s="995"/>
      <c r="CG14" s="1010"/>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93"/>
    </row>
    <row r="15" spans="1:131" s="94" customFormat="1" ht="26.25" customHeight="1" x14ac:dyDescent="0.15">
      <c r="A15" s="97">
        <v>9</v>
      </c>
      <c r="B15" s="1024"/>
      <c r="C15" s="1025"/>
      <c r="D15" s="1025"/>
      <c r="E15" s="1025"/>
      <c r="F15" s="1025"/>
      <c r="G15" s="1025"/>
      <c r="H15" s="1025"/>
      <c r="I15" s="1025"/>
      <c r="J15" s="1025"/>
      <c r="K15" s="1025"/>
      <c r="L15" s="1025"/>
      <c r="M15" s="1025"/>
      <c r="N15" s="1025"/>
      <c r="O15" s="1025"/>
      <c r="P15" s="1026"/>
      <c r="Q15" s="1032"/>
      <c r="R15" s="1033"/>
      <c r="S15" s="1033"/>
      <c r="T15" s="1033"/>
      <c r="U15" s="1033"/>
      <c r="V15" s="1033"/>
      <c r="W15" s="1033"/>
      <c r="X15" s="1033"/>
      <c r="Y15" s="1033"/>
      <c r="Z15" s="1033"/>
      <c r="AA15" s="1033"/>
      <c r="AB15" s="1033"/>
      <c r="AC15" s="1033"/>
      <c r="AD15" s="1033"/>
      <c r="AE15" s="1034"/>
      <c r="AF15" s="1029"/>
      <c r="AG15" s="1030"/>
      <c r="AH15" s="1030"/>
      <c r="AI15" s="1030"/>
      <c r="AJ15" s="1031"/>
      <c r="AK15" s="1074"/>
      <c r="AL15" s="1075"/>
      <c r="AM15" s="1075"/>
      <c r="AN15" s="1075"/>
      <c r="AO15" s="1075"/>
      <c r="AP15" s="1075"/>
      <c r="AQ15" s="1075"/>
      <c r="AR15" s="1075"/>
      <c r="AS15" s="1075"/>
      <c r="AT15" s="1075"/>
      <c r="AU15" s="1076"/>
      <c r="AV15" s="1076"/>
      <c r="AW15" s="1076"/>
      <c r="AX15" s="1076"/>
      <c r="AY15" s="1077"/>
      <c r="AZ15" s="91"/>
      <c r="BA15" s="91"/>
      <c r="BB15" s="91"/>
      <c r="BC15" s="91"/>
      <c r="BD15" s="91"/>
      <c r="BE15" s="92"/>
      <c r="BF15" s="92"/>
      <c r="BG15" s="92"/>
      <c r="BH15" s="92"/>
      <c r="BI15" s="92"/>
      <c r="BJ15" s="92"/>
      <c r="BK15" s="92"/>
      <c r="BL15" s="92"/>
      <c r="BM15" s="92"/>
      <c r="BN15" s="92"/>
      <c r="BO15" s="92"/>
      <c r="BP15" s="92"/>
      <c r="BQ15" s="97">
        <v>9</v>
      </c>
      <c r="BR15" s="98"/>
      <c r="BS15" s="994"/>
      <c r="BT15" s="995"/>
      <c r="BU15" s="995"/>
      <c r="BV15" s="995"/>
      <c r="BW15" s="995"/>
      <c r="BX15" s="995"/>
      <c r="BY15" s="995"/>
      <c r="BZ15" s="995"/>
      <c r="CA15" s="995"/>
      <c r="CB15" s="995"/>
      <c r="CC15" s="995"/>
      <c r="CD15" s="995"/>
      <c r="CE15" s="995"/>
      <c r="CF15" s="995"/>
      <c r="CG15" s="1010"/>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93"/>
    </row>
    <row r="16" spans="1:131" s="94" customFormat="1" ht="26.25" customHeight="1" x14ac:dyDescent="0.15">
      <c r="A16" s="97">
        <v>10</v>
      </c>
      <c r="B16" s="1024"/>
      <c r="C16" s="1025"/>
      <c r="D16" s="1025"/>
      <c r="E16" s="1025"/>
      <c r="F16" s="1025"/>
      <c r="G16" s="1025"/>
      <c r="H16" s="1025"/>
      <c r="I16" s="1025"/>
      <c r="J16" s="1025"/>
      <c r="K16" s="1025"/>
      <c r="L16" s="1025"/>
      <c r="M16" s="1025"/>
      <c r="N16" s="1025"/>
      <c r="O16" s="1025"/>
      <c r="P16" s="1026"/>
      <c r="Q16" s="1032"/>
      <c r="R16" s="1033"/>
      <c r="S16" s="1033"/>
      <c r="T16" s="1033"/>
      <c r="U16" s="1033"/>
      <c r="V16" s="1033"/>
      <c r="W16" s="1033"/>
      <c r="X16" s="1033"/>
      <c r="Y16" s="1033"/>
      <c r="Z16" s="1033"/>
      <c r="AA16" s="1033"/>
      <c r="AB16" s="1033"/>
      <c r="AC16" s="1033"/>
      <c r="AD16" s="1033"/>
      <c r="AE16" s="1034"/>
      <c r="AF16" s="1029"/>
      <c r="AG16" s="1030"/>
      <c r="AH16" s="1030"/>
      <c r="AI16" s="1030"/>
      <c r="AJ16" s="1031"/>
      <c r="AK16" s="1074"/>
      <c r="AL16" s="1075"/>
      <c r="AM16" s="1075"/>
      <c r="AN16" s="1075"/>
      <c r="AO16" s="1075"/>
      <c r="AP16" s="1075"/>
      <c r="AQ16" s="1075"/>
      <c r="AR16" s="1075"/>
      <c r="AS16" s="1075"/>
      <c r="AT16" s="1075"/>
      <c r="AU16" s="1076"/>
      <c r="AV16" s="1076"/>
      <c r="AW16" s="1076"/>
      <c r="AX16" s="1076"/>
      <c r="AY16" s="1077"/>
      <c r="AZ16" s="91"/>
      <c r="BA16" s="91"/>
      <c r="BB16" s="91"/>
      <c r="BC16" s="91"/>
      <c r="BD16" s="91"/>
      <c r="BE16" s="92"/>
      <c r="BF16" s="92"/>
      <c r="BG16" s="92"/>
      <c r="BH16" s="92"/>
      <c r="BI16" s="92"/>
      <c r="BJ16" s="92"/>
      <c r="BK16" s="92"/>
      <c r="BL16" s="92"/>
      <c r="BM16" s="92"/>
      <c r="BN16" s="92"/>
      <c r="BO16" s="92"/>
      <c r="BP16" s="92"/>
      <c r="BQ16" s="97">
        <v>10</v>
      </c>
      <c r="BR16" s="98"/>
      <c r="BS16" s="994"/>
      <c r="BT16" s="995"/>
      <c r="BU16" s="995"/>
      <c r="BV16" s="995"/>
      <c r="BW16" s="995"/>
      <c r="BX16" s="995"/>
      <c r="BY16" s="995"/>
      <c r="BZ16" s="995"/>
      <c r="CA16" s="995"/>
      <c r="CB16" s="995"/>
      <c r="CC16" s="995"/>
      <c r="CD16" s="995"/>
      <c r="CE16" s="995"/>
      <c r="CF16" s="995"/>
      <c r="CG16" s="1010"/>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93"/>
    </row>
    <row r="17" spans="1:131" s="94" customFormat="1" ht="26.25" customHeight="1" x14ac:dyDescent="0.15">
      <c r="A17" s="97">
        <v>11</v>
      </c>
      <c r="B17" s="1024"/>
      <c r="C17" s="1025"/>
      <c r="D17" s="1025"/>
      <c r="E17" s="1025"/>
      <c r="F17" s="1025"/>
      <c r="G17" s="1025"/>
      <c r="H17" s="1025"/>
      <c r="I17" s="1025"/>
      <c r="J17" s="1025"/>
      <c r="K17" s="1025"/>
      <c r="L17" s="1025"/>
      <c r="M17" s="1025"/>
      <c r="N17" s="1025"/>
      <c r="O17" s="1025"/>
      <c r="P17" s="1026"/>
      <c r="Q17" s="1032"/>
      <c r="R17" s="1033"/>
      <c r="S17" s="1033"/>
      <c r="T17" s="1033"/>
      <c r="U17" s="1033"/>
      <c r="V17" s="1033"/>
      <c r="W17" s="1033"/>
      <c r="X17" s="1033"/>
      <c r="Y17" s="1033"/>
      <c r="Z17" s="1033"/>
      <c r="AA17" s="1033"/>
      <c r="AB17" s="1033"/>
      <c r="AC17" s="1033"/>
      <c r="AD17" s="1033"/>
      <c r="AE17" s="1034"/>
      <c r="AF17" s="1029"/>
      <c r="AG17" s="1030"/>
      <c r="AH17" s="1030"/>
      <c r="AI17" s="1030"/>
      <c r="AJ17" s="1031"/>
      <c r="AK17" s="1074"/>
      <c r="AL17" s="1075"/>
      <c r="AM17" s="1075"/>
      <c r="AN17" s="1075"/>
      <c r="AO17" s="1075"/>
      <c r="AP17" s="1075"/>
      <c r="AQ17" s="1075"/>
      <c r="AR17" s="1075"/>
      <c r="AS17" s="1075"/>
      <c r="AT17" s="1075"/>
      <c r="AU17" s="1076"/>
      <c r="AV17" s="1076"/>
      <c r="AW17" s="1076"/>
      <c r="AX17" s="1076"/>
      <c r="AY17" s="1077"/>
      <c r="AZ17" s="91"/>
      <c r="BA17" s="91"/>
      <c r="BB17" s="91"/>
      <c r="BC17" s="91"/>
      <c r="BD17" s="91"/>
      <c r="BE17" s="92"/>
      <c r="BF17" s="92"/>
      <c r="BG17" s="92"/>
      <c r="BH17" s="92"/>
      <c r="BI17" s="92"/>
      <c r="BJ17" s="92"/>
      <c r="BK17" s="92"/>
      <c r="BL17" s="92"/>
      <c r="BM17" s="92"/>
      <c r="BN17" s="92"/>
      <c r="BO17" s="92"/>
      <c r="BP17" s="92"/>
      <c r="BQ17" s="97">
        <v>11</v>
      </c>
      <c r="BR17" s="98"/>
      <c r="BS17" s="994"/>
      <c r="BT17" s="995"/>
      <c r="BU17" s="995"/>
      <c r="BV17" s="995"/>
      <c r="BW17" s="995"/>
      <c r="BX17" s="995"/>
      <c r="BY17" s="995"/>
      <c r="BZ17" s="995"/>
      <c r="CA17" s="995"/>
      <c r="CB17" s="995"/>
      <c r="CC17" s="995"/>
      <c r="CD17" s="995"/>
      <c r="CE17" s="995"/>
      <c r="CF17" s="995"/>
      <c r="CG17" s="1010"/>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93"/>
    </row>
    <row r="18" spans="1:131" s="94" customFormat="1" ht="26.25" customHeight="1" x14ac:dyDescent="0.15">
      <c r="A18" s="97">
        <v>12</v>
      </c>
      <c r="B18" s="1024"/>
      <c r="C18" s="1025"/>
      <c r="D18" s="1025"/>
      <c r="E18" s="1025"/>
      <c r="F18" s="1025"/>
      <c r="G18" s="1025"/>
      <c r="H18" s="1025"/>
      <c r="I18" s="1025"/>
      <c r="J18" s="1025"/>
      <c r="K18" s="1025"/>
      <c r="L18" s="1025"/>
      <c r="M18" s="1025"/>
      <c r="N18" s="1025"/>
      <c r="O18" s="1025"/>
      <c r="P18" s="1026"/>
      <c r="Q18" s="1032"/>
      <c r="R18" s="1033"/>
      <c r="S18" s="1033"/>
      <c r="T18" s="1033"/>
      <c r="U18" s="1033"/>
      <c r="V18" s="1033"/>
      <c r="W18" s="1033"/>
      <c r="X18" s="1033"/>
      <c r="Y18" s="1033"/>
      <c r="Z18" s="1033"/>
      <c r="AA18" s="1033"/>
      <c r="AB18" s="1033"/>
      <c r="AC18" s="1033"/>
      <c r="AD18" s="1033"/>
      <c r="AE18" s="1034"/>
      <c r="AF18" s="1029"/>
      <c r="AG18" s="1030"/>
      <c r="AH18" s="1030"/>
      <c r="AI18" s="1030"/>
      <c r="AJ18" s="1031"/>
      <c r="AK18" s="1074"/>
      <c r="AL18" s="1075"/>
      <c r="AM18" s="1075"/>
      <c r="AN18" s="1075"/>
      <c r="AO18" s="1075"/>
      <c r="AP18" s="1075"/>
      <c r="AQ18" s="1075"/>
      <c r="AR18" s="1075"/>
      <c r="AS18" s="1075"/>
      <c r="AT18" s="1075"/>
      <c r="AU18" s="1076"/>
      <c r="AV18" s="1076"/>
      <c r="AW18" s="1076"/>
      <c r="AX18" s="1076"/>
      <c r="AY18" s="1077"/>
      <c r="AZ18" s="91"/>
      <c r="BA18" s="91"/>
      <c r="BB18" s="91"/>
      <c r="BC18" s="91"/>
      <c r="BD18" s="91"/>
      <c r="BE18" s="92"/>
      <c r="BF18" s="92"/>
      <c r="BG18" s="92"/>
      <c r="BH18" s="92"/>
      <c r="BI18" s="92"/>
      <c r="BJ18" s="92"/>
      <c r="BK18" s="92"/>
      <c r="BL18" s="92"/>
      <c r="BM18" s="92"/>
      <c r="BN18" s="92"/>
      <c r="BO18" s="92"/>
      <c r="BP18" s="92"/>
      <c r="BQ18" s="97">
        <v>12</v>
      </c>
      <c r="BR18" s="98"/>
      <c r="BS18" s="994"/>
      <c r="BT18" s="995"/>
      <c r="BU18" s="995"/>
      <c r="BV18" s="995"/>
      <c r="BW18" s="995"/>
      <c r="BX18" s="995"/>
      <c r="BY18" s="995"/>
      <c r="BZ18" s="995"/>
      <c r="CA18" s="995"/>
      <c r="CB18" s="995"/>
      <c r="CC18" s="995"/>
      <c r="CD18" s="995"/>
      <c r="CE18" s="995"/>
      <c r="CF18" s="995"/>
      <c r="CG18" s="1010"/>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93"/>
    </row>
    <row r="19" spans="1:131" s="94" customFormat="1" ht="26.25" customHeight="1" x14ac:dyDescent="0.15">
      <c r="A19" s="97">
        <v>13</v>
      </c>
      <c r="B19" s="1024"/>
      <c r="C19" s="1025"/>
      <c r="D19" s="1025"/>
      <c r="E19" s="1025"/>
      <c r="F19" s="1025"/>
      <c r="G19" s="1025"/>
      <c r="H19" s="1025"/>
      <c r="I19" s="1025"/>
      <c r="J19" s="1025"/>
      <c r="K19" s="1025"/>
      <c r="L19" s="1025"/>
      <c r="M19" s="1025"/>
      <c r="N19" s="1025"/>
      <c r="O19" s="1025"/>
      <c r="P19" s="1026"/>
      <c r="Q19" s="1032"/>
      <c r="R19" s="1033"/>
      <c r="S19" s="1033"/>
      <c r="T19" s="1033"/>
      <c r="U19" s="1033"/>
      <c r="V19" s="1033"/>
      <c r="W19" s="1033"/>
      <c r="X19" s="1033"/>
      <c r="Y19" s="1033"/>
      <c r="Z19" s="1033"/>
      <c r="AA19" s="1033"/>
      <c r="AB19" s="1033"/>
      <c r="AC19" s="1033"/>
      <c r="AD19" s="1033"/>
      <c r="AE19" s="1034"/>
      <c r="AF19" s="1029"/>
      <c r="AG19" s="1030"/>
      <c r="AH19" s="1030"/>
      <c r="AI19" s="1030"/>
      <c r="AJ19" s="1031"/>
      <c r="AK19" s="1074"/>
      <c r="AL19" s="1075"/>
      <c r="AM19" s="1075"/>
      <c r="AN19" s="1075"/>
      <c r="AO19" s="1075"/>
      <c r="AP19" s="1075"/>
      <c r="AQ19" s="1075"/>
      <c r="AR19" s="1075"/>
      <c r="AS19" s="1075"/>
      <c r="AT19" s="1075"/>
      <c r="AU19" s="1076"/>
      <c r="AV19" s="1076"/>
      <c r="AW19" s="1076"/>
      <c r="AX19" s="1076"/>
      <c r="AY19" s="1077"/>
      <c r="AZ19" s="91"/>
      <c r="BA19" s="91"/>
      <c r="BB19" s="91"/>
      <c r="BC19" s="91"/>
      <c r="BD19" s="91"/>
      <c r="BE19" s="92"/>
      <c r="BF19" s="92"/>
      <c r="BG19" s="92"/>
      <c r="BH19" s="92"/>
      <c r="BI19" s="92"/>
      <c r="BJ19" s="92"/>
      <c r="BK19" s="92"/>
      <c r="BL19" s="92"/>
      <c r="BM19" s="92"/>
      <c r="BN19" s="92"/>
      <c r="BO19" s="92"/>
      <c r="BP19" s="92"/>
      <c r="BQ19" s="97">
        <v>13</v>
      </c>
      <c r="BR19" s="98"/>
      <c r="BS19" s="994"/>
      <c r="BT19" s="995"/>
      <c r="BU19" s="995"/>
      <c r="BV19" s="995"/>
      <c r="BW19" s="995"/>
      <c r="BX19" s="995"/>
      <c r="BY19" s="995"/>
      <c r="BZ19" s="995"/>
      <c r="CA19" s="995"/>
      <c r="CB19" s="995"/>
      <c r="CC19" s="995"/>
      <c r="CD19" s="995"/>
      <c r="CE19" s="995"/>
      <c r="CF19" s="995"/>
      <c r="CG19" s="1010"/>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93"/>
    </row>
    <row r="20" spans="1:131" s="94" customFormat="1" ht="26.25" customHeight="1" x14ac:dyDescent="0.15">
      <c r="A20" s="97">
        <v>14</v>
      </c>
      <c r="B20" s="1024"/>
      <c r="C20" s="1025"/>
      <c r="D20" s="1025"/>
      <c r="E20" s="1025"/>
      <c r="F20" s="1025"/>
      <c r="G20" s="1025"/>
      <c r="H20" s="1025"/>
      <c r="I20" s="1025"/>
      <c r="J20" s="1025"/>
      <c r="K20" s="1025"/>
      <c r="L20" s="1025"/>
      <c r="M20" s="1025"/>
      <c r="N20" s="1025"/>
      <c r="O20" s="1025"/>
      <c r="P20" s="1026"/>
      <c r="Q20" s="1032"/>
      <c r="R20" s="1033"/>
      <c r="S20" s="1033"/>
      <c r="T20" s="1033"/>
      <c r="U20" s="1033"/>
      <c r="V20" s="1033"/>
      <c r="W20" s="1033"/>
      <c r="X20" s="1033"/>
      <c r="Y20" s="1033"/>
      <c r="Z20" s="1033"/>
      <c r="AA20" s="1033"/>
      <c r="AB20" s="1033"/>
      <c r="AC20" s="1033"/>
      <c r="AD20" s="1033"/>
      <c r="AE20" s="1034"/>
      <c r="AF20" s="1029"/>
      <c r="AG20" s="1030"/>
      <c r="AH20" s="1030"/>
      <c r="AI20" s="1030"/>
      <c r="AJ20" s="1031"/>
      <c r="AK20" s="1074"/>
      <c r="AL20" s="1075"/>
      <c r="AM20" s="1075"/>
      <c r="AN20" s="1075"/>
      <c r="AO20" s="1075"/>
      <c r="AP20" s="1075"/>
      <c r="AQ20" s="1075"/>
      <c r="AR20" s="1075"/>
      <c r="AS20" s="1075"/>
      <c r="AT20" s="1075"/>
      <c r="AU20" s="1076"/>
      <c r="AV20" s="1076"/>
      <c r="AW20" s="1076"/>
      <c r="AX20" s="1076"/>
      <c r="AY20" s="1077"/>
      <c r="AZ20" s="91"/>
      <c r="BA20" s="91"/>
      <c r="BB20" s="91"/>
      <c r="BC20" s="91"/>
      <c r="BD20" s="91"/>
      <c r="BE20" s="92"/>
      <c r="BF20" s="92"/>
      <c r="BG20" s="92"/>
      <c r="BH20" s="92"/>
      <c r="BI20" s="92"/>
      <c r="BJ20" s="92"/>
      <c r="BK20" s="92"/>
      <c r="BL20" s="92"/>
      <c r="BM20" s="92"/>
      <c r="BN20" s="92"/>
      <c r="BO20" s="92"/>
      <c r="BP20" s="92"/>
      <c r="BQ20" s="97">
        <v>14</v>
      </c>
      <c r="BR20" s="98"/>
      <c r="BS20" s="994"/>
      <c r="BT20" s="995"/>
      <c r="BU20" s="995"/>
      <c r="BV20" s="995"/>
      <c r="BW20" s="995"/>
      <c r="BX20" s="995"/>
      <c r="BY20" s="995"/>
      <c r="BZ20" s="995"/>
      <c r="CA20" s="995"/>
      <c r="CB20" s="995"/>
      <c r="CC20" s="995"/>
      <c r="CD20" s="995"/>
      <c r="CE20" s="995"/>
      <c r="CF20" s="995"/>
      <c r="CG20" s="1010"/>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93"/>
    </row>
    <row r="21" spans="1:131" s="94" customFormat="1" ht="26.25" customHeight="1" thickBot="1" x14ac:dyDescent="0.2">
      <c r="A21" s="97">
        <v>15</v>
      </c>
      <c r="B21" s="1024"/>
      <c r="C21" s="1025"/>
      <c r="D21" s="1025"/>
      <c r="E21" s="1025"/>
      <c r="F21" s="1025"/>
      <c r="G21" s="1025"/>
      <c r="H21" s="1025"/>
      <c r="I21" s="1025"/>
      <c r="J21" s="1025"/>
      <c r="K21" s="1025"/>
      <c r="L21" s="1025"/>
      <c r="M21" s="1025"/>
      <c r="N21" s="1025"/>
      <c r="O21" s="1025"/>
      <c r="P21" s="1026"/>
      <c r="Q21" s="1032"/>
      <c r="R21" s="1033"/>
      <c r="S21" s="1033"/>
      <c r="T21" s="1033"/>
      <c r="U21" s="1033"/>
      <c r="V21" s="1033"/>
      <c r="W21" s="1033"/>
      <c r="X21" s="1033"/>
      <c r="Y21" s="1033"/>
      <c r="Z21" s="1033"/>
      <c r="AA21" s="1033"/>
      <c r="AB21" s="1033"/>
      <c r="AC21" s="1033"/>
      <c r="AD21" s="1033"/>
      <c r="AE21" s="1034"/>
      <c r="AF21" s="1029"/>
      <c r="AG21" s="1030"/>
      <c r="AH21" s="1030"/>
      <c r="AI21" s="1030"/>
      <c r="AJ21" s="1031"/>
      <c r="AK21" s="1074"/>
      <c r="AL21" s="1075"/>
      <c r="AM21" s="1075"/>
      <c r="AN21" s="1075"/>
      <c r="AO21" s="1075"/>
      <c r="AP21" s="1075"/>
      <c r="AQ21" s="1075"/>
      <c r="AR21" s="1075"/>
      <c r="AS21" s="1075"/>
      <c r="AT21" s="1075"/>
      <c r="AU21" s="1076"/>
      <c r="AV21" s="1076"/>
      <c r="AW21" s="1076"/>
      <c r="AX21" s="1076"/>
      <c r="AY21" s="1077"/>
      <c r="AZ21" s="91"/>
      <c r="BA21" s="91"/>
      <c r="BB21" s="91"/>
      <c r="BC21" s="91"/>
      <c r="BD21" s="91"/>
      <c r="BE21" s="92"/>
      <c r="BF21" s="92"/>
      <c r="BG21" s="92"/>
      <c r="BH21" s="92"/>
      <c r="BI21" s="92"/>
      <c r="BJ21" s="92"/>
      <c r="BK21" s="92"/>
      <c r="BL21" s="92"/>
      <c r="BM21" s="92"/>
      <c r="BN21" s="92"/>
      <c r="BO21" s="92"/>
      <c r="BP21" s="92"/>
      <c r="BQ21" s="97">
        <v>15</v>
      </c>
      <c r="BR21" s="98"/>
      <c r="BS21" s="994"/>
      <c r="BT21" s="995"/>
      <c r="BU21" s="995"/>
      <c r="BV21" s="995"/>
      <c r="BW21" s="995"/>
      <c r="BX21" s="995"/>
      <c r="BY21" s="995"/>
      <c r="BZ21" s="995"/>
      <c r="CA21" s="995"/>
      <c r="CB21" s="995"/>
      <c r="CC21" s="995"/>
      <c r="CD21" s="995"/>
      <c r="CE21" s="995"/>
      <c r="CF21" s="995"/>
      <c r="CG21" s="1010"/>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93"/>
    </row>
    <row r="22" spans="1:131" s="94" customFormat="1" ht="26.25" customHeight="1" x14ac:dyDescent="0.15">
      <c r="A22" s="97">
        <v>16</v>
      </c>
      <c r="B22" s="1024"/>
      <c r="C22" s="1025"/>
      <c r="D22" s="1025"/>
      <c r="E22" s="1025"/>
      <c r="F22" s="1025"/>
      <c r="G22" s="1025"/>
      <c r="H22" s="1025"/>
      <c r="I22" s="1025"/>
      <c r="J22" s="1025"/>
      <c r="K22" s="1025"/>
      <c r="L22" s="1025"/>
      <c r="M22" s="1025"/>
      <c r="N22" s="1025"/>
      <c r="O22" s="1025"/>
      <c r="P22" s="1026"/>
      <c r="Q22" s="1067"/>
      <c r="R22" s="1068"/>
      <c r="S22" s="1068"/>
      <c r="T22" s="1068"/>
      <c r="U22" s="1068"/>
      <c r="V22" s="1068"/>
      <c r="W22" s="1068"/>
      <c r="X22" s="1068"/>
      <c r="Y22" s="1068"/>
      <c r="Z22" s="1068"/>
      <c r="AA22" s="1068"/>
      <c r="AB22" s="1068"/>
      <c r="AC22" s="1068"/>
      <c r="AD22" s="1068"/>
      <c r="AE22" s="1069"/>
      <c r="AF22" s="1029"/>
      <c r="AG22" s="1030"/>
      <c r="AH22" s="1030"/>
      <c r="AI22" s="1030"/>
      <c r="AJ22" s="1031"/>
      <c r="AK22" s="1070"/>
      <c r="AL22" s="1071"/>
      <c r="AM22" s="1071"/>
      <c r="AN22" s="1071"/>
      <c r="AO22" s="1071"/>
      <c r="AP22" s="1071"/>
      <c r="AQ22" s="1071"/>
      <c r="AR22" s="1071"/>
      <c r="AS22" s="1071"/>
      <c r="AT22" s="1071"/>
      <c r="AU22" s="1072"/>
      <c r="AV22" s="1072"/>
      <c r="AW22" s="1072"/>
      <c r="AX22" s="1072"/>
      <c r="AY22" s="1073"/>
      <c r="AZ22" s="1022" t="s">
        <v>323</v>
      </c>
      <c r="BA22" s="1022"/>
      <c r="BB22" s="1022"/>
      <c r="BC22" s="1022"/>
      <c r="BD22" s="1023"/>
      <c r="BE22" s="92"/>
      <c r="BF22" s="92"/>
      <c r="BG22" s="92"/>
      <c r="BH22" s="92"/>
      <c r="BI22" s="92"/>
      <c r="BJ22" s="92"/>
      <c r="BK22" s="92"/>
      <c r="BL22" s="92"/>
      <c r="BM22" s="92"/>
      <c r="BN22" s="92"/>
      <c r="BO22" s="92"/>
      <c r="BP22" s="92"/>
      <c r="BQ22" s="97">
        <v>16</v>
      </c>
      <c r="BR22" s="98"/>
      <c r="BS22" s="994"/>
      <c r="BT22" s="995"/>
      <c r="BU22" s="995"/>
      <c r="BV22" s="995"/>
      <c r="BW22" s="995"/>
      <c r="BX22" s="995"/>
      <c r="BY22" s="995"/>
      <c r="BZ22" s="995"/>
      <c r="CA22" s="995"/>
      <c r="CB22" s="995"/>
      <c r="CC22" s="995"/>
      <c r="CD22" s="995"/>
      <c r="CE22" s="995"/>
      <c r="CF22" s="995"/>
      <c r="CG22" s="1010"/>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93"/>
    </row>
    <row r="23" spans="1:131" s="94" customFormat="1" ht="26.25" customHeight="1" thickBot="1" x14ac:dyDescent="0.2">
      <c r="A23" s="99" t="s">
        <v>324</v>
      </c>
      <c r="B23" s="931" t="s">
        <v>325</v>
      </c>
      <c r="C23" s="932"/>
      <c r="D23" s="932"/>
      <c r="E23" s="932"/>
      <c r="F23" s="932"/>
      <c r="G23" s="932"/>
      <c r="H23" s="932"/>
      <c r="I23" s="932"/>
      <c r="J23" s="932"/>
      <c r="K23" s="932"/>
      <c r="L23" s="932"/>
      <c r="M23" s="932"/>
      <c r="N23" s="932"/>
      <c r="O23" s="932"/>
      <c r="P23" s="942"/>
      <c r="Q23" s="1061"/>
      <c r="R23" s="1055"/>
      <c r="S23" s="1055"/>
      <c r="T23" s="1055"/>
      <c r="U23" s="1055"/>
      <c r="V23" s="1055"/>
      <c r="W23" s="1055"/>
      <c r="X23" s="1055"/>
      <c r="Y23" s="1055"/>
      <c r="Z23" s="1055"/>
      <c r="AA23" s="1055"/>
      <c r="AB23" s="1055"/>
      <c r="AC23" s="1055"/>
      <c r="AD23" s="1055"/>
      <c r="AE23" s="1062"/>
      <c r="AF23" s="1063">
        <v>546</v>
      </c>
      <c r="AG23" s="1055"/>
      <c r="AH23" s="1055"/>
      <c r="AI23" s="1055"/>
      <c r="AJ23" s="1064"/>
      <c r="AK23" s="1065"/>
      <c r="AL23" s="1066"/>
      <c r="AM23" s="1066"/>
      <c r="AN23" s="1066"/>
      <c r="AO23" s="1066"/>
      <c r="AP23" s="1055"/>
      <c r="AQ23" s="1055"/>
      <c r="AR23" s="1055"/>
      <c r="AS23" s="1055"/>
      <c r="AT23" s="1055"/>
      <c r="AU23" s="1056"/>
      <c r="AV23" s="1056"/>
      <c r="AW23" s="1056"/>
      <c r="AX23" s="1056"/>
      <c r="AY23" s="1057"/>
      <c r="AZ23" s="1058" t="s">
        <v>64</v>
      </c>
      <c r="BA23" s="1059"/>
      <c r="BB23" s="1059"/>
      <c r="BC23" s="1059"/>
      <c r="BD23" s="1060"/>
      <c r="BE23" s="92"/>
      <c r="BF23" s="92"/>
      <c r="BG23" s="92"/>
      <c r="BH23" s="92"/>
      <c r="BI23" s="92"/>
      <c r="BJ23" s="92"/>
      <c r="BK23" s="92"/>
      <c r="BL23" s="92"/>
      <c r="BM23" s="92"/>
      <c r="BN23" s="92"/>
      <c r="BO23" s="92"/>
      <c r="BP23" s="92"/>
      <c r="BQ23" s="97">
        <v>17</v>
      </c>
      <c r="BR23" s="98"/>
      <c r="BS23" s="994"/>
      <c r="BT23" s="995"/>
      <c r="BU23" s="995"/>
      <c r="BV23" s="995"/>
      <c r="BW23" s="995"/>
      <c r="BX23" s="995"/>
      <c r="BY23" s="995"/>
      <c r="BZ23" s="995"/>
      <c r="CA23" s="995"/>
      <c r="CB23" s="995"/>
      <c r="CC23" s="995"/>
      <c r="CD23" s="995"/>
      <c r="CE23" s="995"/>
      <c r="CF23" s="995"/>
      <c r="CG23" s="1010"/>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93"/>
    </row>
    <row r="24" spans="1:131" s="94" customFormat="1" ht="26.25" customHeight="1" x14ac:dyDescent="0.15">
      <c r="A24" s="1054" t="s">
        <v>326</v>
      </c>
      <c r="B24" s="1054"/>
      <c r="C24" s="1054"/>
      <c r="D24" s="1054"/>
      <c r="E24" s="1054"/>
      <c r="F24" s="1054"/>
      <c r="G24" s="1054"/>
      <c r="H24" s="1054"/>
      <c r="I24" s="1054"/>
      <c r="J24" s="1054"/>
      <c r="K24" s="1054"/>
      <c r="L24" s="1054"/>
      <c r="M24" s="1054"/>
      <c r="N24" s="1054"/>
      <c r="O24" s="1054"/>
      <c r="P24" s="1054"/>
      <c r="Q24" s="1054"/>
      <c r="R24" s="1054"/>
      <c r="S24" s="1054"/>
      <c r="T24" s="1054"/>
      <c r="U24" s="1054"/>
      <c r="V24" s="1054"/>
      <c r="W24" s="1054"/>
      <c r="X24" s="1054"/>
      <c r="Y24" s="1054"/>
      <c r="Z24" s="1054"/>
      <c r="AA24" s="1054"/>
      <c r="AB24" s="1054"/>
      <c r="AC24" s="1054"/>
      <c r="AD24" s="1054"/>
      <c r="AE24" s="1054"/>
      <c r="AF24" s="1054"/>
      <c r="AG24" s="1054"/>
      <c r="AH24" s="1054"/>
      <c r="AI24" s="1054"/>
      <c r="AJ24" s="1054"/>
      <c r="AK24" s="1054"/>
      <c r="AL24" s="1054"/>
      <c r="AM24" s="1054"/>
      <c r="AN24" s="1054"/>
      <c r="AO24" s="1054"/>
      <c r="AP24" s="1054"/>
      <c r="AQ24" s="1054"/>
      <c r="AR24" s="1054"/>
      <c r="AS24" s="1054"/>
      <c r="AT24" s="1054"/>
      <c r="AU24" s="1054"/>
      <c r="AV24" s="1054"/>
      <c r="AW24" s="1054"/>
      <c r="AX24" s="1054"/>
      <c r="AY24" s="1054"/>
      <c r="AZ24" s="91"/>
      <c r="BA24" s="91"/>
      <c r="BB24" s="91"/>
      <c r="BC24" s="91"/>
      <c r="BD24" s="91"/>
      <c r="BE24" s="92"/>
      <c r="BF24" s="92"/>
      <c r="BG24" s="92"/>
      <c r="BH24" s="92"/>
      <c r="BI24" s="92"/>
      <c r="BJ24" s="92"/>
      <c r="BK24" s="92"/>
      <c r="BL24" s="92"/>
      <c r="BM24" s="92"/>
      <c r="BN24" s="92"/>
      <c r="BO24" s="92"/>
      <c r="BP24" s="92"/>
      <c r="BQ24" s="97">
        <v>18</v>
      </c>
      <c r="BR24" s="98"/>
      <c r="BS24" s="994"/>
      <c r="BT24" s="995"/>
      <c r="BU24" s="995"/>
      <c r="BV24" s="995"/>
      <c r="BW24" s="995"/>
      <c r="BX24" s="995"/>
      <c r="BY24" s="995"/>
      <c r="BZ24" s="995"/>
      <c r="CA24" s="995"/>
      <c r="CB24" s="995"/>
      <c r="CC24" s="995"/>
      <c r="CD24" s="995"/>
      <c r="CE24" s="995"/>
      <c r="CF24" s="995"/>
      <c r="CG24" s="1010"/>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93"/>
    </row>
    <row r="25" spans="1:131" ht="26.25" customHeight="1" thickBot="1" x14ac:dyDescent="0.2">
      <c r="A25" s="1053" t="s">
        <v>327</v>
      </c>
      <c r="B25" s="1053"/>
      <c r="C25" s="1053"/>
      <c r="D25" s="1053"/>
      <c r="E25" s="1053"/>
      <c r="F25" s="1053"/>
      <c r="G25" s="1053"/>
      <c r="H25" s="1053"/>
      <c r="I25" s="1053"/>
      <c r="J25" s="1053"/>
      <c r="K25" s="1053"/>
      <c r="L25" s="1053"/>
      <c r="M25" s="1053"/>
      <c r="N25" s="1053"/>
      <c r="O25" s="1053"/>
      <c r="P25" s="1053"/>
      <c r="Q25" s="1053"/>
      <c r="R25" s="1053"/>
      <c r="S25" s="1053"/>
      <c r="T25" s="1053"/>
      <c r="U25" s="1053"/>
      <c r="V25" s="1053"/>
      <c r="W25" s="1053"/>
      <c r="X25" s="1053"/>
      <c r="Y25" s="1053"/>
      <c r="Z25" s="1053"/>
      <c r="AA25" s="1053"/>
      <c r="AB25" s="1053"/>
      <c r="AC25" s="1053"/>
      <c r="AD25" s="1053"/>
      <c r="AE25" s="1053"/>
      <c r="AF25" s="1053"/>
      <c r="AG25" s="1053"/>
      <c r="AH25" s="1053"/>
      <c r="AI25" s="1053"/>
      <c r="AJ25" s="1053"/>
      <c r="AK25" s="1053"/>
      <c r="AL25" s="1053"/>
      <c r="AM25" s="1053"/>
      <c r="AN25" s="1053"/>
      <c r="AO25" s="1053"/>
      <c r="AP25" s="1053"/>
      <c r="AQ25" s="1053"/>
      <c r="AR25" s="1053"/>
      <c r="AS25" s="1053"/>
      <c r="AT25" s="1053"/>
      <c r="AU25" s="1053"/>
      <c r="AV25" s="1053"/>
      <c r="AW25" s="1053"/>
      <c r="AX25" s="1053"/>
      <c r="AY25" s="1053"/>
      <c r="AZ25" s="1053"/>
      <c r="BA25" s="1053"/>
      <c r="BB25" s="1053"/>
      <c r="BC25" s="1053"/>
      <c r="BD25" s="1053"/>
      <c r="BE25" s="1053"/>
      <c r="BF25" s="1053"/>
      <c r="BG25" s="1053"/>
      <c r="BH25" s="1053"/>
      <c r="BI25" s="1053"/>
      <c r="BJ25" s="91"/>
      <c r="BK25" s="91"/>
      <c r="BL25" s="91"/>
      <c r="BM25" s="91"/>
      <c r="BN25" s="91"/>
      <c r="BO25" s="100"/>
      <c r="BP25" s="100"/>
      <c r="BQ25" s="97">
        <v>19</v>
      </c>
      <c r="BR25" s="98"/>
      <c r="BS25" s="994"/>
      <c r="BT25" s="995"/>
      <c r="BU25" s="995"/>
      <c r="BV25" s="995"/>
      <c r="BW25" s="995"/>
      <c r="BX25" s="995"/>
      <c r="BY25" s="995"/>
      <c r="BZ25" s="995"/>
      <c r="CA25" s="995"/>
      <c r="CB25" s="995"/>
      <c r="CC25" s="995"/>
      <c r="CD25" s="995"/>
      <c r="CE25" s="995"/>
      <c r="CF25" s="995"/>
      <c r="CG25" s="1010"/>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89"/>
    </row>
    <row r="26" spans="1:131" ht="26.25" customHeight="1" x14ac:dyDescent="0.15">
      <c r="A26" s="997" t="s">
        <v>302</v>
      </c>
      <c r="B26" s="998"/>
      <c r="C26" s="998"/>
      <c r="D26" s="998"/>
      <c r="E26" s="998"/>
      <c r="F26" s="998"/>
      <c r="G26" s="998"/>
      <c r="H26" s="998"/>
      <c r="I26" s="998"/>
      <c r="J26" s="998"/>
      <c r="K26" s="998"/>
      <c r="L26" s="998"/>
      <c r="M26" s="998"/>
      <c r="N26" s="998"/>
      <c r="O26" s="998"/>
      <c r="P26" s="999"/>
      <c r="Q26" s="983" t="s">
        <v>328</v>
      </c>
      <c r="R26" s="984"/>
      <c r="S26" s="984"/>
      <c r="T26" s="984"/>
      <c r="U26" s="985"/>
      <c r="V26" s="983" t="s">
        <v>329</v>
      </c>
      <c r="W26" s="984"/>
      <c r="X26" s="984"/>
      <c r="Y26" s="984"/>
      <c r="Z26" s="985"/>
      <c r="AA26" s="983" t="s">
        <v>330</v>
      </c>
      <c r="AB26" s="984"/>
      <c r="AC26" s="984"/>
      <c r="AD26" s="984"/>
      <c r="AE26" s="984"/>
      <c r="AF26" s="1049" t="s">
        <v>331</v>
      </c>
      <c r="AG26" s="1004"/>
      <c r="AH26" s="1004"/>
      <c r="AI26" s="1004"/>
      <c r="AJ26" s="1050"/>
      <c r="AK26" s="984" t="s">
        <v>332</v>
      </c>
      <c r="AL26" s="984"/>
      <c r="AM26" s="984"/>
      <c r="AN26" s="984"/>
      <c r="AO26" s="985"/>
      <c r="AP26" s="983" t="s">
        <v>333</v>
      </c>
      <c r="AQ26" s="984"/>
      <c r="AR26" s="984"/>
      <c r="AS26" s="984"/>
      <c r="AT26" s="985"/>
      <c r="AU26" s="983" t="s">
        <v>334</v>
      </c>
      <c r="AV26" s="984"/>
      <c r="AW26" s="984"/>
      <c r="AX26" s="984"/>
      <c r="AY26" s="985"/>
      <c r="AZ26" s="983" t="s">
        <v>335</v>
      </c>
      <c r="BA26" s="984"/>
      <c r="BB26" s="984"/>
      <c r="BC26" s="984"/>
      <c r="BD26" s="985"/>
      <c r="BE26" s="983" t="s">
        <v>309</v>
      </c>
      <c r="BF26" s="984"/>
      <c r="BG26" s="984"/>
      <c r="BH26" s="984"/>
      <c r="BI26" s="989"/>
      <c r="BJ26" s="91"/>
      <c r="BK26" s="91"/>
      <c r="BL26" s="91"/>
      <c r="BM26" s="91"/>
      <c r="BN26" s="91"/>
      <c r="BO26" s="100"/>
      <c r="BP26" s="100"/>
      <c r="BQ26" s="97">
        <v>20</v>
      </c>
      <c r="BR26" s="98"/>
      <c r="BS26" s="994"/>
      <c r="BT26" s="995"/>
      <c r="BU26" s="995"/>
      <c r="BV26" s="995"/>
      <c r="BW26" s="995"/>
      <c r="BX26" s="995"/>
      <c r="BY26" s="995"/>
      <c r="BZ26" s="995"/>
      <c r="CA26" s="995"/>
      <c r="CB26" s="995"/>
      <c r="CC26" s="995"/>
      <c r="CD26" s="995"/>
      <c r="CE26" s="995"/>
      <c r="CF26" s="995"/>
      <c r="CG26" s="1010"/>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89"/>
    </row>
    <row r="27" spans="1:131" ht="26.25" customHeight="1" thickBot="1" x14ac:dyDescent="0.2">
      <c r="A27" s="1000"/>
      <c r="B27" s="1001"/>
      <c r="C27" s="1001"/>
      <c r="D27" s="1001"/>
      <c r="E27" s="1001"/>
      <c r="F27" s="1001"/>
      <c r="G27" s="1001"/>
      <c r="H27" s="1001"/>
      <c r="I27" s="1001"/>
      <c r="J27" s="1001"/>
      <c r="K27" s="1001"/>
      <c r="L27" s="1001"/>
      <c r="M27" s="1001"/>
      <c r="N27" s="1001"/>
      <c r="O27" s="1001"/>
      <c r="P27" s="1002"/>
      <c r="Q27" s="986"/>
      <c r="R27" s="987"/>
      <c r="S27" s="987"/>
      <c r="T27" s="987"/>
      <c r="U27" s="988"/>
      <c r="V27" s="986"/>
      <c r="W27" s="987"/>
      <c r="X27" s="987"/>
      <c r="Y27" s="987"/>
      <c r="Z27" s="988"/>
      <c r="AA27" s="986"/>
      <c r="AB27" s="987"/>
      <c r="AC27" s="987"/>
      <c r="AD27" s="987"/>
      <c r="AE27" s="987"/>
      <c r="AF27" s="1051"/>
      <c r="AG27" s="1007"/>
      <c r="AH27" s="1007"/>
      <c r="AI27" s="1007"/>
      <c r="AJ27" s="1052"/>
      <c r="AK27" s="987"/>
      <c r="AL27" s="987"/>
      <c r="AM27" s="987"/>
      <c r="AN27" s="987"/>
      <c r="AO27" s="988"/>
      <c r="AP27" s="986"/>
      <c r="AQ27" s="987"/>
      <c r="AR27" s="987"/>
      <c r="AS27" s="987"/>
      <c r="AT27" s="988"/>
      <c r="AU27" s="986"/>
      <c r="AV27" s="987"/>
      <c r="AW27" s="987"/>
      <c r="AX27" s="987"/>
      <c r="AY27" s="988"/>
      <c r="AZ27" s="986"/>
      <c r="BA27" s="987"/>
      <c r="BB27" s="987"/>
      <c r="BC27" s="987"/>
      <c r="BD27" s="988"/>
      <c r="BE27" s="986"/>
      <c r="BF27" s="987"/>
      <c r="BG27" s="987"/>
      <c r="BH27" s="987"/>
      <c r="BI27" s="990"/>
      <c r="BJ27" s="91"/>
      <c r="BK27" s="91"/>
      <c r="BL27" s="91"/>
      <c r="BM27" s="91"/>
      <c r="BN27" s="91"/>
      <c r="BO27" s="100"/>
      <c r="BP27" s="100"/>
      <c r="BQ27" s="97">
        <v>21</v>
      </c>
      <c r="BR27" s="98"/>
      <c r="BS27" s="994"/>
      <c r="BT27" s="995"/>
      <c r="BU27" s="995"/>
      <c r="BV27" s="995"/>
      <c r="BW27" s="995"/>
      <c r="BX27" s="995"/>
      <c r="BY27" s="995"/>
      <c r="BZ27" s="995"/>
      <c r="CA27" s="995"/>
      <c r="CB27" s="995"/>
      <c r="CC27" s="995"/>
      <c r="CD27" s="995"/>
      <c r="CE27" s="995"/>
      <c r="CF27" s="995"/>
      <c r="CG27" s="1010"/>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89"/>
    </row>
    <row r="28" spans="1:131" ht="26.25" customHeight="1" thickTop="1" x14ac:dyDescent="0.15">
      <c r="A28" s="101">
        <v>1</v>
      </c>
      <c r="B28" s="1038" t="s">
        <v>336</v>
      </c>
      <c r="C28" s="1039"/>
      <c r="D28" s="1039"/>
      <c r="E28" s="1039"/>
      <c r="F28" s="1039"/>
      <c r="G28" s="1039"/>
      <c r="H28" s="1039"/>
      <c r="I28" s="1039"/>
      <c r="J28" s="1039"/>
      <c r="K28" s="1039"/>
      <c r="L28" s="1039"/>
      <c r="M28" s="1039"/>
      <c r="N28" s="1039"/>
      <c r="O28" s="1039"/>
      <c r="P28" s="1040"/>
      <c r="Q28" s="1041">
        <v>1942</v>
      </c>
      <c r="R28" s="1042"/>
      <c r="S28" s="1042"/>
      <c r="T28" s="1042"/>
      <c r="U28" s="1042"/>
      <c r="V28" s="1042">
        <v>1706</v>
      </c>
      <c r="W28" s="1042"/>
      <c r="X28" s="1042"/>
      <c r="Y28" s="1042"/>
      <c r="Z28" s="1042"/>
      <c r="AA28" s="1042">
        <v>236</v>
      </c>
      <c r="AB28" s="1042"/>
      <c r="AC28" s="1042"/>
      <c r="AD28" s="1042"/>
      <c r="AE28" s="1043"/>
      <c r="AF28" s="1044">
        <v>236</v>
      </c>
      <c r="AG28" s="1042"/>
      <c r="AH28" s="1042"/>
      <c r="AI28" s="1042"/>
      <c r="AJ28" s="1045"/>
      <c r="AK28" s="1046">
        <v>198</v>
      </c>
      <c r="AL28" s="1047"/>
      <c r="AM28" s="1047"/>
      <c r="AN28" s="1047"/>
      <c r="AO28" s="1047"/>
      <c r="AP28" s="1047" t="s">
        <v>322</v>
      </c>
      <c r="AQ28" s="1047"/>
      <c r="AR28" s="1047"/>
      <c r="AS28" s="1047"/>
      <c r="AT28" s="1047"/>
      <c r="AU28" s="1047" t="s">
        <v>322</v>
      </c>
      <c r="AV28" s="1047"/>
      <c r="AW28" s="1047"/>
      <c r="AX28" s="1047"/>
      <c r="AY28" s="1047"/>
      <c r="AZ28" s="1048" t="s">
        <v>322</v>
      </c>
      <c r="BA28" s="1048"/>
      <c r="BB28" s="1048"/>
      <c r="BC28" s="1048"/>
      <c r="BD28" s="1048"/>
      <c r="BE28" s="1036"/>
      <c r="BF28" s="1036"/>
      <c r="BG28" s="1036"/>
      <c r="BH28" s="1036"/>
      <c r="BI28" s="1037"/>
      <c r="BJ28" s="91"/>
      <c r="BK28" s="91"/>
      <c r="BL28" s="91"/>
      <c r="BM28" s="91"/>
      <c r="BN28" s="91"/>
      <c r="BO28" s="100"/>
      <c r="BP28" s="100"/>
      <c r="BQ28" s="97">
        <v>22</v>
      </c>
      <c r="BR28" s="98"/>
      <c r="BS28" s="994"/>
      <c r="BT28" s="995"/>
      <c r="BU28" s="995"/>
      <c r="BV28" s="995"/>
      <c r="BW28" s="995"/>
      <c r="BX28" s="995"/>
      <c r="BY28" s="995"/>
      <c r="BZ28" s="995"/>
      <c r="CA28" s="995"/>
      <c r="CB28" s="995"/>
      <c r="CC28" s="995"/>
      <c r="CD28" s="995"/>
      <c r="CE28" s="995"/>
      <c r="CF28" s="995"/>
      <c r="CG28" s="1010"/>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89"/>
    </row>
    <row r="29" spans="1:131" ht="26.25" customHeight="1" x14ac:dyDescent="0.15">
      <c r="A29" s="101">
        <v>2</v>
      </c>
      <c r="B29" s="1024" t="s">
        <v>337</v>
      </c>
      <c r="C29" s="1025"/>
      <c r="D29" s="1025"/>
      <c r="E29" s="1025"/>
      <c r="F29" s="1025"/>
      <c r="G29" s="1025"/>
      <c r="H29" s="1025"/>
      <c r="I29" s="1025"/>
      <c r="J29" s="1025"/>
      <c r="K29" s="1025"/>
      <c r="L29" s="1025"/>
      <c r="M29" s="1025"/>
      <c r="N29" s="1025"/>
      <c r="O29" s="1025"/>
      <c r="P29" s="1026"/>
      <c r="Q29" s="1032">
        <v>1920</v>
      </c>
      <c r="R29" s="1033"/>
      <c r="S29" s="1033"/>
      <c r="T29" s="1033"/>
      <c r="U29" s="1033"/>
      <c r="V29" s="1033">
        <v>1798</v>
      </c>
      <c r="W29" s="1033"/>
      <c r="X29" s="1033"/>
      <c r="Y29" s="1033"/>
      <c r="Z29" s="1033"/>
      <c r="AA29" s="1033">
        <v>122</v>
      </c>
      <c r="AB29" s="1033"/>
      <c r="AC29" s="1033"/>
      <c r="AD29" s="1033"/>
      <c r="AE29" s="1034"/>
      <c r="AF29" s="1029">
        <v>122</v>
      </c>
      <c r="AG29" s="1030"/>
      <c r="AH29" s="1030"/>
      <c r="AI29" s="1030"/>
      <c r="AJ29" s="1031"/>
      <c r="AK29" s="974">
        <v>293</v>
      </c>
      <c r="AL29" s="965"/>
      <c r="AM29" s="965"/>
      <c r="AN29" s="965"/>
      <c r="AO29" s="965"/>
      <c r="AP29" s="965" t="s">
        <v>322</v>
      </c>
      <c r="AQ29" s="965"/>
      <c r="AR29" s="965"/>
      <c r="AS29" s="965"/>
      <c r="AT29" s="965"/>
      <c r="AU29" s="965" t="s">
        <v>322</v>
      </c>
      <c r="AV29" s="965"/>
      <c r="AW29" s="965"/>
      <c r="AX29" s="965"/>
      <c r="AY29" s="965"/>
      <c r="AZ29" s="1035" t="s">
        <v>322</v>
      </c>
      <c r="BA29" s="1035"/>
      <c r="BB29" s="1035"/>
      <c r="BC29" s="1035"/>
      <c r="BD29" s="1035"/>
      <c r="BE29" s="966"/>
      <c r="BF29" s="966"/>
      <c r="BG29" s="966"/>
      <c r="BH29" s="966"/>
      <c r="BI29" s="967"/>
      <c r="BJ29" s="91"/>
      <c r="BK29" s="91"/>
      <c r="BL29" s="91"/>
      <c r="BM29" s="91"/>
      <c r="BN29" s="91"/>
      <c r="BO29" s="100"/>
      <c r="BP29" s="100"/>
      <c r="BQ29" s="97">
        <v>23</v>
      </c>
      <c r="BR29" s="98"/>
      <c r="BS29" s="994"/>
      <c r="BT29" s="995"/>
      <c r="BU29" s="995"/>
      <c r="BV29" s="995"/>
      <c r="BW29" s="995"/>
      <c r="BX29" s="995"/>
      <c r="BY29" s="995"/>
      <c r="BZ29" s="995"/>
      <c r="CA29" s="995"/>
      <c r="CB29" s="995"/>
      <c r="CC29" s="995"/>
      <c r="CD29" s="995"/>
      <c r="CE29" s="995"/>
      <c r="CF29" s="995"/>
      <c r="CG29" s="1010"/>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89"/>
    </row>
    <row r="30" spans="1:131" ht="26.25" customHeight="1" x14ac:dyDescent="0.15">
      <c r="A30" s="101">
        <v>3</v>
      </c>
      <c r="B30" s="1024" t="s">
        <v>338</v>
      </c>
      <c r="C30" s="1025"/>
      <c r="D30" s="1025"/>
      <c r="E30" s="1025"/>
      <c r="F30" s="1025"/>
      <c r="G30" s="1025"/>
      <c r="H30" s="1025"/>
      <c r="I30" s="1025"/>
      <c r="J30" s="1025"/>
      <c r="K30" s="1025"/>
      <c r="L30" s="1025"/>
      <c r="M30" s="1025"/>
      <c r="N30" s="1025"/>
      <c r="O30" s="1025"/>
      <c r="P30" s="1026"/>
      <c r="Q30" s="1032">
        <v>192</v>
      </c>
      <c r="R30" s="1033"/>
      <c r="S30" s="1033"/>
      <c r="T30" s="1033"/>
      <c r="U30" s="1033"/>
      <c r="V30" s="1033">
        <v>188</v>
      </c>
      <c r="W30" s="1033"/>
      <c r="X30" s="1033"/>
      <c r="Y30" s="1033"/>
      <c r="Z30" s="1033"/>
      <c r="AA30" s="1033">
        <v>4</v>
      </c>
      <c r="AB30" s="1033"/>
      <c r="AC30" s="1033"/>
      <c r="AD30" s="1033"/>
      <c r="AE30" s="1034"/>
      <c r="AF30" s="1029">
        <v>4</v>
      </c>
      <c r="AG30" s="1030"/>
      <c r="AH30" s="1030"/>
      <c r="AI30" s="1030"/>
      <c r="AJ30" s="1031"/>
      <c r="AK30" s="974">
        <v>55</v>
      </c>
      <c r="AL30" s="965"/>
      <c r="AM30" s="965"/>
      <c r="AN30" s="965"/>
      <c r="AO30" s="965"/>
      <c r="AP30" s="965" t="s">
        <v>322</v>
      </c>
      <c r="AQ30" s="965"/>
      <c r="AR30" s="965"/>
      <c r="AS30" s="965"/>
      <c r="AT30" s="965"/>
      <c r="AU30" s="965" t="s">
        <v>322</v>
      </c>
      <c r="AV30" s="965"/>
      <c r="AW30" s="965"/>
      <c r="AX30" s="965"/>
      <c r="AY30" s="965"/>
      <c r="AZ30" s="1035" t="s">
        <v>322</v>
      </c>
      <c r="BA30" s="1035"/>
      <c r="BB30" s="1035"/>
      <c r="BC30" s="1035"/>
      <c r="BD30" s="1035"/>
      <c r="BE30" s="966"/>
      <c r="BF30" s="966"/>
      <c r="BG30" s="966"/>
      <c r="BH30" s="966"/>
      <c r="BI30" s="967"/>
      <c r="BJ30" s="91"/>
      <c r="BK30" s="91"/>
      <c r="BL30" s="91"/>
      <c r="BM30" s="91"/>
      <c r="BN30" s="91"/>
      <c r="BO30" s="100"/>
      <c r="BP30" s="100"/>
      <c r="BQ30" s="97">
        <v>24</v>
      </c>
      <c r="BR30" s="98"/>
      <c r="BS30" s="994"/>
      <c r="BT30" s="995"/>
      <c r="BU30" s="995"/>
      <c r="BV30" s="995"/>
      <c r="BW30" s="995"/>
      <c r="BX30" s="995"/>
      <c r="BY30" s="995"/>
      <c r="BZ30" s="995"/>
      <c r="CA30" s="995"/>
      <c r="CB30" s="995"/>
      <c r="CC30" s="995"/>
      <c r="CD30" s="995"/>
      <c r="CE30" s="995"/>
      <c r="CF30" s="995"/>
      <c r="CG30" s="1010"/>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89"/>
    </row>
    <row r="31" spans="1:131" ht="26.25" customHeight="1" x14ac:dyDescent="0.15">
      <c r="A31" s="101">
        <v>4</v>
      </c>
      <c r="B31" s="1024" t="s">
        <v>339</v>
      </c>
      <c r="C31" s="1025"/>
      <c r="D31" s="1025"/>
      <c r="E31" s="1025"/>
      <c r="F31" s="1025"/>
      <c r="G31" s="1025"/>
      <c r="H31" s="1025"/>
      <c r="I31" s="1025"/>
      <c r="J31" s="1025"/>
      <c r="K31" s="1025"/>
      <c r="L31" s="1025"/>
      <c r="M31" s="1025"/>
      <c r="N31" s="1025"/>
      <c r="O31" s="1025"/>
      <c r="P31" s="1026"/>
      <c r="Q31" s="1032">
        <v>304</v>
      </c>
      <c r="R31" s="1033"/>
      <c r="S31" s="1033"/>
      <c r="T31" s="1033"/>
      <c r="U31" s="1033"/>
      <c r="V31" s="1033">
        <v>252</v>
      </c>
      <c r="W31" s="1033"/>
      <c r="X31" s="1033"/>
      <c r="Y31" s="1033"/>
      <c r="Z31" s="1033"/>
      <c r="AA31" s="1033">
        <v>52</v>
      </c>
      <c r="AB31" s="1033"/>
      <c r="AC31" s="1033"/>
      <c r="AD31" s="1033"/>
      <c r="AE31" s="1034"/>
      <c r="AF31" s="1029">
        <v>662</v>
      </c>
      <c r="AG31" s="1030"/>
      <c r="AH31" s="1030"/>
      <c r="AI31" s="1030"/>
      <c r="AJ31" s="1031"/>
      <c r="AK31" s="974">
        <v>9</v>
      </c>
      <c r="AL31" s="965"/>
      <c r="AM31" s="965"/>
      <c r="AN31" s="965"/>
      <c r="AO31" s="965"/>
      <c r="AP31" s="965">
        <v>412</v>
      </c>
      <c r="AQ31" s="965"/>
      <c r="AR31" s="965"/>
      <c r="AS31" s="965"/>
      <c r="AT31" s="965"/>
      <c r="AU31" s="965">
        <v>0</v>
      </c>
      <c r="AV31" s="965"/>
      <c r="AW31" s="965"/>
      <c r="AX31" s="965"/>
      <c r="AY31" s="965"/>
      <c r="AZ31" s="1035" t="s">
        <v>322</v>
      </c>
      <c r="BA31" s="1035"/>
      <c r="BB31" s="1035"/>
      <c r="BC31" s="1035"/>
      <c r="BD31" s="1035"/>
      <c r="BE31" s="966" t="s">
        <v>340</v>
      </c>
      <c r="BF31" s="966"/>
      <c r="BG31" s="966"/>
      <c r="BH31" s="966"/>
      <c r="BI31" s="967"/>
      <c r="BJ31" s="91"/>
      <c r="BK31" s="91"/>
      <c r="BL31" s="91"/>
      <c r="BM31" s="91"/>
      <c r="BN31" s="91"/>
      <c r="BO31" s="100"/>
      <c r="BP31" s="100"/>
      <c r="BQ31" s="97">
        <v>25</v>
      </c>
      <c r="BR31" s="98"/>
      <c r="BS31" s="994"/>
      <c r="BT31" s="995"/>
      <c r="BU31" s="995"/>
      <c r="BV31" s="995"/>
      <c r="BW31" s="995"/>
      <c r="BX31" s="995"/>
      <c r="BY31" s="995"/>
      <c r="BZ31" s="995"/>
      <c r="CA31" s="995"/>
      <c r="CB31" s="995"/>
      <c r="CC31" s="995"/>
      <c r="CD31" s="995"/>
      <c r="CE31" s="995"/>
      <c r="CF31" s="995"/>
      <c r="CG31" s="1010"/>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89"/>
    </row>
    <row r="32" spans="1:131" ht="26.25" customHeight="1" x14ac:dyDescent="0.15">
      <c r="A32" s="101">
        <v>5</v>
      </c>
      <c r="B32" s="1024" t="s">
        <v>341</v>
      </c>
      <c r="C32" s="1025"/>
      <c r="D32" s="1025"/>
      <c r="E32" s="1025"/>
      <c r="F32" s="1025"/>
      <c r="G32" s="1025"/>
      <c r="H32" s="1025"/>
      <c r="I32" s="1025"/>
      <c r="J32" s="1025"/>
      <c r="K32" s="1025"/>
      <c r="L32" s="1025"/>
      <c r="M32" s="1025"/>
      <c r="N32" s="1025"/>
      <c r="O32" s="1025"/>
      <c r="P32" s="1026"/>
      <c r="Q32" s="1032">
        <v>1085</v>
      </c>
      <c r="R32" s="1033"/>
      <c r="S32" s="1033"/>
      <c r="T32" s="1033"/>
      <c r="U32" s="1033"/>
      <c r="V32" s="1033">
        <v>1032</v>
      </c>
      <c r="W32" s="1033"/>
      <c r="X32" s="1033"/>
      <c r="Y32" s="1033"/>
      <c r="Z32" s="1033"/>
      <c r="AA32" s="1033">
        <v>53</v>
      </c>
      <c r="AB32" s="1033"/>
      <c r="AC32" s="1033"/>
      <c r="AD32" s="1033"/>
      <c r="AE32" s="1034"/>
      <c r="AF32" s="1029">
        <v>414</v>
      </c>
      <c r="AG32" s="1030"/>
      <c r="AH32" s="1030"/>
      <c r="AI32" s="1030"/>
      <c r="AJ32" s="1031"/>
      <c r="AK32" s="974">
        <v>360</v>
      </c>
      <c r="AL32" s="965"/>
      <c r="AM32" s="965"/>
      <c r="AN32" s="965"/>
      <c r="AO32" s="965"/>
      <c r="AP32" s="965">
        <v>922</v>
      </c>
      <c r="AQ32" s="965"/>
      <c r="AR32" s="965"/>
      <c r="AS32" s="965"/>
      <c r="AT32" s="965"/>
      <c r="AU32" s="965">
        <v>613</v>
      </c>
      <c r="AV32" s="965"/>
      <c r="AW32" s="965"/>
      <c r="AX32" s="965"/>
      <c r="AY32" s="965"/>
      <c r="AZ32" s="1035" t="s">
        <v>322</v>
      </c>
      <c r="BA32" s="1035"/>
      <c r="BB32" s="1035"/>
      <c r="BC32" s="1035"/>
      <c r="BD32" s="1035"/>
      <c r="BE32" s="966" t="s">
        <v>340</v>
      </c>
      <c r="BF32" s="966"/>
      <c r="BG32" s="966"/>
      <c r="BH32" s="966"/>
      <c r="BI32" s="967"/>
      <c r="BJ32" s="91"/>
      <c r="BK32" s="91"/>
      <c r="BL32" s="91"/>
      <c r="BM32" s="91"/>
      <c r="BN32" s="91"/>
      <c r="BO32" s="100"/>
      <c r="BP32" s="100"/>
      <c r="BQ32" s="97">
        <v>26</v>
      </c>
      <c r="BR32" s="98"/>
      <c r="BS32" s="994"/>
      <c r="BT32" s="995"/>
      <c r="BU32" s="995"/>
      <c r="BV32" s="995"/>
      <c r="BW32" s="995"/>
      <c r="BX32" s="995"/>
      <c r="BY32" s="995"/>
      <c r="BZ32" s="995"/>
      <c r="CA32" s="995"/>
      <c r="CB32" s="995"/>
      <c r="CC32" s="995"/>
      <c r="CD32" s="995"/>
      <c r="CE32" s="995"/>
      <c r="CF32" s="995"/>
      <c r="CG32" s="1010"/>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89"/>
    </row>
    <row r="33" spans="1:131" ht="26.25" customHeight="1" x14ac:dyDescent="0.15">
      <c r="A33" s="101">
        <v>6</v>
      </c>
      <c r="B33" s="1024" t="s">
        <v>342</v>
      </c>
      <c r="C33" s="1025"/>
      <c r="D33" s="1025"/>
      <c r="E33" s="1025"/>
      <c r="F33" s="1025"/>
      <c r="G33" s="1025"/>
      <c r="H33" s="1025"/>
      <c r="I33" s="1025"/>
      <c r="J33" s="1025"/>
      <c r="K33" s="1025"/>
      <c r="L33" s="1025"/>
      <c r="M33" s="1025"/>
      <c r="N33" s="1025"/>
      <c r="O33" s="1025"/>
      <c r="P33" s="1026"/>
      <c r="Q33" s="1032">
        <v>341</v>
      </c>
      <c r="R33" s="1033"/>
      <c r="S33" s="1033"/>
      <c r="T33" s="1033"/>
      <c r="U33" s="1033"/>
      <c r="V33" s="1033">
        <v>300</v>
      </c>
      <c r="W33" s="1033"/>
      <c r="X33" s="1033"/>
      <c r="Y33" s="1033"/>
      <c r="Z33" s="1033"/>
      <c r="AA33" s="1033">
        <v>40</v>
      </c>
      <c r="AB33" s="1033"/>
      <c r="AC33" s="1033"/>
      <c r="AD33" s="1033"/>
      <c r="AE33" s="1034"/>
      <c r="AF33" s="1029">
        <v>107</v>
      </c>
      <c r="AG33" s="1030"/>
      <c r="AH33" s="1030"/>
      <c r="AI33" s="1030"/>
      <c r="AJ33" s="1031"/>
      <c r="AK33" s="974">
        <v>186</v>
      </c>
      <c r="AL33" s="965"/>
      <c r="AM33" s="965"/>
      <c r="AN33" s="965"/>
      <c r="AO33" s="965"/>
      <c r="AP33" s="965">
        <v>3379</v>
      </c>
      <c r="AQ33" s="965"/>
      <c r="AR33" s="965"/>
      <c r="AS33" s="965"/>
      <c r="AT33" s="965"/>
      <c r="AU33" s="965">
        <v>1980</v>
      </c>
      <c r="AV33" s="965"/>
      <c r="AW33" s="965"/>
      <c r="AX33" s="965"/>
      <c r="AY33" s="965"/>
      <c r="AZ33" s="1035" t="s">
        <v>322</v>
      </c>
      <c r="BA33" s="1035"/>
      <c r="BB33" s="1035"/>
      <c r="BC33" s="1035"/>
      <c r="BD33" s="1035"/>
      <c r="BE33" s="966" t="s">
        <v>340</v>
      </c>
      <c r="BF33" s="966"/>
      <c r="BG33" s="966"/>
      <c r="BH33" s="966"/>
      <c r="BI33" s="967"/>
      <c r="BJ33" s="91"/>
      <c r="BK33" s="91"/>
      <c r="BL33" s="91"/>
      <c r="BM33" s="91"/>
      <c r="BN33" s="91"/>
      <c r="BO33" s="100"/>
      <c r="BP33" s="100"/>
      <c r="BQ33" s="97">
        <v>27</v>
      </c>
      <c r="BR33" s="98"/>
      <c r="BS33" s="994"/>
      <c r="BT33" s="995"/>
      <c r="BU33" s="995"/>
      <c r="BV33" s="995"/>
      <c r="BW33" s="995"/>
      <c r="BX33" s="995"/>
      <c r="BY33" s="995"/>
      <c r="BZ33" s="995"/>
      <c r="CA33" s="995"/>
      <c r="CB33" s="995"/>
      <c r="CC33" s="995"/>
      <c r="CD33" s="995"/>
      <c r="CE33" s="995"/>
      <c r="CF33" s="995"/>
      <c r="CG33" s="1010"/>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89"/>
    </row>
    <row r="34" spans="1:131" ht="26.25" customHeight="1" x14ac:dyDescent="0.15">
      <c r="A34" s="101">
        <v>7</v>
      </c>
      <c r="B34" s="1024" t="s">
        <v>343</v>
      </c>
      <c r="C34" s="1025"/>
      <c r="D34" s="1025"/>
      <c r="E34" s="1025"/>
      <c r="F34" s="1025"/>
      <c r="G34" s="1025"/>
      <c r="H34" s="1025"/>
      <c r="I34" s="1025"/>
      <c r="J34" s="1025"/>
      <c r="K34" s="1025"/>
      <c r="L34" s="1025"/>
      <c r="M34" s="1025"/>
      <c r="N34" s="1025"/>
      <c r="O34" s="1025"/>
      <c r="P34" s="1026"/>
      <c r="Q34" s="1032">
        <v>267</v>
      </c>
      <c r="R34" s="1033"/>
      <c r="S34" s="1033"/>
      <c r="T34" s="1033"/>
      <c r="U34" s="1033"/>
      <c r="V34" s="1033">
        <v>255</v>
      </c>
      <c r="W34" s="1033"/>
      <c r="X34" s="1033"/>
      <c r="Y34" s="1033"/>
      <c r="Z34" s="1033"/>
      <c r="AA34" s="1033">
        <v>12</v>
      </c>
      <c r="AB34" s="1033"/>
      <c r="AC34" s="1033"/>
      <c r="AD34" s="1033"/>
      <c r="AE34" s="1034"/>
      <c r="AF34" s="1029">
        <v>2</v>
      </c>
      <c r="AG34" s="1030"/>
      <c r="AH34" s="1030"/>
      <c r="AI34" s="1030"/>
      <c r="AJ34" s="1031"/>
      <c r="AK34" s="974">
        <v>203</v>
      </c>
      <c r="AL34" s="965"/>
      <c r="AM34" s="965"/>
      <c r="AN34" s="965"/>
      <c r="AO34" s="965"/>
      <c r="AP34" s="965">
        <v>1697</v>
      </c>
      <c r="AQ34" s="965"/>
      <c r="AR34" s="965"/>
      <c r="AS34" s="965"/>
      <c r="AT34" s="965"/>
      <c r="AU34" s="965">
        <v>1697</v>
      </c>
      <c r="AV34" s="965"/>
      <c r="AW34" s="965"/>
      <c r="AX34" s="965"/>
      <c r="AY34" s="965"/>
      <c r="AZ34" s="1035" t="s">
        <v>322</v>
      </c>
      <c r="BA34" s="1035"/>
      <c r="BB34" s="1035"/>
      <c r="BC34" s="1035"/>
      <c r="BD34" s="1035"/>
      <c r="BE34" s="966" t="s">
        <v>344</v>
      </c>
      <c r="BF34" s="966"/>
      <c r="BG34" s="966"/>
      <c r="BH34" s="966"/>
      <c r="BI34" s="967"/>
      <c r="BJ34" s="91"/>
      <c r="BK34" s="91"/>
      <c r="BL34" s="91"/>
      <c r="BM34" s="91"/>
      <c r="BN34" s="91"/>
      <c r="BO34" s="100"/>
      <c r="BP34" s="100"/>
      <c r="BQ34" s="97">
        <v>28</v>
      </c>
      <c r="BR34" s="98"/>
      <c r="BS34" s="994"/>
      <c r="BT34" s="995"/>
      <c r="BU34" s="995"/>
      <c r="BV34" s="995"/>
      <c r="BW34" s="995"/>
      <c r="BX34" s="995"/>
      <c r="BY34" s="995"/>
      <c r="BZ34" s="995"/>
      <c r="CA34" s="995"/>
      <c r="CB34" s="995"/>
      <c r="CC34" s="995"/>
      <c r="CD34" s="995"/>
      <c r="CE34" s="995"/>
      <c r="CF34" s="995"/>
      <c r="CG34" s="1010"/>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89"/>
    </row>
    <row r="35" spans="1:131" ht="26.25" customHeight="1" x14ac:dyDescent="0.15">
      <c r="A35" s="101">
        <v>8</v>
      </c>
      <c r="B35" s="1024"/>
      <c r="C35" s="1025"/>
      <c r="D35" s="1025"/>
      <c r="E35" s="1025"/>
      <c r="F35" s="1025"/>
      <c r="G35" s="1025"/>
      <c r="H35" s="1025"/>
      <c r="I35" s="1025"/>
      <c r="J35" s="1025"/>
      <c r="K35" s="1025"/>
      <c r="L35" s="1025"/>
      <c r="M35" s="1025"/>
      <c r="N35" s="1025"/>
      <c r="O35" s="1025"/>
      <c r="P35" s="1026"/>
      <c r="Q35" s="1032"/>
      <c r="R35" s="1033"/>
      <c r="S35" s="1033"/>
      <c r="T35" s="1033"/>
      <c r="U35" s="1033"/>
      <c r="V35" s="1033"/>
      <c r="W35" s="1033"/>
      <c r="X35" s="1033"/>
      <c r="Y35" s="1033"/>
      <c r="Z35" s="1033"/>
      <c r="AA35" s="1033"/>
      <c r="AB35" s="1033"/>
      <c r="AC35" s="1033"/>
      <c r="AD35" s="1033"/>
      <c r="AE35" s="1034"/>
      <c r="AF35" s="1029"/>
      <c r="AG35" s="1030"/>
      <c r="AH35" s="1030"/>
      <c r="AI35" s="1030"/>
      <c r="AJ35" s="1031"/>
      <c r="AK35" s="974"/>
      <c r="AL35" s="965"/>
      <c r="AM35" s="965"/>
      <c r="AN35" s="965"/>
      <c r="AO35" s="965"/>
      <c r="AP35" s="965"/>
      <c r="AQ35" s="965"/>
      <c r="AR35" s="965"/>
      <c r="AS35" s="965"/>
      <c r="AT35" s="965"/>
      <c r="AU35" s="965"/>
      <c r="AV35" s="965"/>
      <c r="AW35" s="965"/>
      <c r="AX35" s="965"/>
      <c r="AY35" s="965"/>
      <c r="AZ35" s="1035"/>
      <c r="BA35" s="1035"/>
      <c r="BB35" s="1035"/>
      <c r="BC35" s="1035"/>
      <c r="BD35" s="1035"/>
      <c r="BE35" s="966"/>
      <c r="BF35" s="966"/>
      <c r="BG35" s="966"/>
      <c r="BH35" s="966"/>
      <c r="BI35" s="967"/>
      <c r="BJ35" s="91"/>
      <c r="BK35" s="91"/>
      <c r="BL35" s="91"/>
      <c r="BM35" s="91"/>
      <c r="BN35" s="91"/>
      <c r="BO35" s="100"/>
      <c r="BP35" s="100"/>
      <c r="BQ35" s="97">
        <v>29</v>
      </c>
      <c r="BR35" s="98"/>
      <c r="BS35" s="994"/>
      <c r="BT35" s="995"/>
      <c r="BU35" s="995"/>
      <c r="BV35" s="995"/>
      <c r="BW35" s="995"/>
      <c r="BX35" s="995"/>
      <c r="BY35" s="995"/>
      <c r="BZ35" s="995"/>
      <c r="CA35" s="995"/>
      <c r="CB35" s="995"/>
      <c r="CC35" s="995"/>
      <c r="CD35" s="995"/>
      <c r="CE35" s="995"/>
      <c r="CF35" s="995"/>
      <c r="CG35" s="1010"/>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89"/>
    </row>
    <row r="36" spans="1:131" ht="26.25" customHeight="1" x14ac:dyDescent="0.15">
      <c r="A36" s="101">
        <v>9</v>
      </c>
      <c r="B36" s="1024"/>
      <c r="C36" s="1025"/>
      <c r="D36" s="1025"/>
      <c r="E36" s="1025"/>
      <c r="F36" s="1025"/>
      <c r="G36" s="1025"/>
      <c r="H36" s="1025"/>
      <c r="I36" s="1025"/>
      <c r="J36" s="1025"/>
      <c r="K36" s="1025"/>
      <c r="L36" s="1025"/>
      <c r="M36" s="1025"/>
      <c r="N36" s="1025"/>
      <c r="O36" s="1025"/>
      <c r="P36" s="1026"/>
      <c r="Q36" s="1032"/>
      <c r="R36" s="1033"/>
      <c r="S36" s="1033"/>
      <c r="T36" s="1033"/>
      <c r="U36" s="1033"/>
      <c r="V36" s="1033"/>
      <c r="W36" s="1033"/>
      <c r="X36" s="1033"/>
      <c r="Y36" s="1033"/>
      <c r="Z36" s="1033"/>
      <c r="AA36" s="1033"/>
      <c r="AB36" s="1033"/>
      <c r="AC36" s="1033"/>
      <c r="AD36" s="1033"/>
      <c r="AE36" s="1034"/>
      <c r="AF36" s="1029"/>
      <c r="AG36" s="1030"/>
      <c r="AH36" s="1030"/>
      <c r="AI36" s="1030"/>
      <c r="AJ36" s="1031"/>
      <c r="AK36" s="974"/>
      <c r="AL36" s="965"/>
      <c r="AM36" s="965"/>
      <c r="AN36" s="965"/>
      <c r="AO36" s="965"/>
      <c r="AP36" s="965"/>
      <c r="AQ36" s="965"/>
      <c r="AR36" s="965"/>
      <c r="AS36" s="965"/>
      <c r="AT36" s="965"/>
      <c r="AU36" s="965"/>
      <c r="AV36" s="965"/>
      <c r="AW36" s="965"/>
      <c r="AX36" s="965"/>
      <c r="AY36" s="965"/>
      <c r="AZ36" s="1035"/>
      <c r="BA36" s="1035"/>
      <c r="BB36" s="1035"/>
      <c r="BC36" s="1035"/>
      <c r="BD36" s="1035"/>
      <c r="BE36" s="966"/>
      <c r="BF36" s="966"/>
      <c r="BG36" s="966"/>
      <c r="BH36" s="966"/>
      <c r="BI36" s="967"/>
      <c r="BJ36" s="91"/>
      <c r="BK36" s="91"/>
      <c r="BL36" s="91"/>
      <c r="BM36" s="91"/>
      <c r="BN36" s="91"/>
      <c r="BO36" s="100"/>
      <c r="BP36" s="100"/>
      <c r="BQ36" s="97">
        <v>30</v>
      </c>
      <c r="BR36" s="98"/>
      <c r="BS36" s="994"/>
      <c r="BT36" s="995"/>
      <c r="BU36" s="995"/>
      <c r="BV36" s="995"/>
      <c r="BW36" s="995"/>
      <c r="BX36" s="995"/>
      <c r="BY36" s="995"/>
      <c r="BZ36" s="995"/>
      <c r="CA36" s="995"/>
      <c r="CB36" s="995"/>
      <c r="CC36" s="995"/>
      <c r="CD36" s="995"/>
      <c r="CE36" s="995"/>
      <c r="CF36" s="995"/>
      <c r="CG36" s="1010"/>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89"/>
    </row>
    <row r="37" spans="1:131" ht="26.25" customHeight="1" x14ac:dyDescent="0.15">
      <c r="A37" s="101">
        <v>10</v>
      </c>
      <c r="B37" s="1024"/>
      <c r="C37" s="1025"/>
      <c r="D37" s="1025"/>
      <c r="E37" s="1025"/>
      <c r="F37" s="1025"/>
      <c r="G37" s="1025"/>
      <c r="H37" s="1025"/>
      <c r="I37" s="1025"/>
      <c r="J37" s="1025"/>
      <c r="K37" s="1025"/>
      <c r="L37" s="1025"/>
      <c r="M37" s="1025"/>
      <c r="N37" s="1025"/>
      <c r="O37" s="1025"/>
      <c r="P37" s="1026"/>
      <c r="Q37" s="1032"/>
      <c r="R37" s="1033"/>
      <c r="S37" s="1033"/>
      <c r="T37" s="1033"/>
      <c r="U37" s="1033"/>
      <c r="V37" s="1033"/>
      <c r="W37" s="1033"/>
      <c r="X37" s="1033"/>
      <c r="Y37" s="1033"/>
      <c r="Z37" s="1033"/>
      <c r="AA37" s="1033"/>
      <c r="AB37" s="1033"/>
      <c r="AC37" s="1033"/>
      <c r="AD37" s="1033"/>
      <c r="AE37" s="1034"/>
      <c r="AF37" s="1029"/>
      <c r="AG37" s="1030"/>
      <c r="AH37" s="1030"/>
      <c r="AI37" s="1030"/>
      <c r="AJ37" s="1031"/>
      <c r="AK37" s="974"/>
      <c r="AL37" s="965"/>
      <c r="AM37" s="965"/>
      <c r="AN37" s="965"/>
      <c r="AO37" s="965"/>
      <c r="AP37" s="965"/>
      <c r="AQ37" s="965"/>
      <c r="AR37" s="965"/>
      <c r="AS37" s="965"/>
      <c r="AT37" s="965"/>
      <c r="AU37" s="965"/>
      <c r="AV37" s="965"/>
      <c r="AW37" s="965"/>
      <c r="AX37" s="965"/>
      <c r="AY37" s="965"/>
      <c r="AZ37" s="1035"/>
      <c r="BA37" s="1035"/>
      <c r="BB37" s="1035"/>
      <c r="BC37" s="1035"/>
      <c r="BD37" s="1035"/>
      <c r="BE37" s="966"/>
      <c r="BF37" s="966"/>
      <c r="BG37" s="966"/>
      <c r="BH37" s="966"/>
      <c r="BI37" s="967"/>
      <c r="BJ37" s="91"/>
      <c r="BK37" s="91"/>
      <c r="BL37" s="91"/>
      <c r="BM37" s="91"/>
      <c r="BN37" s="91"/>
      <c r="BO37" s="100"/>
      <c r="BP37" s="100"/>
      <c r="BQ37" s="97">
        <v>31</v>
      </c>
      <c r="BR37" s="98"/>
      <c r="BS37" s="994"/>
      <c r="BT37" s="995"/>
      <c r="BU37" s="995"/>
      <c r="BV37" s="995"/>
      <c r="BW37" s="995"/>
      <c r="BX37" s="995"/>
      <c r="BY37" s="995"/>
      <c r="BZ37" s="995"/>
      <c r="CA37" s="995"/>
      <c r="CB37" s="995"/>
      <c r="CC37" s="995"/>
      <c r="CD37" s="995"/>
      <c r="CE37" s="995"/>
      <c r="CF37" s="995"/>
      <c r="CG37" s="1010"/>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89"/>
    </row>
    <row r="38" spans="1:131" ht="26.25" customHeight="1" x14ac:dyDescent="0.15">
      <c r="A38" s="101">
        <v>11</v>
      </c>
      <c r="B38" s="1024"/>
      <c r="C38" s="1025"/>
      <c r="D38" s="1025"/>
      <c r="E38" s="1025"/>
      <c r="F38" s="1025"/>
      <c r="G38" s="1025"/>
      <c r="H38" s="1025"/>
      <c r="I38" s="1025"/>
      <c r="J38" s="1025"/>
      <c r="K38" s="1025"/>
      <c r="L38" s="1025"/>
      <c r="M38" s="1025"/>
      <c r="N38" s="1025"/>
      <c r="O38" s="1025"/>
      <c r="P38" s="1026"/>
      <c r="Q38" s="1032"/>
      <c r="R38" s="1033"/>
      <c r="S38" s="1033"/>
      <c r="T38" s="1033"/>
      <c r="U38" s="1033"/>
      <c r="V38" s="1033"/>
      <c r="W38" s="1033"/>
      <c r="X38" s="1033"/>
      <c r="Y38" s="1033"/>
      <c r="Z38" s="1033"/>
      <c r="AA38" s="1033"/>
      <c r="AB38" s="1033"/>
      <c r="AC38" s="1033"/>
      <c r="AD38" s="1033"/>
      <c r="AE38" s="1034"/>
      <c r="AF38" s="1029"/>
      <c r="AG38" s="1030"/>
      <c r="AH38" s="1030"/>
      <c r="AI38" s="1030"/>
      <c r="AJ38" s="1031"/>
      <c r="AK38" s="974"/>
      <c r="AL38" s="965"/>
      <c r="AM38" s="965"/>
      <c r="AN38" s="965"/>
      <c r="AO38" s="965"/>
      <c r="AP38" s="965"/>
      <c r="AQ38" s="965"/>
      <c r="AR38" s="965"/>
      <c r="AS38" s="965"/>
      <c r="AT38" s="965"/>
      <c r="AU38" s="965"/>
      <c r="AV38" s="965"/>
      <c r="AW38" s="965"/>
      <c r="AX38" s="965"/>
      <c r="AY38" s="965"/>
      <c r="AZ38" s="1035"/>
      <c r="BA38" s="1035"/>
      <c r="BB38" s="1035"/>
      <c r="BC38" s="1035"/>
      <c r="BD38" s="1035"/>
      <c r="BE38" s="966"/>
      <c r="BF38" s="966"/>
      <c r="BG38" s="966"/>
      <c r="BH38" s="966"/>
      <c r="BI38" s="967"/>
      <c r="BJ38" s="91"/>
      <c r="BK38" s="91"/>
      <c r="BL38" s="91"/>
      <c r="BM38" s="91"/>
      <c r="BN38" s="91"/>
      <c r="BO38" s="100"/>
      <c r="BP38" s="100"/>
      <c r="BQ38" s="97">
        <v>32</v>
      </c>
      <c r="BR38" s="98"/>
      <c r="BS38" s="994"/>
      <c r="BT38" s="995"/>
      <c r="BU38" s="995"/>
      <c r="BV38" s="995"/>
      <c r="BW38" s="995"/>
      <c r="BX38" s="995"/>
      <c r="BY38" s="995"/>
      <c r="BZ38" s="995"/>
      <c r="CA38" s="995"/>
      <c r="CB38" s="995"/>
      <c r="CC38" s="995"/>
      <c r="CD38" s="995"/>
      <c r="CE38" s="995"/>
      <c r="CF38" s="995"/>
      <c r="CG38" s="1010"/>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89"/>
    </row>
    <row r="39" spans="1:131" ht="26.25" customHeight="1" x14ac:dyDescent="0.15">
      <c r="A39" s="101">
        <v>12</v>
      </c>
      <c r="B39" s="1024"/>
      <c r="C39" s="1025"/>
      <c r="D39" s="1025"/>
      <c r="E39" s="1025"/>
      <c r="F39" s="1025"/>
      <c r="G39" s="1025"/>
      <c r="H39" s="1025"/>
      <c r="I39" s="1025"/>
      <c r="J39" s="1025"/>
      <c r="K39" s="1025"/>
      <c r="L39" s="1025"/>
      <c r="M39" s="1025"/>
      <c r="N39" s="1025"/>
      <c r="O39" s="1025"/>
      <c r="P39" s="1026"/>
      <c r="Q39" s="1032"/>
      <c r="R39" s="1033"/>
      <c r="S39" s="1033"/>
      <c r="T39" s="1033"/>
      <c r="U39" s="1033"/>
      <c r="V39" s="1033"/>
      <c r="W39" s="1033"/>
      <c r="X39" s="1033"/>
      <c r="Y39" s="1033"/>
      <c r="Z39" s="1033"/>
      <c r="AA39" s="1033"/>
      <c r="AB39" s="1033"/>
      <c r="AC39" s="1033"/>
      <c r="AD39" s="1033"/>
      <c r="AE39" s="1034"/>
      <c r="AF39" s="1029"/>
      <c r="AG39" s="1030"/>
      <c r="AH39" s="1030"/>
      <c r="AI39" s="1030"/>
      <c r="AJ39" s="1031"/>
      <c r="AK39" s="974"/>
      <c r="AL39" s="965"/>
      <c r="AM39" s="965"/>
      <c r="AN39" s="965"/>
      <c r="AO39" s="965"/>
      <c r="AP39" s="965"/>
      <c r="AQ39" s="965"/>
      <c r="AR39" s="965"/>
      <c r="AS39" s="965"/>
      <c r="AT39" s="965"/>
      <c r="AU39" s="965"/>
      <c r="AV39" s="965"/>
      <c r="AW39" s="965"/>
      <c r="AX39" s="965"/>
      <c r="AY39" s="965"/>
      <c r="AZ39" s="1035"/>
      <c r="BA39" s="1035"/>
      <c r="BB39" s="1035"/>
      <c r="BC39" s="1035"/>
      <c r="BD39" s="1035"/>
      <c r="BE39" s="966"/>
      <c r="BF39" s="966"/>
      <c r="BG39" s="966"/>
      <c r="BH39" s="966"/>
      <c r="BI39" s="967"/>
      <c r="BJ39" s="91"/>
      <c r="BK39" s="91"/>
      <c r="BL39" s="91"/>
      <c r="BM39" s="91"/>
      <c r="BN39" s="91"/>
      <c r="BO39" s="100"/>
      <c r="BP39" s="100"/>
      <c r="BQ39" s="97">
        <v>33</v>
      </c>
      <c r="BR39" s="98"/>
      <c r="BS39" s="994"/>
      <c r="BT39" s="995"/>
      <c r="BU39" s="995"/>
      <c r="BV39" s="995"/>
      <c r="BW39" s="995"/>
      <c r="BX39" s="995"/>
      <c r="BY39" s="995"/>
      <c r="BZ39" s="995"/>
      <c r="CA39" s="995"/>
      <c r="CB39" s="995"/>
      <c r="CC39" s="995"/>
      <c r="CD39" s="995"/>
      <c r="CE39" s="995"/>
      <c r="CF39" s="995"/>
      <c r="CG39" s="1010"/>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89"/>
    </row>
    <row r="40" spans="1:131" ht="26.25" customHeight="1" x14ac:dyDescent="0.15">
      <c r="A40" s="97">
        <v>13</v>
      </c>
      <c r="B40" s="1024"/>
      <c r="C40" s="1025"/>
      <c r="D40" s="1025"/>
      <c r="E40" s="1025"/>
      <c r="F40" s="1025"/>
      <c r="G40" s="1025"/>
      <c r="H40" s="1025"/>
      <c r="I40" s="1025"/>
      <c r="J40" s="1025"/>
      <c r="K40" s="1025"/>
      <c r="L40" s="1025"/>
      <c r="M40" s="1025"/>
      <c r="N40" s="1025"/>
      <c r="O40" s="1025"/>
      <c r="P40" s="1026"/>
      <c r="Q40" s="1032"/>
      <c r="R40" s="1033"/>
      <c r="S40" s="1033"/>
      <c r="T40" s="1033"/>
      <c r="U40" s="1033"/>
      <c r="V40" s="1033"/>
      <c r="W40" s="1033"/>
      <c r="X40" s="1033"/>
      <c r="Y40" s="1033"/>
      <c r="Z40" s="1033"/>
      <c r="AA40" s="1033"/>
      <c r="AB40" s="1033"/>
      <c r="AC40" s="1033"/>
      <c r="AD40" s="1033"/>
      <c r="AE40" s="1034"/>
      <c r="AF40" s="1029"/>
      <c r="AG40" s="1030"/>
      <c r="AH40" s="1030"/>
      <c r="AI40" s="1030"/>
      <c r="AJ40" s="1031"/>
      <c r="AK40" s="974"/>
      <c r="AL40" s="965"/>
      <c r="AM40" s="965"/>
      <c r="AN40" s="965"/>
      <c r="AO40" s="965"/>
      <c r="AP40" s="965"/>
      <c r="AQ40" s="965"/>
      <c r="AR40" s="965"/>
      <c r="AS40" s="965"/>
      <c r="AT40" s="965"/>
      <c r="AU40" s="965"/>
      <c r="AV40" s="965"/>
      <c r="AW40" s="965"/>
      <c r="AX40" s="965"/>
      <c r="AY40" s="965"/>
      <c r="AZ40" s="1035"/>
      <c r="BA40" s="1035"/>
      <c r="BB40" s="1035"/>
      <c r="BC40" s="1035"/>
      <c r="BD40" s="1035"/>
      <c r="BE40" s="966"/>
      <c r="BF40" s="966"/>
      <c r="BG40" s="966"/>
      <c r="BH40" s="966"/>
      <c r="BI40" s="967"/>
      <c r="BJ40" s="91"/>
      <c r="BK40" s="91"/>
      <c r="BL40" s="91"/>
      <c r="BM40" s="91"/>
      <c r="BN40" s="91"/>
      <c r="BO40" s="100"/>
      <c r="BP40" s="100"/>
      <c r="BQ40" s="97">
        <v>34</v>
      </c>
      <c r="BR40" s="98"/>
      <c r="BS40" s="994"/>
      <c r="BT40" s="995"/>
      <c r="BU40" s="995"/>
      <c r="BV40" s="995"/>
      <c r="BW40" s="995"/>
      <c r="BX40" s="995"/>
      <c r="BY40" s="995"/>
      <c r="BZ40" s="995"/>
      <c r="CA40" s="995"/>
      <c r="CB40" s="995"/>
      <c r="CC40" s="995"/>
      <c r="CD40" s="995"/>
      <c r="CE40" s="995"/>
      <c r="CF40" s="995"/>
      <c r="CG40" s="1010"/>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89"/>
    </row>
    <row r="41" spans="1:131" ht="26.25" customHeight="1" x14ac:dyDescent="0.15">
      <c r="A41" s="97">
        <v>14</v>
      </c>
      <c r="B41" s="1024"/>
      <c r="C41" s="1025"/>
      <c r="D41" s="1025"/>
      <c r="E41" s="1025"/>
      <c r="F41" s="1025"/>
      <c r="G41" s="1025"/>
      <c r="H41" s="1025"/>
      <c r="I41" s="1025"/>
      <c r="J41" s="1025"/>
      <c r="K41" s="1025"/>
      <c r="L41" s="1025"/>
      <c r="M41" s="1025"/>
      <c r="N41" s="1025"/>
      <c r="O41" s="1025"/>
      <c r="P41" s="1026"/>
      <c r="Q41" s="1032"/>
      <c r="R41" s="1033"/>
      <c r="S41" s="1033"/>
      <c r="T41" s="1033"/>
      <c r="U41" s="1033"/>
      <c r="V41" s="1033"/>
      <c r="W41" s="1033"/>
      <c r="X41" s="1033"/>
      <c r="Y41" s="1033"/>
      <c r="Z41" s="1033"/>
      <c r="AA41" s="1033"/>
      <c r="AB41" s="1033"/>
      <c r="AC41" s="1033"/>
      <c r="AD41" s="1033"/>
      <c r="AE41" s="1034"/>
      <c r="AF41" s="1029"/>
      <c r="AG41" s="1030"/>
      <c r="AH41" s="1030"/>
      <c r="AI41" s="1030"/>
      <c r="AJ41" s="1031"/>
      <c r="AK41" s="974"/>
      <c r="AL41" s="965"/>
      <c r="AM41" s="965"/>
      <c r="AN41" s="965"/>
      <c r="AO41" s="965"/>
      <c r="AP41" s="965"/>
      <c r="AQ41" s="965"/>
      <c r="AR41" s="965"/>
      <c r="AS41" s="965"/>
      <c r="AT41" s="965"/>
      <c r="AU41" s="965"/>
      <c r="AV41" s="965"/>
      <c r="AW41" s="965"/>
      <c r="AX41" s="965"/>
      <c r="AY41" s="965"/>
      <c r="AZ41" s="1035"/>
      <c r="BA41" s="1035"/>
      <c r="BB41" s="1035"/>
      <c r="BC41" s="1035"/>
      <c r="BD41" s="1035"/>
      <c r="BE41" s="966"/>
      <c r="BF41" s="966"/>
      <c r="BG41" s="966"/>
      <c r="BH41" s="966"/>
      <c r="BI41" s="967"/>
      <c r="BJ41" s="91"/>
      <c r="BK41" s="91"/>
      <c r="BL41" s="91"/>
      <c r="BM41" s="91"/>
      <c r="BN41" s="91"/>
      <c r="BO41" s="100"/>
      <c r="BP41" s="100"/>
      <c r="BQ41" s="97">
        <v>35</v>
      </c>
      <c r="BR41" s="98"/>
      <c r="BS41" s="994"/>
      <c r="BT41" s="995"/>
      <c r="BU41" s="995"/>
      <c r="BV41" s="995"/>
      <c r="BW41" s="995"/>
      <c r="BX41" s="995"/>
      <c r="BY41" s="995"/>
      <c r="BZ41" s="995"/>
      <c r="CA41" s="995"/>
      <c r="CB41" s="995"/>
      <c r="CC41" s="995"/>
      <c r="CD41" s="995"/>
      <c r="CE41" s="995"/>
      <c r="CF41" s="995"/>
      <c r="CG41" s="1010"/>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89"/>
    </row>
    <row r="42" spans="1:131" ht="26.25" customHeight="1" x14ac:dyDescent="0.15">
      <c r="A42" s="97">
        <v>15</v>
      </c>
      <c r="B42" s="1024"/>
      <c r="C42" s="1025"/>
      <c r="D42" s="1025"/>
      <c r="E42" s="1025"/>
      <c r="F42" s="1025"/>
      <c r="G42" s="1025"/>
      <c r="H42" s="1025"/>
      <c r="I42" s="1025"/>
      <c r="J42" s="1025"/>
      <c r="K42" s="1025"/>
      <c r="L42" s="1025"/>
      <c r="M42" s="1025"/>
      <c r="N42" s="1025"/>
      <c r="O42" s="1025"/>
      <c r="P42" s="1026"/>
      <c r="Q42" s="1032"/>
      <c r="R42" s="1033"/>
      <c r="S42" s="1033"/>
      <c r="T42" s="1033"/>
      <c r="U42" s="1033"/>
      <c r="V42" s="1033"/>
      <c r="W42" s="1033"/>
      <c r="X42" s="1033"/>
      <c r="Y42" s="1033"/>
      <c r="Z42" s="1033"/>
      <c r="AA42" s="1033"/>
      <c r="AB42" s="1033"/>
      <c r="AC42" s="1033"/>
      <c r="AD42" s="1033"/>
      <c r="AE42" s="1034"/>
      <c r="AF42" s="1029"/>
      <c r="AG42" s="1030"/>
      <c r="AH42" s="1030"/>
      <c r="AI42" s="1030"/>
      <c r="AJ42" s="1031"/>
      <c r="AK42" s="974"/>
      <c r="AL42" s="965"/>
      <c r="AM42" s="965"/>
      <c r="AN42" s="965"/>
      <c r="AO42" s="965"/>
      <c r="AP42" s="965"/>
      <c r="AQ42" s="965"/>
      <c r="AR42" s="965"/>
      <c r="AS42" s="965"/>
      <c r="AT42" s="965"/>
      <c r="AU42" s="965"/>
      <c r="AV42" s="965"/>
      <c r="AW42" s="965"/>
      <c r="AX42" s="965"/>
      <c r="AY42" s="965"/>
      <c r="AZ42" s="1035"/>
      <c r="BA42" s="1035"/>
      <c r="BB42" s="1035"/>
      <c r="BC42" s="1035"/>
      <c r="BD42" s="1035"/>
      <c r="BE42" s="966"/>
      <c r="BF42" s="966"/>
      <c r="BG42" s="966"/>
      <c r="BH42" s="966"/>
      <c r="BI42" s="967"/>
      <c r="BJ42" s="91"/>
      <c r="BK42" s="91"/>
      <c r="BL42" s="91"/>
      <c r="BM42" s="91"/>
      <c r="BN42" s="91"/>
      <c r="BO42" s="100"/>
      <c r="BP42" s="100"/>
      <c r="BQ42" s="97">
        <v>36</v>
      </c>
      <c r="BR42" s="98"/>
      <c r="BS42" s="994"/>
      <c r="BT42" s="995"/>
      <c r="BU42" s="995"/>
      <c r="BV42" s="995"/>
      <c r="BW42" s="995"/>
      <c r="BX42" s="995"/>
      <c r="BY42" s="995"/>
      <c r="BZ42" s="995"/>
      <c r="CA42" s="995"/>
      <c r="CB42" s="995"/>
      <c r="CC42" s="995"/>
      <c r="CD42" s="995"/>
      <c r="CE42" s="995"/>
      <c r="CF42" s="995"/>
      <c r="CG42" s="1010"/>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89"/>
    </row>
    <row r="43" spans="1:131" ht="26.25" customHeight="1" x14ac:dyDescent="0.15">
      <c r="A43" s="97">
        <v>16</v>
      </c>
      <c r="B43" s="1024"/>
      <c r="C43" s="1025"/>
      <c r="D43" s="1025"/>
      <c r="E43" s="1025"/>
      <c r="F43" s="1025"/>
      <c r="G43" s="1025"/>
      <c r="H43" s="1025"/>
      <c r="I43" s="1025"/>
      <c r="J43" s="1025"/>
      <c r="K43" s="1025"/>
      <c r="L43" s="1025"/>
      <c r="M43" s="1025"/>
      <c r="N43" s="1025"/>
      <c r="O43" s="1025"/>
      <c r="P43" s="1026"/>
      <c r="Q43" s="1032"/>
      <c r="R43" s="1033"/>
      <c r="S43" s="1033"/>
      <c r="T43" s="1033"/>
      <c r="U43" s="1033"/>
      <c r="V43" s="1033"/>
      <c r="W43" s="1033"/>
      <c r="X43" s="1033"/>
      <c r="Y43" s="1033"/>
      <c r="Z43" s="1033"/>
      <c r="AA43" s="1033"/>
      <c r="AB43" s="1033"/>
      <c r="AC43" s="1033"/>
      <c r="AD43" s="1033"/>
      <c r="AE43" s="1034"/>
      <c r="AF43" s="1029"/>
      <c r="AG43" s="1030"/>
      <c r="AH43" s="1030"/>
      <c r="AI43" s="1030"/>
      <c r="AJ43" s="1031"/>
      <c r="AK43" s="974"/>
      <c r="AL43" s="965"/>
      <c r="AM43" s="965"/>
      <c r="AN43" s="965"/>
      <c r="AO43" s="965"/>
      <c r="AP43" s="965"/>
      <c r="AQ43" s="965"/>
      <c r="AR43" s="965"/>
      <c r="AS43" s="965"/>
      <c r="AT43" s="965"/>
      <c r="AU43" s="965"/>
      <c r="AV43" s="965"/>
      <c r="AW43" s="965"/>
      <c r="AX43" s="965"/>
      <c r="AY43" s="965"/>
      <c r="AZ43" s="1035"/>
      <c r="BA43" s="1035"/>
      <c r="BB43" s="1035"/>
      <c r="BC43" s="1035"/>
      <c r="BD43" s="1035"/>
      <c r="BE43" s="966"/>
      <c r="BF43" s="966"/>
      <c r="BG43" s="966"/>
      <c r="BH43" s="966"/>
      <c r="BI43" s="967"/>
      <c r="BJ43" s="91"/>
      <c r="BK43" s="91"/>
      <c r="BL43" s="91"/>
      <c r="BM43" s="91"/>
      <c r="BN43" s="91"/>
      <c r="BO43" s="100"/>
      <c r="BP43" s="100"/>
      <c r="BQ43" s="97">
        <v>37</v>
      </c>
      <c r="BR43" s="98"/>
      <c r="BS43" s="994"/>
      <c r="BT43" s="995"/>
      <c r="BU43" s="995"/>
      <c r="BV43" s="995"/>
      <c r="BW43" s="995"/>
      <c r="BX43" s="995"/>
      <c r="BY43" s="995"/>
      <c r="BZ43" s="995"/>
      <c r="CA43" s="995"/>
      <c r="CB43" s="995"/>
      <c r="CC43" s="995"/>
      <c r="CD43" s="995"/>
      <c r="CE43" s="995"/>
      <c r="CF43" s="995"/>
      <c r="CG43" s="1010"/>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89"/>
    </row>
    <row r="44" spans="1:131" ht="26.25" customHeight="1" x14ac:dyDescent="0.15">
      <c r="A44" s="97">
        <v>17</v>
      </c>
      <c r="B44" s="1024"/>
      <c r="C44" s="1025"/>
      <c r="D44" s="1025"/>
      <c r="E44" s="1025"/>
      <c r="F44" s="1025"/>
      <c r="G44" s="1025"/>
      <c r="H44" s="1025"/>
      <c r="I44" s="1025"/>
      <c r="J44" s="1025"/>
      <c r="K44" s="1025"/>
      <c r="L44" s="1025"/>
      <c r="M44" s="1025"/>
      <c r="N44" s="1025"/>
      <c r="O44" s="1025"/>
      <c r="P44" s="1026"/>
      <c r="Q44" s="1032"/>
      <c r="R44" s="1033"/>
      <c r="S44" s="1033"/>
      <c r="T44" s="1033"/>
      <c r="U44" s="1033"/>
      <c r="V44" s="1033"/>
      <c r="W44" s="1033"/>
      <c r="X44" s="1033"/>
      <c r="Y44" s="1033"/>
      <c r="Z44" s="1033"/>
      <c r="AA44" s="1033"/>
      <c r="AB44" s="1033"/>
      <c r="AC44" s="1033"/>
      <c r="AD44" s="1033"/>
      <c r="AE44" s="1034"/>
      <c r="AF44" s="1029"/>
      <c r="AG44" s="1030"/>
      <c r="AH44" s="1030"/>
      <c r="AI44" s="1030"/>
      <c r="AJ44" s="1031"/>
      <c r="AK44" s="974"/>
      <c r="AL44" s="965"/>
      <c r="AM44" s="965"/>
      <c r="AN44" s="965"/>
      <c r="AO44" s="965"/>
      <c r="AP44" s="965"/>
      <c r="AQ44" s="965"/>
      <c r="AR44" s="965"/>
      <c r="AS44" s="965"/>
      <c r="AT44" s="965"/>
      <c r="AU44" s="965"/>
      <c r="AV44" s="965"/>
      <c r="AW44" s="965"/>
      <c r="AX44" s="965"/>
      <c r="AY44" s="965"/>
      <c r="AZ44" s="1035"/>
      <c r="BA44" s="1035"/>
      <c r="BB44" s="1035"/>
      <c r="BC44" s="1035"/>
      <c r="BD44" s="1035"/>
      <c r="BE44" s="966"/>
      <c r="BF44" s="966"/>
      <c r="BG44" s="966"/>
      <c r="BH44" s="966"/>
      <c r="BI44" s="967"/>
      <c r="BJ44" s="91"/>
      <c r="BK44" s="91"/>
      <c r="BL44" s="91"/>
      <c r="BM44" s="91"/>
      <c r="BN44" s="91"/>
      <c r="BO44" s="100"/>
      <c r="BP44" s="100"/>
      <c r="BQ44" s="97">
        <v>38</v>
      </c>
      <c r="BR44" s="98"/>
      <c r="BS44" s="994"/>
      <c r="BT44" s="995"/>
      <c r="BU44" s="995"/>
      <c r="BV44" s="995"/>
      <c r="BW44" s="995"/>
      <c r="BX44" s="995"/>
      <c r="BY44" s="995"/>
      <c r="BZ44" s="995"/>
      <c r="CA44" s="995"/>
      <c r="CB44" s="995"/>
      <c r="CC44" s="995"/>
      <c r="CD44" s="995"/>
      <c r="CE44" s="995"/>
      <c r="CF44" s="995"/>
      <c r="CG44" s="1010"/>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89"/>
    </row>
    <row r="45" spans="1:131" ht="26.25" customHeight="1" x14ac:dyDescent="0.15">
      <c r="A45" s="97">
        <v>18</v>
      </c>
      <c r="B45" s="1024"/>
      <c r="C45" s="1025"/>
      <c r="D45" s="1025"/>
      <c r="E45" s="1025"/>
      <c r="F45" s="1025"/>
      <c r="G45" s="1025"/>
      <c r="H45" s="1025"/>
      <c r="I45" s="1025"/>
      <c r="J45" s="1025"/>
      <c r="K45" s="1025"/>
      <c r="L45" s="1025"/>
      <c r="M45" s="1025"/>
      <c r="N45" s="1025"/>
      <c r="O45" s="1025"/>
      <c r="P45" s="1026"/>
      <c r="Q45" s="1032"/>
      <c r="R45" s="1033"/>
      <c r="S45" s="1033"/>
      <c r="T45" s="1033"/>
      <c r="U45" s="1033"/>
      <c r="V45" s="1033"/>
      <c r="W45" s="1033"/>
      <c r="X45" s="1033"/>
      <c r="Y45" s="1033"/>
      <c r="Z45" s="1033"/>
      <c r="AA45" s="1033"/>
      <c r="AB45" s="1033"/>
      <c r="AC45" s="1033"/>
      <c r="AD45" s="1033"/>
      <c r="AE45" s="1034"/>
      <c r="AF45" s="1029"/>
      <c r="AG45" s="1030"/>
      <c r="AH45" s="1030"/>
      <c r="AI45" s="1030"/>
      <c r="AJ45" s="1031"/>
      <c r="AK45" s="974"/>
      <c r="AL45" s="965"/>
      <c r="AM45" s="965"/>
      <c r="AN45" s="965"/>
      <c r="AO45" s="965"/>
      <c r="AP45" s="965"/>
      <c r="AQ45" s="965"/>
      <c r="AR45" s="965"/>
      <c r="AS45" s="965"/>
      <c r="AT45" s="965"/>
      <c r="AU45" s="965"/>
      <c r="AV45" s="965"/>
      <c r="AW45" s="965"/>
      <c r="AX45" s="965"/>
      <c r="AY45" s="965"/>
      <c r="AZ45" s="1035"/>
      <c r="BA45" s="1035"/>
      <c r="BB45" s="1035"/>
      <c r="BC45" s="1035"/>
      <c r="BD45" s="1035"/>
      <c r="BE45" s="966"/>
      <c r="BF45" s="966"/>
      <c r="BG45" s="966"/>
      <c r="BH45" s="966"/>
      <c r="BI45" s="967"/>
      <c r="BJ45" s="91"/>
      <c r="BK45" s="91"/>
      <c r="BL45" s="91"/>
      <c r="BM45" s="91"/>
      <c r="BN45" s="91"/>
      <c r="BO45" s="100"/>
      <c r="BP45" s="100"/>
      <c r="BQ45" s="97">
        <v>39</v>
      </c>
      <c r="BR45" s="98"/>
      <c r="BS45" s="994"/>
      <c r="BT45" s="995"/>
      <c r="BU45" s="995"/>
      <c r="BV45" s="995"/>
      <c r="BW45" s="995"/>
      <c r="BX45" s="995"/>
      <c r="BY45" s="995"/>
      <c r="BZ45" s="995"/>
      <c r="CA45" s="995"/>
      <c r="CB45" s="995"/>
      <c r="CC45" s="995"/>
      <c r="CD45" s="995"/>
      <c r="CE45" s="995"/>
      <c r="CF45" s="995"/>
      <c r="CG45" s="1010"/>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89"/>
    </row>
    <row r="46" spans="1:131" ht="26.25" customHeight="1" x14ac:dyDescent="0.15">
      <c r="A46" s="97">
        <v>19</v>
      </c>
      <c r="B46" s="1024"/>
      <c r="C46" s="1025"/>
      <c r="D46" s="1025"/>
      <c r="E46" s="1025"/>
      <c r="F46" s="1025"/>
      <c r="G46" s="1025"/>
      <c r="H46" s="1025"/>
      <c r="I46" s="1025"/>
      <c r="J46" s="1025"/>
      <c r="K46" s="1025"/>
      <c r="L46" s="1025"/>
      <c r="M46" s="1025"/>
      <c r="N46" s="1025"/>
      <c r="O46" s="1025"/>
      <c r="P46" s="1026"/>
      <c r="Q46" s="1032"/>
      <c r="R46" s="1033"/>
      <c r="S46" s="1033"/>
      <c r="T46" s="1033"/>
      <c r="U46" s="1033"/>
      <c r="V46" s="1033"/>
      <c r="W46" s="1033"/>
      <c r="X46" s="1033"/>
      <c r="Y46" s="1033"/>
      <c r="Z46" s="1033"/>
      <c r="AA46" s="1033"/>
      <c r="AB46" s="1033"/>
      <c r="AC46" s="1033"/>
      <c r="AD46" s="1033"/>
      <c r="AE46" s="1034"/>
      <c r="AF46" s="1029"/>
      <c r="AG46" s="1030"/>
      <c r="AH46" s="1030"/>
      <c r="AI46" s="1030"/>
      <c r="AJ46" s="1031"/>
      <c r="AK46" s="974"/>
      <c r="AL46" s="965"/>
      <c r="AM46" s="965"/>
      <c r="AN46" s="965"/>
      <c r="AO46" s="965"/>
      <c r="AP46" s="965"/>
      <c r="AQ46" s="965"/>
      <c r="AR46" s="965"/>
      <c r="AS46" s="965"/>
      <c r="AT46" s="965"/>
      <c r="AU46" s="965"/>
      <c r="AV46" s="965"/>
      <c r="AW46" s="965"/>
      <c r="AX46" s="965"/>
      <c r="AY46" s="965"/>
      <c r="AZ46" s="1035"/>
      <c r="BA46" s="1035"/>
      <c r="BB46" s="1035"/>
      <c r="BC46" s="1035"/>
      <c r="BD46" s="1035"/>
      <c r="BE46" s="966"/>
      <c r="BF46" s="966"/>
      <c r="BG46" s="966"/>
      <c r="BH46" s="966"/>
      <c r="BI46" s="967"/>
      <c r="BJ46" s="91"/>
      <c r="BK46" s="91"/>
      <c r="BL46" s="91"/>
      <c r="BM46" s="91"/>
      <c r="BN46" s="91"/>
      <c r="BO46" s="100"/>
      <c r="BP46" s="100"/>
      <c r="BQ46" s="97">
        <v>40</v>
      </c>
      <c r="BR46" s="98"/>
      <c r="BS46" s="994"/>
      <c r="BT46" s="995"/>
      <c r="BU46" s="995"/>
      <c r="BV46" s="995"/>
      <c r="BW46" s="995"/>
      <c r="BX46" s="995"/>
      <c r="BY46" s="995"/>
      <c r="BZ46" s="995"/>
      <c r="CA46" s="995"/>
      <c r="CB46" s="995"/>
      <c r="CC46" s="995"/>
      <c r="CD46" s="995"/>
      <c r="CE46" s="995"/>
      <c r="CF46" s="995"/>
      <c r="CG46" s="1010"/>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89"/>
    </row>
    <row r="47" spans="1:131" ht="26.25" customHeight="1" x14ac:dyDescent="0.15">
      <c r="A47" s="97">
        <v>20</v>
      </c>
      <c r="B47" s="1024"/>
      <c r="C47" s="1025"/>
      <c r="D47" s="1025"/>
      <c r="E47" s="1025"/>
      <c r="F47" s="1025"/>
      <c r="G47" s="1025"/>
      <c r="H47" s="1025"/>
      <c r="I47" s="1025"/>
      <c r="J47" s="1025"/>
      <c r="K47" s="1025"/>
      <c r="L47" s="1025"/>
      <c r="M47" s="1025"/>
      <c r="N47" s="1025"/>
      <c r="O47" s="1025"/>
      <c r="P47" s="1026"/>
      <c r="Q47" s="1032"/>
      <c r="R47" s="1033"/>
      <c r="S47" s="1033"/>
      <c r="T47" s="1033"/>
      <c r="U47" s="1033"/>
      <c r="V47" s="1033"/>
      <c r="W47" s="1033"/>
      <c r="X47" s="1033"/>
      <c r="Y47" s="1033"/>
      <c r="Z47" s="1033"/>
      <c r="AA47" s="1033"/>
      <c r="AB47" s="1033"/>
      <c r="AC47" s="1033"/>
      <c r="AD47" s="1033"/>
      <c r="AE47" s="1034"/>
      <c r="AF47" s="1029"/>
      <c r="AG47" s="1030"/>
      <c r="AH47" s="1030"/>
      <c r="AI47" s="1030"/>
      <c r="AJ47" s="1031"/>
      <c r="AK47" s="974"/>
      <c r="AL47" s="965"/>
      <c r="AM47" s="965"/>
      <c r="AN47" s="965"/>
      <c r="AO47" s="965"/>
      <c r="AP47" s="965"/>
      <c r="AQ47" s="965"/>
      <c r="AR47" s="965"/>
      <c r="AS47" s="965"/>
      <c r="AT47" s="965"/>
      <c r="AU47" s="965"/>
      <c r="AV47" s="965"/>
      <c r="AW47" s="965"/>
      <c r="AX47" s="965"/>
      <c r="AY47" s="965"/>
      <c r="AZ47" s="1035"/>
      <c r="BA47" s="1035"/>
      <c r="BB47" s="1035"/>
      <c r="BC47" s="1035"/>
      <c r="BD47" s="1035"/>
      <c r="BE47" s="966"/>
      <c r="BF47" s="966"/>
      <c r="BG47" s="966"/>
      <c r="BH47" s="966"/>
      <c r="BI47" s="967"/>
      <c r="BJ47" s="91"/>
      <c r="BK47" s="91"/>
      <c r="BL47" s="91"/>
      <c r="BM47" s="91"/>
      <c r="BN47" s="91"/>
      <c r="BO47" s="100"/>
      <c r="BP47" s="100"/>
      <c r="BQ47" s="97">
        <v>41</v>
      </c>
      <c r="BR47" s="98"/>
      <c r="BS47" s="994"/>
      <c r="BT47" s="995"/>
      <c r="BU47" s="995"/>
      <c r="BV47" s="995"/>
      <c r="BW47" s="995"/>
      <c r="BX47" s="995"/>
      <c r="BY47" s="995"/>
      <c r="BZ47" s="995"/>
      <c r="CA47" s="995"/>
      <c r="CB47" s="995"/>
      <c r="CC47" s="995"/>
      <c r="CD47" s="995"/>
      <c r="CE47" s="995"/>
      <c r="CF47" s="995"/>
      <c r="CG47" s="1010"/>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89"/>
    </row>
    <row r="48" spans="1:131" ht="26.25" customHeight="1" x14ac:dyDescent="0.15">
      <c r="A48" s="97">
        <v>21</v>
      </c>
      <c r="B48" s="1024"/>
      <c r="C48" s="1025"/>
      <c r="D48" s="1025"/>
      <c r="E48" s="1025"/>
      <c r="F48" s="1025"/>
      <c r="G48" s="1025"/>
      <c r="H48" s="1025"/>
      <c r="I48" s="1025"/>
      <c r="J48" s="1025"/>
      <c r="K48" s="1025"/>
      <c r="L48" s="1025"/>
      <c r="M48" s="1025"/>
      <c r="N48" s="1025"/>
      <c r="O48" s="1025"/>
      <c r="P48" s="1026"/>
      <c r="Q48" s="1032"/>
      <c r="R48" s="1033"/>
      <c r="S48" s="1033"/>
      <c r="T48" s="1033"/>
      <c r="U48" s="1033"/>
      <c r="V48" s="1033"/>
      <c r="W48" s="1033"/>
      <c r="X48" s="1033"/>
      <c r="Y48" s="1033"/>
      <c r="Z48" s="1033"/>
      <c r="AA48" s="1033"/>
      <c r="AB48" s="1033"/>
      <c r="AC48" s="1033"/>
      <c r="AD48" s="1033"/>
      <c r="AE48" s="1034"/>
      <c r="AF48" s="1029"/>
      <c r="AG48" s="1030"/>
      <c r="AH48" s="1030"/>
      <c r="AI48" s="1030"/>
      <c r="AJ48" s="1031"/>
      <c r="AK48" s="974"/>
      <c r="AL48" s="965"/>
      <c r="AM48" s="965"/>
      <c r="AN48" s="965"/>
      <c r="AO48" s="965"/>
      <c r="AP48" s="965"/>
      <c r="AQ48" s="965"/>
      <c r="AR48" s="965"/>
      <c r="AS48" s="965"/>
      <c r="AT48" s="965"/>
      <c r="AU48" s="965"/>
      <c r="AV48" s="965"/>
      <c r="AW48" s="965"/>
      <c r="AX48" s="965"/>
      <c r="AY48" s="965"/>
      <c r="AZ48" s="1035"/>
      <c r="BA48" s="1035"/>
      <c r="BB48" s="1035"/>
      <c r="BC48" s="1035"/>
      <c r="BD48" s="1035"/>
      <c r="BE48" s="966"/>
      <c r="BF48" s="966"/>
      <c r="BG48" s="966"/>
      <c r="BH48" s="966"/>
      <c r="BI48" s="967"/>
      <c r="BJ48" s="91"/>
      <c r="BK48" s="91"/>
      <c r="BL48" s="91"/>
      <c r="BM48" s="91"/>
      <c r="BN48" s="91"/>
      <c r="BO48" s="100"/>
      <c r="BP48" s="100"/>
      <c r="BQ48" s="97">
        <v>42</v>
      </c>
      <c r="BR48" s="98"/>
      <c r="BS48" s="994"/>
      <c r="BT48" s="995"/>
      <c r="BU48" s="995"/>
      <c r="BV48" s="995"/>
      <c r="BW48" s="995"/>
      <c r="BX48" s="995"/>
      <c r="BY48" s="995"/>
      <c r="BZ48" s="995"/>
      <c r="CA48" s="995"/>
      <c r="CB48" s="995"/>
      <c r="CC48" s="995"/>
      <c r="CD48" s="995"/>
      <c r="CE48" s="995"/>
      <c r="CF48" s="995"/>
      <c r="CG48" s="1010"/>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89"/>
    </row>
    <row r="49" spans="1:131" ht="26.25" customHeight="1" x14ac:dyDescent="0.15">
      <c r="A49" s="97">
        <v>22</v>
      </c>
      <c r="B49" s="1024"/>
      <c r="C49" s="1025"/>
      <c r="D49" s="1025"/>
      <c r="E49" s="1025"/>
      <c r="F49" s="1025"/>
      <c r="G49" s="1025"/>
      <c r="H49" s="1025"/>
      <c r="I49" s="1025"/>
      <c r="J49" s="1025"/>
      <c r="K49" s="1025"/>
      <c r="L49" s="1025"/>
      <c r="M49" s="1025"/>
      <c r="N49" s="1025"/>
      <c r="O49" s="1025"/>
      <c r="P49" s="1026"/>
      <c r="Q49" s="1032"/>
      <c r="R49" s="1033"/>
      <c r="S49" s="1033"/>
      <c r="T49" s="1033"/>
      <c r="U49" s="1033"/>
      <c r="V49" s="1033"/>
      <c r="W49" s="1033"/>
      <c r="X49" s="1033"/>
      <c r="Y49" s="1033"/>
      <c r="Z49" s="1033"/>
      <c r="AA49" s="1033"/>
      <c r="AB49" s="1033"/>
      <c r="AC49" s="1033"/>
      <c r="AD49" s="1033"/>
      <c r="AE49" s="1034"/>
      <c r="AF49" s="1029"/>
      <c r="AG49" s="1030"/>
      <c r="AH49" s="1030"/>
      <c r="AI49" s="1030"/>
      <c r="AJ49" s="1031"/>
      <c r="AK49" s="974"/>
      <c r="AL49" s="965"/>
      <c r="AM49" s="965"/>
      <c r="AN49" s="965"/>
      <c r="AO49" s="965"/>
      <c r="AP49" s="965"/>
      <c r="AQ49" s="965"/>
      <c r="AR49" s="965"/>
      <c r="AS49" s="965"/>
      <c r="AT49" s="965"/>
      <c r="AU49" s="965"/>
      <c r="AV49" s="965"/>
      <c r="AW49" s="965"/>
      <c r="AX49" s="965"/>
      <c r="AY49" s="965"/>
      <c r="AZ49" s="1035"/>
      <c r="BA49" s="1035"/>
      <c r="BB49" s="1035"/>
      <c r="BC49" s="1035"/>
      <c r="BD49" s="1035"/>
      <c r="BE49" s="966"/>
      <c r="BF49" s="966"/>
      <c r="BG49" s="966"/>
      <c r="BH49" s="966"/>
      <c r="BI49" s="967"/>
      <c r="BJ49" s="91"/>
      <c r="BK49" s="91"/>
      <c r="BL49" s="91"/>
      <c r="BM49" s="91"/>
      <c r="BN49" s="91"/>
      <c r="BO49" s="100"/>
      <c r="BP49" s="100"/>
      <c r="BQ49" s="97">
        <v>43</v>
      </c>
      <c r="BR49" s="98"/>
      <c r="BS49" s="994"/>
      <c r="BT49" s="995"/>
      <c r="BU49" s="995"/>
      <c r="BV49" s="995"/>
      <c r="BW49" s="995"/>
      <c r="BX49" s="995"/>
      <c r="BY49" s="995"/>
      <c r="BZ49" s="995"/>
      <c r="CA49" s="995"/>
      <c r="CB49" s="995"/>
      <c r="CC49" s="995"/>
      <c r="CD49" s="995"/>
      <c r="CE49" s="995"/>
      <c r="CF49" s="995"/>
      <c r="CG49" s="1010"/>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89"/>
    </row>
    <row r="50" spans="1:131" ht="26.25" customHeight="1" x14ac:dyDescent="0.15">
      <c r="A50" s="97">
        <v>23</v>
      </c>
      <c r="B50" s="1024"/>
      <c r="C50" s="1025"/>
      <c r="D50" s="1025"/>
      <c r="E50" s="1025"/>
      <c r="F50" s="1025"/>
      <c r="G50" s="1025"/>
      <c r="H50" s="1025"/>
      <c r="I50" s="1025"/>
      <c r="J50" s="1025"/>
      <c r="K50" s="1025"/>
      <c r="L50" s="1025"/>
      <c r="M50" s="1025"/>
      <c r="N50" s="1025"/>
      <c r="O50" s="1025"/>
      <c r="P50" s="1026"/>
      <c r="Q50" s="1027"/>
      <c r="R50" s="1019"/>
      <c r="S50" s="1019"/>
      <c r="T50" s="1019"/>
      <c r="U50" s="1019"/>
      <c r="V50" s="1019"/>
      <c r="W50" s="1019"/>
      <c r="X50" s="1019"/>
      <c r="Y50" s="1019"/>
      <c r="Z50" s="1019"/>
      <c r="AA50" s="1019"/>
      <c r="AB50" s="1019"/>
      <c r="AC50" s="1019"/>
      <c r="AD50" s="1019"/>
      <c r="AE50" s="1028"/>
      <c r="AF50" s="1029"/>
      <c r="AG50" s="1030"/>
      <c r="AH50" s="1030"/>
      <c r="AI50" s="1030"/>
      <c r="AJ50" s="1031"/>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966"/>
      <c r="BF50" s="966"/>
      <c r="BG50" s="966"/>
      <c r="BH50" s="966"/>
      <c r="BI50" s="967"/>
      <c r="BJ50" s="91"/>
      <c r="BK50" s="91"/>
      <c r="BL50" s="91"/>
      <c r="BM50" s="91"/>
      <c r="BN50" s="91"/>
      <c r="BO50" s="100"/>
      <c r="BP50" s="100"/>
      <c r="BQ50" s="97">
        <v>44</v>
      </c>
      <c r="BR50" s="98"/>
      <c r="BS50" s="994"/>
      <c r="BT50" s="995"/>
      <c r="BU50" s="995"/>
      <c r="BV50" s="995"/>
      <c r="BW50" s="995"/>
      <c r="BX50" s="995"/>
      <c r="BY50" s="995"/>
      <c r="BZ50" s="995"/>
      <c r="CA50" s="995"/>
      <c r="CB50" s="995"/>
      <c r="CC50" s="995"/>
      <c r="CD50" s="995"/>
      <c r="CE50" s="995"/>
      <c r="CF50" s="995"/>
      <c r="CG50" s="1010"/>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89"/>
    </row>
    <row r="51" spans="1:131" ht="26.25" customHeight="1" x14ac:dyDescent="0.15">
      <c r="A51" s="97">
        <v>24</v>
      </c>
      <c r="B51" s="1024"/>
      <c r="C51" s="1025"/>
      <c r="D51" s="1025"/>
      <c r="E51" s="1025"/>
      <c r="F51" s="1025"/>
      <c r="G51" s="1025"/>
      <c r="H51" s="1025"/>
      <c r="I51" s="1025"/>
      <c r="J51" s="1025"/>
      <c r="K51" s="1025"/>
      <c r="L51" s="1025"/>
      <c r="M51" s="1025"/>
      <c r="N51" s="1025"/>
      <c r="O51" s="1025"/>
      <c r="P51" s="1026"/>
      <c r="Q51" s="1027"/>
      <c r="R51" s="1019"/>
      <c r="S51" s="1019"/>
      <c r="T51" s="1019"/>
      <c r="U51" s="1019"/>
      <c r="V51" s="1019"/>
      <c r="W51" s="1019"/>
      <c r="X51" s="1019"/>
      <c r="Y51" s="1019"/>
      <c r="Z51" s="1019"/>
      <c r="AA51" s="1019"/>
      <c r="AB51" s="1019"/>
      <c r="AC51" s="1019"/>
      <c r="AD51" s="1019"/>
      <c r="AE51" s="1028"/>
      <c r="AF51" s="1029"/>
      <c r="AG51" s="1030"/>
      <c r="AH51" s="1030"/>
      <c r="AI51" s="1030"/>
      <c r="AJ51" s="1031"/>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966"/>
      <c r="BF51" s="966"/>
      <c r="BG51" s="966"/>
      <c r="BH51" s="966"/>
      <c r="BI51" s="967"/>
      <c r="BJ51" s="91"/>
      <c r="BK51" s="91"/>
      <c r="BL51" s="91"/>
      <c r="BM51" s="91"/>
      <c r="BN51" s="91"/>
      <c r="BO51" s="100"/>
      <c r="BP51" s="100"/>
      <c r="BQ51" s="97">
        <v>45</v>
      </c>
      <c r="BR51" s="98"/>
      <c r="BS51" s="994"/>
      <c r="BT51" s="995"/>
      <c r="BU51" s="995"/>
      <c r="BV51" s="995"/>
      <c r="BW51" s="995"/>
      <c r="BX51" s="995"/>
      <c r="BY51" s="995"/>
      <c r="BZ51" s="995"/>
      <c r="CA51" s="995"/>
      <c r="CB51" s="995"/>
      <c r="CC51" s="995"/>
      <c r="CD51" s="995"/>
      <c r="CE51" s="995"/>
      <c r="CF51" s="995"/>
      <c r="CG51" s="1010"/>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89"/>
    </row>
    <row r="52" spans="1:131" ht="26.25" customHeight="1" x14ac:dyDescent="0.15">
      <c r="A52" s="97">
        <v>25</v>
      </c>
      <c r="B52" s="1024"/>
      <c r="C52" s="1025"/>
      <c r="D52" s="1025"/>
      <c r="E52" s="1025"/>
      <c r="F52" s="1025"/>
      <c r="G52" s="1025"/>
      <c r="H52" s="1025"/>
      <c r="I52" s="1025"/>
      <c r="J52" s="1025"/>
      <c r="K52" s="1025"/>
      <c r="L52" s="1025"/>
      <c r="M52" s="1025"/>
      <c r="N52" s="1025"/>
      <c r="O52" s="1025"/>
      <c r="P52" s="1026"/>
      <c r="Q52" s="1027"/>
      <c r="R52" s="1019"/>
      <c r="S52" s="1019"/>
      <c r="T52" s="1019"/>
      <c r="U52" s="1019"/>
      <c r="V52" s="1019"/>
      <c r="W52" s="1019"/>
      <c r="X52" s="1019"/>
      <c r="Y52" s="1019"/>
      <c r="Z52" s="1019"/>
      <c r="AA52" s="1019"/>
      <c r="AB52" s="1019"/>
      <c r="AC52" s="1019"/>
      <c r="AD52" s="1019"/>
      <c r="AE52" s="1028"/>
      <c r="AF52" s="1029"/>
      <c r="AG52" s="1030"/>
      <c r="AH52" s="1030"/>
      <c r="AI52" s="1030"/>
      <c r="AJ52" s="1031"/>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966"/>
      <c r="BF52" s="966"/>
      <c r="BG52" s="966"/>
      <c r="BH52" s="966"/>
      <c r="BI52" s="967"/>
      <c r="BJ52" s="91"/>
      <c r="BK52" s="91"/>
      <c r="BL52" s="91"/>
      <c r="BM52" s="91"/>
      <c r="BN52" s="91"/>
      <c r="BO52" s="100"/>
      <c r="BP52" s="100"/>
      <c r="BQ52" s="97">
        <v>46</v>
      </c>
      <c r="BR52" s="98"/>
      <c r="BS52" s="994"/>
      <c r="BT52" s="995"/>
      <c r="BU52" s="995"/>
      <c r="BV52" s="995"/>
      <c r="BW52" s="995"/>
      <c r="BX52" s="995"/>
      <c r="BY52" s="995"/>
      <c r="BZ52" s="995"/>
      <c r="CA52" s="995"/>
      <c r="CB52" s="995"/>
      <c r="CC52" s="995"/>
      <c r="CD52" s="995"/>
      <c r="CE52" s="995"/>
      <c r="CF52" s="995"/>
      <c r="CG52" s="1010"/>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89"/>
    </row>
    <row r="53" spans="1:131" ht="26.25" customHeight="1" x14ac:dyDescent="0.15">
      <c r="A53" s="97">
        <v>26</v>
      </c>
      <c r="B53" s="1024"/>
      <c r="C53" s="1025"/>
      <c r="D53" s="1025"/>
      <c r="E53" s="1025"/>
      <c r="F53" s="1025"/>
      <c r="G53" s="1025"/>
      <c r="H53" s="1025"/>
      <c r="I53" s="1025"/>
      <c r="J53" s="1025"/>
      <c r="K53" s="1025"/>
      <c r="L53" s="1025"/>
      <c r="M53" s="1025"/>
      <c r="N53" s="1025"/>
      <c r="O53" s="1025"/>
      <c r="P53" s="1026"/>
      <c r="Q53" s="1027"/>
      <c r="R53" s="1019"/>
      <c r="S53" s="1019"/>
      <c r="T53" s="1019"/>
      <c r="U53" s="1019"/>
      <c r="V53" s="1019"/>
      <c r="W53" s="1019"/>
      <c r="X53" s="1019"/>
      <c r="Y53" s="1019"/>
      <c r="Z53" s="1019"/>
      <c r="AA53" s="1019"/>
      <c r="AB53" s="1019"/>
      <c r="AC53" s="1019"/>
      <c r="AD53" s="1019"/>
      <c r="AE53" s="1028"/>
      <c r="AF53" s="1029"/>
      <c r="AG53" s="1030"/>
      <c r="AH53" s="1030"/>
      <c r="AI53" s="1030"/>
      <c r="AJ53" s="1031"/>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966"/>
      <c r="BF53" s="966"/>
      <c r="BG53" s="966"/>
      <c r="BH53" s="966"/>
      <c r="BI53" s="967"/>
      <c r="BJ53" s="91"/>
      <c r="BK53" s="91"/>
      <c r="BL53" s="91"/>
      <c r="BM53" s="91"/>
      <c r="BN53" s="91"/>
      <c r="BO53" s="100"/>
      <c r="BP53" s="100"/>
      <c r="BQ53" s="97">
        <v>47</v>
      </c>
      <c r="BR53" s="98"/>
      <c r="BS53" s="994"/>
      <c r="BT53" s="995"/>
      <c r="BU53" s="995"/>
      <c r="BV53" s="995"/>
      <c r="BW53" s="995"/>
      <c r="BX53" s="995"/>
      <c r="BY53" s="995"/>
      <c r="BZ53" s="995"/>
      <c r="CA53" s="995"/>
      <c r="CB53" s="995"/>
      <c r="CC53" s="995"/>
      <c r="CD53" s="995"/>
      <c r="CE53" s="995"/>
      <c r="CF53" s="995"/>
      <c r="CG53" s="1010"/>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89"/>
    </row>
    <row r="54" spans="1:131" ht="26.25" customHeight="1" x14ac:dyDescent="0.15">
      <c r="A54" s="97">
        <v>27</v>
      </c>
      <c r="B54" s="1024"/>
      <c r="C54" s="1025"/>
      <c r="D54" s="1025"/>
      <c r="E54" s="1025"/>
      <c r="F54" s="1025"/>
      <c r="G54" s="1025"/>
      <c r="H54" s="1025"/>
      <c r="I54" s="1025"/>
      <c r="J54" s="1025"/>
      <c r="K54" s="1025"/>
      <c r="L54" s="1025"/>
      <c r="M54" s="1025"/>
      <c r="N54" s="1025"/>
      <c r="O54" s="1025"/>
      <c r="P54" s="1026"/>
      <c r="Q54" s="1027"/>
      <c r="R54" s="1019"/>
      <c r="S54" s="1019"/>
      <c r="T54" s="1019"/>
      <c r="U54" s="1019"/>
      <c r="V54" s="1019"/>
      <c r="W54" s="1019"/>
      <c r="X54" s="1019"/>
      <c r="Y54" s="1019"/>
      <c r="Z54" s="1019"/>
      <c r="AA54" s="1019"/>
      <c r="AB54" s="1019"/>
      <c r="AC54" s="1019"/>
      <c r="AD54" s="1019"/>
      <c r="AE54" s="1028"/>
      <c r="AF54" s="1029"/>
      <c r="AG54" s="1030"/>
      <c r="AH54" s="1030"/>
      <c r="AI54" s="1030"/>
      <c r="AJ54" s="1031"/>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966"/>
      <c r="BF54" s="966"/>
      <c r="BG54" s="966"/>
      <c r="BH54" s="966"/>
      <c r="BI54" s="967"/>
      <c r="BJ54" s="91"/>
      <c r="BK54" s="91"/>
      <c r="BL54" s="91"/>
      <c r="BM54" s="91"/>
      <c r="BN54" s="91"/>
      <c r="BO54" s="100"/>
      <c r="BP54" s="100"/>
      <c r="BQ54" s="97">
        <v>48</v>
      </c>
      <c r="BR54" s="98"/>
      <c r="BS54" s="994"/>
      <c r="BT54" s="995"/>
      <c r="BU54" s="995"/>
      <c r="BV54" s="995"/>
      <c r="BW54" s="995"/>
      <c r="BX54" s="995"/>
      <c r="BY54" s="995"/>
      <c r="BZ54" s="995"/>
      <c r="CA54" s="995"/>
      <c r="CB54" s="995"/>
      <c r="CC54" s="995"/>
      <c r="CD54" s="995"/>
      <c r="CE54" s="995"/>
      <c r="CF54" s="995"/>
      <c r="CG54" s="1010"/>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89"/>
    </row>
    <row r="55" spans="1:131" ht="26.25" customHeight="1" x14ac:dyDescent="0.15">
      <c r="A55" s="97">
        <v>28</v>
      </c>
      <c r="B55" s="1024"/>
      <c r="C55" s="1025"/>
      <c r="D55" s="1025"/>
      <c r="E55" s="1025"/>
      <c r="F55" s="1025"/>
      <c r="G55" s="1025"/>
      <c r="H55" s="1025"/>
      <c r="I55" s="1025"/>
      <c r="J55" s="1025"/>
      <c r="K55" s="1025"/>
      <c r="L55" s="1025"/>
      <c r="M55" s="1025"/>
      <c r="N55" s="1025"/>
      <c r="O55" s="1025"/>
      <c r="P55" s="1026"/>
      <c r="Q55" s="1027"/>
      <c r="R55" s="1019"/>
      <c r="S55" s="1019"/>
      <c r="T55" s="1019"/>
      <c r="U55" s="1019"/>
      <c r="V55" s="1019"/>
      <c r="W55" s="1019"/>
      <c r="X55" s="1019"/>
      <c r="Y55" s="1019"/>
      <c r="Z55" s="1019"/>
      <c r="AA55" s="1019"/>
      <c r="AB55" s="1019"/>
      <c r="AC55" s="1019"/>
      <c r="AD55" s="1019"/>
      <c r="AE55" s="1028"/>
      <c r="AF55" s="1029"/>
      <c r="AG55" s="1030"/>
      <c r="AH55" s="1030"/>
      <c r="AI55" s="1030"/>
      <c r="AJ55" s="1031"/>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966"/>
      <c r="BF55" s="966"/>
      <c r="BG55" s="966"/>
      <c r="BH55" s="966"/>
      <c r="BI55" s="967"/>
      <c r="BJ55" s="91"/>
      <c r="BK55" s="91"/>
      <c r="BL55" s="91"/>
      <c r="BM55" s="91"/>
      <c r="BN55" s="91"/>
      <c r="BO55" s="100"/>
      <c r="BP55" s="100"/>
      <c r="BQ55" s="97">
        <v>49</v>
      </c>
      <c r="BR55" s="98"/>
      <c r="BS55" s="994"/>
      <c r="BT55" s="995"/>
      <c r="BU55" s="995"/>
      <c r="BV55" s="995"/>
      <c r="BW55" s="995"/>
      <c r="BX55" s="995"/>
      <c r="BY55" s="995"/>
      <c r="BZ55" s="995"/>
      <c r="CA55" s="995"/>
      <c r="CB55" s="995"/>
      <c r="CC55" s="995"/>
      <c r="CD55" s="995"/>
      <c r="CE55" s="995"/>
      <c r="CF55" s="995"/>
      <c r="CG55" s="1010"/>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89"/>
    </row>
    <row r="56" spans="1:131" ht="26.25" customHeight="1" x14ac:dyDescent="0.15">
      <c r="A56" s="97">
        <v>29</v>
      </c>
      <c r="B56" s="1024"/>
      <c r="C56" s="1025"/>
      <c r="D56" s="1025"/>
      <c r="E56" s="1025"/>
      <c r="F56" s="1025"/>
      <c r="G56" s="1025"/>
      <c r="H56" s="1025"/>
      <c r="I56" s="1025"/>
      <c r="J56" s="1025"/>
      <c r="K56" s="1025"/>
      <c r="L56" s="1025"/>
      <c r="M56" s="1025"/>
      <c r="N56" s="1025"/>
      <c r="O56" s="1025"/>
      <c r="P56" s="1026"/>
      <c r="Q56" s="1027"/>
      <c r="R56" s="1019"/>
      <c r="S56" s="1019"/>
      <c r="T56" s="1019"/>
      <c r="U56" s="1019"/>
      <c r="V56" s="1019"/>
      <c r="W56" s="1019"/>
      <c r="X56" s="1019"/>
      <c r="Y56" s="1019"/>
      <c r="Z56" s="1019"/>
      <c r="AA56" s="1019"/>
      <c r="AB56" s="1019"/>
      <c r="AC56" s="1019"/>
      <c r="AD56" s="1019"/>
      <c r="AE56" s="1028"/>
      <c r="AF56" s="1029"/>
      <c r="AG56" s="1030"/>
      <c r="AH56" s="1030"/>
      <c r="AI56" s="1030"/>
      <c r="AJ56" s="1031"/>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966"/>
      <c r="BF56" s="966"/>
      <c r="BG56" s="966"/>
      <c r="BH56" s="966"/>
      <c r="BI56" s="967"/>
      <c r="BJ56" s="91"/>
      <c r="BK56" s="91"/>
      <c r="BL56" s="91"/>
      <c r="BM56" s="91"/>
      <c r="BN56" s="91"/>
      <c r="BO56" s="100"/>
      <c r="BP56" s="100"/>
      <c r="BQ56" s="97">
        <v>50</v>
      </c>
      <c r="BR56" s="98"/>
      <c r="BS56" s="994"/>
      <c r="BT56" s="995"/>
      <c r="BU56" s="995"/>
      <c r="BV56" s="995"/>
      <c r="BW56" s="995"/>
      <c r="BX56" s="995"/>
      <c r="BY56" s="995"/>
      <c r="BZ56" s="995"/>
      <c r="CA56" s="995"/>
      <c r="CB56" s="995"/>
      <c r="CC56" s="995"/>
      <c r="CD56" s="995"/>
      <c r="CE56" s="995"/>
      <c r="CF56" s="995"/>
      <c r="CG56" s="1010"/>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89"/>
    </row>
    <row r="57" spans="1:131" ht="26.25" customHeight="1" x14ac:dyDescent="0.15">
      <c r="A57" s="97">
        <v>30</v>
      </c>
      <c r="B57" s="1024"/>
      <c r="C57" s="1025"/>
      <c r="D57" s="1025"/>
      <c r="E57" s="1025"/>
      <c r="F57" s="1025"/>
      <c r="G57" s="1025"/>
      <c r="H57" s="1025"/>
      <c r="I57" s="1025"/>
      <c r="J57" s="1025"/>
      <c r="K57" s="1025"/>
      <c r="L57" s="1025"/>
      <c r="M57" s="1025"/>
      <c r="N57" s="1025"/>
      <c r="O57" s="1025"/>
      <c r="P57" s="1026"/>
      <c r="Q57" s="1027"/>
      <c r="R57" s="1019"/>
      <c r="S57" s="1019"/>
      <c r="T57" s="1019"/>
      <c r="U57" s="1019"/>
      <c r="V57" s="1019"/>
      <c r="W57" s="1019"/>
      <c r="X57" s="1019"/>
      <c r="Y57" s="1019"/>
      <c r="Z57" s="1019"/>
      <c r="AA57" s="1019"/>
      <c r="AB57" s="1019"/>
      <c r="AC57" s="1019"/>
      <c r="AD57" s="1019"/>
      <c r="AE57" s="1028"/>
      <c r="AF57" s="1029"/>
      <c r="AG57" s="1030"/>
      <c r="AH57" s="1030"/>
      <c r="AI57" s="1030"/>
      <c r="AJ57" s="1031"/>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966"/>
      <c r="BF57" s="966"/>
      <c r="BG57" s="966"/>
      <c r="BH57" s="966"/>
      <c r="BI57" s="967"/>
      <c r="BJ57" s="91"/>
      <c r="BK57" s="91"/>
      <c r="BL57" s="91"/>
      <c r="BM57" s="91"/>
      <c r="BN57" s="91"/>
      <c r="BO57" s="100"/>
      <c r="BP57" s="100"/>
      <c r="BQ57" s="97">
        <v>51</v>
      </c>
      <c r="BR57" s="98"/>
      <c r="BS57" s="994"/>
      <c r="BT57" s="995"/>
      <c r="BU57" s="995"/>
      <c r="BV57" s="995"/>
      <c r="BW57" s="995"/>
      <c r="BX57" s="995"/>
      <c r="BY57" s="995"/>
      <c r="BZ57" s="995"/>
      <c r="CA57" s="995"/>
      <c r="CB57" s="995"/>
      <c r="CC57" s="995"/>
      <c r="CD57" s="995"/>
      <c r="CE57" s="995"/>
      <c r="CF57" s="995"/>
      <c r="CG57" s="1010"/>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89"/>
    </row>
    <row r="58" spans="1:131" ht="26.25" customHeight="1" x14ac:dyDescent="0.15">
      <c r="A58" s="97">
        <v>31</v>
      </c>
      <c r="B58" s="1024"/>
      <c r="C58" s="1025"/>
      <c r="D58" s="1025"/>
      <c r="E58" s="1025"/>
      <c r="F58" s="1025"/>
      <c r="G58" s="1025"/>
      <c r="H58" s="1025"/>
      <c r="I58" s="1025"/>
      <c r="J58" s="1025"/>
      <c r="K58" s="1025"/>
      <c r="L58" s="1025"/>
      <c r="M58" s="1025"/>
      <c r="N58" s="1025"/>
      <c r="O58" s="1025"/>
      <c r="P58" s="1026"/>
      <c r="Q58" s="1027"/>
      <c r="R58" s="1019"/>
      <c r="S58" s="1019"/>
      <c r="T58" s="1019"/>
      <c r="U58" s="1019"/>
      <c r="V58" s="1019"/>
      <c r="W58" s="1019"/>
      <c r="X58" s="1019"/>
      <c r="Y58" s="1019"/>
      <c r="Z58" s="1019"/>
      <c r="AA58" s="1019"/>
      <c r="AB58" s="1019"/>
      <c r="AC58" s="1019"/>
      <c r="AD58" s="1019"/>
      <c r="AE58" s="1028"/>
      <c r="AF58" s="1029"/>
      <c r="AG58" s="1030"/>
      <c r="AH58" s="1030"/>
      <c r="AI58" s="1030"/>
      <c r="AJ58" s="1031"/>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966"/>
      <c r="BF58" s="966"/>
      <c r="BG58" s="966"/>
      <c r="BH58" s="966"/>
      <c r="BI58" s="967"/>
      <c r="BJ58" s="91"/>
      <c r="BK58" s="91"/>
      <c r="BL58" s="91"/>
      <c r="BM58" s="91"/>
      <c r="BN58" s="91"/>
      <c r="BO58" s="100"/>
      <c r="BP58" s="100"/>
      <c r="BQ58" s="97">
        <v>52</v>
      </c>
      <c r="BR58" s="98"/>
      <c r="BS58" s="994"/>
      <c r="BT58" s="995"/>
      <c r="BU58" s="995"/>
      <c r="BV58" s="995"/>
      <c r="BW58" s="995"/>
      <c r="BX58" s="995"/>
      <c r="BY58" s="995"/>
      <c r="BZ58" s="995"/>
      <c r="CA58" s="995"/>
      <c r="CB58" s="995"/>
      <c r="CC58" s="995"/>
      <c r="CD58" s="995"/>
      <c r="CE58" s="995"/>
      <c r="CF58" s="995"/>
      <c r="CG58" s="1010"/>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89"/>
    </row>
    <row r="59" spans="1:131" ht="26.25" customHeight="1" x14ac:dyDescent="0.15">
      <c r="A59" s="97">
        <v>32</v>
      </c>
      <c r="B59" s="1024"/>
      <c r="C59" s="1025"/>
      <c r="D59" s="1025"/>
      <c r="E59" s="1025"/>
      <c r="F59" s="1025"/>
      <c r="G59" s="1025"/>
      <c r="H59" s="1025"/>
      <c r="I59" s="1025"/>
      <c r="J59" s="1025"/>
      <c r="K59" s="1025"/>
      <c r="L59" s="1025"/>
      <c r="M59" s="1025"/>
      <c r="N59" s="1025"/>
      <c r="O59" s="1025"/>
      <c r="P59" s="1026"/>
      <c r="Q59" s="1027"/>
      <c r="R59" s="1019"/>
      <c r="S59" s="1019"/>
      <c r="T59" s="1019"/>
      <c r="U59" s="1019"/>
      <c r="V59" s="1019"/>
      <c r="W59" s="1019"/>
      <c r="X59" s="1019"/>
      <c r="Y59" s="1019"/>
      <c r="Z59" s="1019"/>
      <c r="AA59" s="1019"/>
      <c r="AB59" s="1019"/>
      <c r="AC59" s="1019"/>
      <c r="AD59" s="1019"/>
      <c r="AE59" s="1028"/>
      <c r="AF59" s="1029"/>
      <c r="AG59" s="1030"/>
      <c r="AH59" s="1030"/>
      <c r="AI59" s="1030"/>
      <c r="AJ59" s="1031"/>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966"/>
      <c r="BF59" s="966"/>
      <c r="BG59" s="966"/>
      <c r="BH59" s="966"/>
      <c r="BI59" s="967"/>
      <c r="BJ59" s="91"/>
      <c r="BK59" s="91"/>
      <c r="BL59" s="91"/>
      <c r="BM59" s="91"/>
      <c r="BN59" s="91"/>
      <c r="BO59" s="100"/>
      <c r="BP59" s="100"/>
      <c r="BQ59" s="97">
        <v>53</v>
      </c>
      <c r="BR59" s="98"/>
      <c r="BS59" s="994"/>
      <c r="BT59" s="995"/>
      <c r="BU59" s="995"/>
      <c r="BV59" s="995"/>
      <c r="BW59" s="995"/>
      <c r="BX59" s="995"/>
      <c r="BY59" s="995"/>
      <c r="BZ59" s="995"/>
      <c r="CA59" s="995"/>
      <c r="CB59" s="995"/>
      <c r="CC59" s="995"/>
      <c r="CD59" s="995"/>
      <c r="CE59" s="995"/>
      <c r="CF59" s="995"/>
      <c r="CG59" s="1010"/>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89"/>
    </row>
    <row r="60" spans="1:131" ht="26.25" customHeight="1" x14ac:dyDescent="0.15">
      <c r="A60" s="97">
        <v>33</v>
      </c>
      <c r="B60" s="1024"/>
      <c r="C60" s="1025"/>
      <c r="D60" s="1025"/>
      <c r="E60" s="1025"/>
      <c r="F60" s="1025"/>
      <c r="G60" s="1025"/>
      <c r="H60" s="1025"/>
      <c r="I60" s="1025"/>
      <c r="J60" s="1025"/>
      <c r="K60" s="1025"/>
      <c r="L60" s="1025"/>
      <c r="M60" s="1025"/>
      <c r="N60" s="1025"/>
      <c r="O60" s="1025"/>
      <c r="P60" s="1026"/>
      <c r="Q60" s="1027"/>
      <c r="R60" s="1019"/>
      <c r="S60" s="1019"/>
      <c r="T60" s="1019"/>
      <c r="U60" s="1019"/>
      <c r="V60" s="1019"/>
      <c r="W60" s="1019"/>
      <c r="X60" s="1019"/>
      <c r="Y60" s="1019"/>
      <c r="Z60" s="1019"/>
      <c r="AA60" s="1019"/>
      <c r="AB60" s="1019"/>
      <c r="AC60" s="1019"/>
      <c r="AD60" s="1019"/>
      <c r="AE60" s="1028"/>
      <c r="AF60" s="1029"/>
      <c r="AG60" s="1030"/>
      <c r="AH60" s="1030"/>
      <c r="AI60" s="1030"/>
      <c r="AJ60" s="1031"/>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966"/>
      <c r="BF60" s="966"/>
      <c r="BG60" s="966"/>
      <c r="BH60" s="966"/>
      <c r="BI60" s="967"/>
      <c r="BJ60" s="91"/>
      <c r="BK60" s="91"/>
      <c r="BL60" s="91"/>
      <c r="BM60" s="91"/>
      <c r="BN60" s="91"/>
      <c r="BO60" s="100"/>
      <c r="BP60" s="100"/>
      <c r="BQ60" s="97">
        <v>54</v>
      </c>
      <c r="BR60" s="98"/>
      <c r="BS60" s="994"/>
      <c r="BT60" s="995"/>
      <c r="BU60" s="995"/>
      <c r="BV60" s="995"/>
      <c r="BW60" s="995"/>
      <c r="BX60" s="995"/>
      <c r="BY60" s="995"/>
      <c r="BZ60" s="995"/>
      <c r="CA60" s="995"/>
      <c r="CB60" s="995"/>
      <c r="CC60" s="995"/>
      <c r="CD60" s="995"/>
      <c r="CE60" s="995"/>
      <c r="CF60" s="995"/>
      <c r="CG60" s="1010"/>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89"/>
    </row>
    <row r="61" spans="1:131" ht="26.25" customHeight="1" thickBot="1" x14ac:dyDescent="0.2">
      <c r="A61" s="97">
        <v>34</v>
      </c>
      <c r="B61" s="1024"/>
      <c r="C61" s="1025"/>
      <c r="D61" s="1025"/>
      <c r="E61" s="1025"/>
      <c r="F61" s="1025"/>
      <c r="G61" s="1025"/>
      <c r="H61" s="1025"/>
      <c r="I61" s="1025"/>
      <c r="J61" s="1025"/>
      <c r="K61" s="1025"/>
      <c r="L61" s="1025"/>
      <c r="M61" s="1025"/>
      <c r="N61" s="1025"/>
      <c r="O61" s="1025"/>
      <c r="P61" s="1026"/>
      <c r="Q61" s="1027"/>
      <c r="R61" s="1019"/>
      <c r="S61" s="1019"/>
      <c r="T61" s="1019"/>
      <c r="U61" s="1019"/>
      <c r="V61" s="1019"/>
      <c r="W61" s="1019"/>
      <c r="X61" s="1019"/>
      <c r="Y61" s="1019"/>
      <c r="Z61" s="1019"/>
      <c r="AA61" s="1019"/>
      <c r="AB61" s="1019"/>
      <c r="AC61" s="1019"/>
      <c r="AD61" s="1019"/>
      <c r="AE61" s="1028"/>
      <c r="AF61" s="1029"/>
      <c r="AG61" s="1030"/>
      <c r="AH61" s="1030"/>
      <c r="AI61" s="1030"/>
      <c r="AJ61" s="1031"/>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966"/>
      <c r="BF61" s="966"/>
      <c r="BG61" s="966"/>
      <c r="BH61" s="966"/>
      <c r="BI61" s="967"/>
      <c r="BJ61" s="91"/>
      <c r="BK61" s="91"/>
      <c r="BL61" s="91"/>
      <c r="BM61" s="91"/>
      <c r="BN61" s="91"/>
      <c r="BO61" s="100"/>
      <c r="BP61" s="100"/>
      <c r="BQ61" s="97">
        <v>55</v>
      </c>
      <c r="BR61" s="98"/>
      <c r="BS61" s="994"/>
      <c r="BT61" s="995"/>
      <c r="BU61" s="995"/>
      <c r="BV61" s="995"/>
      <c r="BW61" s="995"/>
      <c r="BX61" s="995"/>
      <c r="BY61" s="995"/>
      <c r="BZ61" s="995"/>
      <c r="CA61" s="995"/>
      <c r="CB61" s="995"/>
      <c r="CC61" s="995"/>
      <c r="CD61" s="995"/>
      <c r="CE61" s="995"/>
      <c r="CF61" s="995"/>
      <c r="CG61" s="1010"/>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89"/>
    </row>
    <row r="62" spans="1:131" ht="26.25" customHeight="1" x14ac:dyDescent="0.15">
      <c r="A62" s="97">
        <v>35</v>
      </c>
      <c r="B62" s="1024"/>
      <c r="C62" s="1025"/>
      <c r="D62" s="1025"/>
      <c r="E62" s="1025"/>
      <c r="F62" s="1025"/>
      <c r="G62" s="1025"/>
      <c r="H62" s="1025"/>
      <c r="I62" s="1025"/>
      <c r="J62" s="1025"/>
      <c r="K62" s="1025"/>
      <c r="L62" s="1025"/>
      <c r="M62" s="1025"/>
      <c r="N62" s="1025"/>
      <c r="O62" s="1025"/>
      <c r="P62" s="1026"/>
      <c r="Q62" s="1027"/>
      <c r="R62" s="1019"/>
      <c r="S62" s="1019"/>
      <c r="T62" s="1019"/>
      <c r="U62" s="1019"/>
      <c r="V62" s="1019"/>
      <c r="W62" s="1019"/>
      <c r="X62" s="1019"/>
      <c r="Y62" s="1019"/>
      <c r="Z62" s="1019"/>
      <c r="AA62" s="1019"/>
      <c r="AB62" s="1019"/>
      <c r="AC62" s="1019"/>
      <c r="AD62" s="1019"/>
      <c r="AE62" s="1028"/>
      <c r="AF62" s="1029"/>
      <c r="AG62" s="1030"/>
      <c r="AH62" s="1030"/>
      <c r="AI62" s="1030"/>
      <c r="AJ62" s="1031"/>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966"/>
      <c r="BF62" s="966"/>
      <c r="BG62" s="966"/>
      <c r="BH62" s="966"/>
      <c r="BI62" s="967"/>
      <c r="BJ62" s="1021" t="s">
        <v>345</v>
      </c>
      <c r="BK62" s="1022"/>
      <c r="BL62" s="1022"/>
      <c r="BM62" s="1022"/>
      <c r="BN62" s="1023"/>
      <c r="BO62" s="100"/>
      <c r="BP62" s="100"/>
      <c r="BQ62" s="97">
        <v>56</v>
      </c>
      <c r="BR62" s="98"/>
      <c r="BS62" s="994"/>
      <c r="BT62" s="995"/>
      <c r="BU62" s="995"/>
      <c r="BV62" s="995"/>
      <c r="BW62" s="995"/>
      <c r="BX62" s="995"/>
      <c r="BY62" s="995"/>
      <c r="BZ62" s="995"/>
      <c r="CA62" s="995"/>
      <c r="CB62" s="995"/>
      <c r="CC62" s="995"/>
      <c r="CD62" s="995"/>
      <c r="CE62" s="995"/>
      <c r="CF62" s="995"/>
      <c r="CG62" s="1010"/>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89"/>
    </row>
    <row r="63" spans="1:131" ht="26.25" customHeight="1" thickBot="1" x14ac:dyDescent="0.2">
      <c r="A63" s="99" t="s">
        <v>324</v>
      </c>
      <c r="B63" s="931" t="s">
        <v>346</v>
      </c>
      <c r="C63" s="932"/>
      <c r="D63" s="932"/>
      <c r="E63" s="932"/>
      <c r="F63" s="932"/>
      <c r="G63" s="932"/>
      <c r="H63" s="932"/>
      <c r="I63" s="932"/>
      <c r="J63" s="932"/>
      <c r="K63" s="932"/>
      <c r="L63" s="932"/>
      <c r="M63" s="932"/>
      <c r="N63" s="932"/>
      <c r="O63" s="932"/>
      <c r="P63" s="942"/>
      <c r="Q63" s="956"/>
      <c r="R63" s="957"/>
      <c r="S63" s="957"/>
      <c r="T63" s="957"/>
      <c r="U63" s="957"/>
      <c r="V63" s="957"/>
      <c r="W63" s="957"/>
      <c r="X63" s="957"/>
      <c r="Y63" s="957"/>
      <c r="Z63" s="957"/>
      <c r="AA63" s="957"/>
      <c r="AB63" s="957"/>
      <c r="AC63" s="957"/>
      <c r="AD63" s="957"/>
      <c r="AE63" s="1014"/>
      <c r="AF63" s="1015">
        <v>1547</v>
      </c>
      <c r="AG63" s="953"/>
      <c r="AH63" s="953"/>
      <c r="AI63" s="953"/>
      <c r="AJ63" s="1016"/>
      <c r="AK63" s="1017"/>
      <c r="AL63" s="957"/>
      <c r="AM63" s="957"/>
      <c r="AN63" s="957"/>
      <c r="AO63" s="957"/>
      <c r="AP63" s="953">
        <v>6410</v>
      </c>
      <c r="AQ63" s="953"/>
      <c r="AR63" s="953"/>
      <c r="AS63" s="953"/>
      <c r="AT63" s="953"/>
      <c r="AU63" s="953">
        <v>4290</v>
      </c>
      <c r="AV63" s="953"/>
      <c r="AW63" s="953"/>
      <c r="AX63" s="953"/>
      <c r="AY63" s="953"/>
      <c r="AZ63" s="1011"/>
      <c r="BA63" s="1011"/>
      <c r="BB63" s="1011"/>
      <c r="BC63" s="1011"/>
      <c r="BD63" s="1011"/>
      <c r="BE63" s="954"/>
      <c r="BF63" s="954"/>
      <c r="BG63" s="954"/>
      <c r="BH63" s="954"/>
      <c r="BI63" s="955"/>
      <c r="BJ63" s="1012" t="s">
        <v>64</v>
      </c>
      <c r="BK63" s="947"/>
      <c r="BL63" s="947"/>
      <c r="BM63" s="947"/>
      <c r="BN63" s="1013"/>
      <c r="BO63" s="100"/>
      <c r="BP63" s="100"/>
      <c r="BQ63" s="97">
        <v>57</v>
      </c>
      <c r="BR63" s="98"/>
      <c r="BS63" s="994"/>
      <c r="BT63" s="995"/>
      <c r="BU63" s="995"/>
      <c r="BV63" s="995"/>
      <c r="BW63" s="995"/>
      <c r="BX63" s="995"/>
      <c r="BY63" s="995"/>
      <c r="BZ63" s="995"/>
      <c r="CA63" s="995"/>
      <c r="CB63" s="995"/>
      <c r="CC63" s="995"/>
      <c r="CD63" s="995"/>
      <c r="CE63" s="995"/>
      <c r="CF63" s="995"/>
      <c r="CG63" s="1010"/>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89"/>
    </row>
    <row r="64" spans="1:131" ht="26.25" customHeight="1" x14ac:dyDescent="0.15">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994"/>
      <c r="BT64" s="995"/>
      <c r="BU64" s="995"/>
      <c r="BV64" s="995"/>
      <c r="BW64" s="995"/>
      <c r="BX64" s="995"/>
      <c r="BY64" s="995"/>
      <c r="BZ64" s="995"/>
      <c r="CA64" s="995"/>
      <c r="CB64" s="995"/>
      <c r="CC64" s="995"/>
      <c r="CD64" s="995"/>
      <c r="CE64" s="995"/>
      <c r="CF64" s="995"/>
      <c r="CG64" s="1010"/>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89"/>
    </row>
    <row r="65" spans="1:131" ht="26.25" customHeight="1" thickBot="1" x14ac:dyDescent="0.2">
      <c r="A65" s="91" t="s">
        <v>347</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994"/>
      <c r="BT65" s="995"/>
      <c r="BU65" s="995"/>
      <c r="BV65" s="995"/>
      <c r="BW65" s="995"/>
      <c r="BX65" s="995"/>
      <c r="BY65" s="995"/>
      <c r="BZ65" s="995"/>
      <c r="CA65" s="995"/>
      <c r="CB65" s="995"/>
      <c r="CC65" s="995"/>
      <c r="CD65" s="995"/>
      <c r="CE65" s="995"/>
      <c r="CF65" s="995"/>
      <c r="CG65" s="1010"/>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89"/>
    </row>
    <row r="66" spans="1:131" ht="26.25" customHeight="1" x14ac:dyDescent="0.15">
      <c r="A66" s="997" t="s">
        <v>348</v>
      </c>
      <c r="B66" s="998"/>
      <c r="C66" s="998"/>
      <c r="D66" s="998"/>
      <c r="E66" s="998"/>
      <c r="F66" s="998"/>
      <c r="G66" s="998"/>
      <c r="H66" s="998"/>
      <c r="I66" s="998"/>
      <c r="J66" s="998"/>
      <c r="K66" s="998"/>
      <c r="L66" s="998"/>
      <c r="M66" s="998"/>
      <c r="N66" s="998"/>
      <c r="O66" s="998"/>
      <c r="P66" s="999"/>
      <c r="Q66" s="983" t="s">
        <v>328</v>
      </c>
      <c r="R66" s="984"/>
      <c r="S66" s="984"/>
      <c r="T66" s="984"/>
      <c r="U66" s="985"/>
      <c r="V66" s="983" t="s">
        <v>329</v>
      </c>
      <c r="W66" s="984"/>
      <c r="X66" s="984"/>
      <c r="Y66" s="984"/>
      <c r="Z66" s="985"/>
      <c r="AA66" s="983" t="s">
        <v>330</v>
      </c>
      <c r="AB66" s="984"/>
      <c r="AC66" s="984"/>
      <c r="AD66" s="984"/>
      <c r="AE66" s="985"/>
      <c r="AF66" s="1003" t="s">
        <v>331</v>
      </c>
      <c r="AG66" s="1004"/>
      <c r="AH66" s="1004"/>
      <c r="AI66" s="1004"/>
      <c r="AJ66" s="1005"/>
      <c r="AK66" s="983" t="s">
        <v>332</v>
      </c>
      <c r="AL66" s="998"/>
      <c r="AM66" s="998"/>
      <c r="AN66" s="998"/>
      <c r="AO66" s="999"/>
      <c r="AP66" s="983" t="s">
        <v>333</v>
      </c>
      <c r="AQ66" s="984"/>
      <c r="AR66" s="984"/>
      <c r="AS66" s="984"/>
      <c r="AT66" s="985"/>
      <c r="AU66" s="983" t="s">
        <v>349</v>
      </c>
      <c r="AV66" s="984"/>
      <c r="AW66" s="984"/>
      <c r="AX66" s="984"/>
      <c r="AY66" s="985"/>
      <c r="AZ66" s="983" t="s">
        <v>309</v>
      </c>
      <c r="BA66" s="984"/>
      <c r="BB66" s="984"/>
      <c r="BC66" s="984"/>
      <c r="BD66" s="989"/>
      <c r="BE66" s="100"/>
      <c r="BF66" s="100"/>
      <c r="BG66" s="100"/>
      <c r="BH66" s="100"/>
      <c r="BI66" s="100"/>
      <c r="BJ66" s="100"/>
      <c r="BK66" s="100"/>
      <c r="BL66" s="100"/>
      <c r="BM66" s="100"/>
      <c r="BN66" s="100"/>
      <c r="BO66" s="100"/>
      <c r="BP66" s="100"/>
      <c r="BQ66" s="97">
        <v>60</v>
      </c>
      <c r="BR66" s="102"/>
      <c r="BS66" s="939"/>
      <c r="BT66" s="940"/>
      <c r="BU66" s="940"/>
      <c r="BV66" s="940"/>
      <c r="BW66" s="940"/>
      <c r="BX66" s="940"/>
      <c r="BY66" s="940"/>
      <c r="BZ66" s="940"/>
      <c r="CA66" s="940"/>
      <c r="CB66" s="940"/>
      <c r="CC66" s="940"/>
      <c r="CD66" s="940"/>
      <c r="CE66" s="940"/>
      <c r="CF66" s="940"/>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39"/>
      <c r="DW66" s="940"/>
      <c r="DX66" s="940"/>
      <c r="DY66" s="940"/>
      <c r="DZ66" s="941"/>
      <c r="EA66" s="89"/>
    </row>
    <row r="67" spans="1:131" ht="26.25" customHeight="1" thickBot="1" x14ac:dyDescent="0.2">
      <c r="A67" s="1000"/>
      <c r="B67" s="1001"/>
      <c r="C67" s="1001"/>
      <c r="D67" s="1001"/>
      <c r="E67" s="1001"/>
      <c r="F67" s="1001"/>
      <c r="G67" s="1001"/>
      <c r="H67" s="1001"/>
      <c r="I67" s="1001"/>
      <c r="J67" s="1001"/>
      <c r="K67" s="1001"/>
      <c r="L67" s="1001"/>
      <c r="M67" s="1001"/>
      <c r="N67" s="1001"/>
      <c r="O67" s="1001"/>
      <c r="P67" s="1002"/>
      <c r="Q67" s="986"/>
      <c r="R67" s="987"/>
      <c r="S67" s="987"/>
      <c r="T67" s="987"/>
      <c r="U67" s="988"/>
      <c r="V67" s="986"/>
      <c r="W67" s="987"/>
      <c r="X67" s="987"/>
      <c r="Y67" s="987"/>
      <c r="Z67" s="988"/>
      <c r="AA67" s="986"/>
      <c r="AB67" s="987"/>
      <c r="AC67" s="987"/>
      <c r="AD67" s="987"/>
      <c r="AE67" s="988"/>
      <c r="AF67" s="1006"/>
      <c r="AG67" s="1007"/>
      <c r="AH67" s="1007"/>
      <c r="AI67" s="1007"/>
      <c r="AJ67" s="1008"/>
      <c r="AK67" s="1009"/>
      <c r="AL67" s="1001"/>
      <c r="AM67" s="1001"/>
      <c r="AN67" s="1001"/>
      <c r="AO67" s="1002"/>
      <c r="AP67" s="986"/>
      <c r="AQ67" s="987"/>
      <c r="AR67" s="987"/>
      <c r="AS67" s="987"/>
      <c r="AT67" s="988"/>
      <c r="AU67" s="986"/>
      <c r="AV67" s="987"/>
      <c r="AW67" s="987"/>
      <c r="AX67" s="987"/>
      <c r="AY67" s="988"/>
      <c r="AZ67" s="986"/>
      <c r="BA67" s="987"/>
      <c r="BB67" s="987"/>
      <c r="BC67" s="987"/>
      <c r="BD67" s="990"/>
      <c r="BE67" s="100"/>
      <c r="BF67" s="100"/>
      <c r="BG67" s="100"/>
      <c r="BH67" s="100"/>
      <c r="BI67" s="100"/>
      <c r="BJ67" s="100"/>
      <c r="BK67" s="100"/>
      <c r="BL67" s="100"/>
      <c r="BM67" s="100"/>
      <c r="BN67" s="100"/>
      <c r="BO67" s="100"/>
      <c r="BP67" s="100"/>
      <c r="BQ67" s="97">
        <v>61</v>
      </c>
      <c r="BR67" s="102"/>
      <c r="BS67" s="939"/>
      <c r="BT67" s="940"/>
      <c r="BU67" s="940"/>
      <c r="BV67" s="940"/>
      <c r="BW67" s="940"/>
      <c r="BX67" s="940"/>
      <c r="BY67" s="940"/>
      <c r="BZ67" s="940"/>
      <c r="CA67" s="940"/>
      <c r="CB67" s="940"/>
      <c r="CC67" s="940"/>
      <c r="CD67" s="940"/>
      <c r="CE67" s="940"/>
      <c r="CF67" s="940"/>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39"/>
      <c r="DW67" s="940"/>
      <c r="DX67" s="940"/>
      <c r="DY67" s="940"/>
      <c r="DZ67" s="941"/>
      <c r="EA67" s="89"/>
    </row>
    <row r="68" spans="1:131" ht="26.25" customHeight="1" thickTop="1" x14ac:dyDescent="0.15">
      <c r="A68" s="95">
        <v>1</v>
      </c>
      <c r="B68" s="979" t="s">
        <v>350</v>
      </c>
      <c r="C68" s="980"/>
      <c r="D68" s="980"/>
      <c r="E68" s="980"/>
      <c r="F68" s="980"/>
      <c r="G68" s="980"/>
      <c r="H68" s="980"/>
      <c r="I68" s="980"/>
      <c r="J68" s="980"/>
      <c r="K68" s="980"/>
      <c r="L68" s="980"/>
      <c r="M68" s="980"/>
      <c r="N68" s="980"/>
      <c r="O68" s="980"/>
      <c r="P68" s="981"/>
      <c r="Q68" s="982">
        <v>2406</v>
      </c>
      <c r="R68" s="976"/>
      <c r="S68" s="976"/>
      <c r="T68" s="976"/>
      <c r="U68" s="976"/>
      <c r="V68" s="976">
        <v>1838</v>
      </c>
      <c r="W68" s="976"/>
      <c r="X68" s="976"/>
      <c r="Y68" s="976"/>
      <c r="Z68" s="976"/>
      <c r="AA68" s="976">
        <v>568</v>
      </c>
      <c r="AB68" s="976"/>
      <c r="AC68" s="976"/>
      <c r="AD68" s="976"/>
      <c r="AE68" s="976"/>
      <c r="AF68" s="976">
        <v>6151</v>
      </c>
      <c r="AG68" s="976"/>
      <c r="AH68" s="976"/>
      <c r="AI68" s="976"/>
      <c r="AJ68" s="976"/>
      <c r="AK68" s="976">
        <v>0</v>
      </c>
      <c r="AL68" s="976"/>
      <c r="AM68" s="976"/>
      <c r="AN68" s="976"/>
      <c r="AO68" s="976"/>
      <c r="AP68" s="976">
        <v>2430</v>
      </c>
      <c r="AQ68" s="976"/>
      <c r="AR68" s="976"/>
      <c r="AS68" s="976"/>
      <c r="AT68" s="976"/>
      <c r="AU68" s="976" t="s">
        <v>322</v>
      </c>
      <c r="AV68" s="976"/>
      <c r="AW68" s="976"/>
      <c r="AX68" s="976"/>
      <c r="AY68" s="976"/>
      <c r="AZ68" s="977"/>
      <c r="BA68" s="977"/>
      <c r="BB68" s="977"/>
      <c r="BC68" s="977"/>
      <c r="BD68" s="978"/>
      <c r="BE68" s="100"/>
      <c r="BF68" s="100"/>
      <c r="BG68" s="100"/>
      <c r="BH68" s="100"/>
      <c r="BI68" s="100"/>
      <c r="BJ68" s="100"/>
      <c r="BK68" s="100"/>
      <c r="BL68" s="100"/>
      <c r="BM68" s="100"/>
      <c r="BN68" s="100"/>
      <c r="BO68" s="100"/>
      <c r="BP68" s="100"/>
      <c r="BQ68" s="97">
        <v>62</v>
      </c>
      <c r="BR68" s="102"/>
      <c r="BS68" s="939"/>
      <c r="BT68" s="940"/>
      <c r="BU68" s="940"/>
      <c r="BV68" s="940"/>
      <c r="BW68" s="940"/>
      <c r="BX68" s="940"/>
      <c r="BY68" s="940"/>
      <c r="BZ68" s="940"/>
      <c r="CA68" s="940"/>
      <c r="CB68" s="940"/>
      <c r="CC68" s="940"/>
      <c r="CD68" s="940"/>
      <c r="CE68" s="940"/>
      <c r="CF68" s="940"/>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39"/>
      <c r="DW68" s="940"/>
      <c r="DX68" s="940"/>
      <c r="DY68" s="940"/>
      <c r="DZ68" s="941"/>
      <c r="EA68" s="89"/>
    </row>
    <row r="69" spans="1:131" ht="26.25" customHeight="1" x14ac:dyDescent="0.15">
      <c r="A69" s="97">
        <v>2</v>
      </c>
      <c r="B69" s="968" t="s">
        <v>351</v>
      </c>
      <c r="C69" s="969"/>
      <c r="D69" s="969"/>
      <c r="E69" s="969"/>
      <c r="F69" s="969"/>
      <c r="G69" s="969"/>
      <c r="H69" s="969"/>
      <c r="I69" s="969"/>
      <c r="J69" s="969"/>
      <c r="K69" s="969"/>
      <c r="L69" s="969"/>
      <c r="M69" s="969"/>
      <c r="N69" s="969"/>
      <c r="O69" s="969"/>
      <c r="P69" s="970"/>
      <c r="Q69" s="971">
        <v>818</v>
      </c>
      <c r="R69" s="965"/>
      <c r="S69" s="965"/>
      <c r="T69" s="965"/>
      <c r="U69" s="965"/>
      <c r="V69" s="965">
        <v>803</v>
      </c>
      <c r="W69" s="965"/>
      <c r="X69" s="965"/>
      <c r="Y69" s="965"/>
      <c r="Z69" s="965"/>
      <c r="AA69" s="965">
        <v>15</v>
      </c>
      <c r="AB69" s="965"/>
      <c r="AC69" s="965"/>
      <c r="AD69" s="965"/>
      <c r="AE69" s="965"/>
      <c r="AF69" s="965">
        <v>16</v>
      </c>
      <c r="AG69" s="965"/>
      <c r="AH69" s="965"/>
      <c r="AI69" s="965"/>
      <c r="AJ69" s="965"/>
      <c r="AK69" s="965">
        <v>32</v>
      </c>
      <c r="AL69" s="965"/>
      <c r="AM69" s="965"/>
      <c r="AN69" s="965"/>
      <c r="AO69" s="965"/>
      <c r="AP69" s="965" t="s">
        <v>322</v>
      </c>
      <c r="AQ69" s="965"/>
      <c r="AR69" s="965"/>
      <c r="AS69" s="965"/>
      <c r="AT69" s="965"/>
      <c r="AU69" s="965" t="s">
        <v>322</v>
      </c>
      <c r="AV69" s="965"/>
      <c r="AW69" s="965"/>
      <c r="AX69" s="965"/>
      <c r="AY69" s="965"/>
      <c r="AZ69" s="966"/>
      <c r="BA69" s="966"/>
      <c r="BB69" s="966"/>
      <c r="BC69" s="966"/>
      <c r="BD69" s="967"/>
      <c r="BE69" s="100"/>
      <c r="BF69" s="100"/>
      <c r="BG69" s="100"/>
      <c r="BH69" s="100"/>
      <c r="BI69" s="100"/>
      <c r="BJ69" s="100"/>
      <c r="BK69" s="100"/>
      <c r="BL69" s="100"/>
      <c r="BM69" s="100"/>
      <c r="BN69" s="100"/>
      <c r="BO69" s="100"/>
      <c r="BP69" s="100"/>
      <c r="BQ69" s="97">
        <v>63</v>
      </c>
      <c r="BR69" s="102"/>
      <c r="BS69" s="939"/>
      <c r="BT69" s="940"/>
      <c r="BU69" s="940"/>
      <c r="BV69" s="940"/>
      <c r="BW69" s="940"/>
      <c r="BX69" s="940"/>
      <c r="BY69" s="940"/>
      <c r="BZ69" s="940"/>
      <c r="CA69" s="940"/>
      <c r="CB69" s="940"/>
      <c r="CC69" s="940"/>
      <c r="CD69" s="940"/>
      <c r="CE69" s="940"/>
      <c r="CF69" s="940"/>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39"/>
      <c r="DW69" s="940"/>
      <c r="DX69" s="940"/>
      <c r="DY69" s="940"/>
      <c r="DZ69" s="941"/>
      <c r="EA69" s="89"/>
    </row>
    <row r="70" spans="1:131" ht="26.25" customHeight="1" x14ac:dyDescent="0.15">
      <c r="A70" s="97">
        <v>3</v>
      </c>
      <c r="B70" s="968" t="s">
        <v>352</v>
      </c>
      <c r="C70" s="969"/>
      <c r="D70" s="969"/>
      <c r="E70" s="969"/>
      <c r="F70" s="969"/>
      <c r="G70" s="969"/>
      <c r="H70" s="969"/>
      <c r="I70" s="969"/>
      <c r="J70" s="969"/>
      <c r="K70" s="969"/>
      <c r="L70" s="969"/>
      <c r="M70" s="969"/>
      <c r="N70" s="969"/>
      <c r="O70" s="969"/>
      <c r="P70" s="970"/>
      <c r="Q70" s="971">
        <v>369</v>
      </c>
      <c r="R70" s="965"/>
      <c r="S70" s="965"/>
      <c r="T70" s="965"/>
      <c r="U70" s="965"/>
      <c r="V70" s="965">
        <v>331</v>
      </c>
      <c r="W70" s="965"/>
      <c r="X70" s="965"/>
      <c r="Y70" s="965"/>
      <c r="Z70" s="965"/>
      <c r="AA70" s="965">
        <v>38</v>
      </c>
      <c r="AB70" s="965"/>
      <c r="AC70" s="965"/>
      <c r="AD70" s="965"/>
      <c r="AE70" s="965"/>
      <c r="AF70" s="965">
        <v>38</v>
      </c>
      <c r="AG70" s="965"/>
      <c r="AH70" s="965"/>
      <c r="AI70" s="965"/>
      <c r="AJ70" s="965"/>
      <c r="AK70" s="965">
        <v>44</v>
      </c>
      <c r="AL70" s="965"/>
      <c r="AM70" s="965"/>
      <c r="AN70" s="965"/>
      <c r="AO70" s="965"/>
      <c r="AP70" s="965" t="s">
        <v>322</v>
      </c>
      <c r="AQ70" s="965"/>
      <c r="AR70" s="965"/>
      <c r="AS70" s="965"/>
      <c r="AT70" s="965"/>
      <c r="AU70" s="965" t="s">
        <v>322</v>
      </c>
      <c r="AV70" s="965"/>
      <c r="AW70" s="965"/>
      <c r="AX70" s="965"/>
      <c r="AY70" s="965"/>
      <c r="AZ70" s="966"/>
      <c r="BA70" s="966"/>
      <c r="BB70" s="966"/>
      <c r="BC70" s="966"/>
      <c r="BD70" s="967"/>
      <c r="BE70" s="100"/>
      <c r="BF70" s="100"/>
      <c r="BG70" s="100"/>
      <c r="BH70" s="100"/>
      <c r="BI70" s="100"/>
      <c r="BJ70" s="100"/>
      <c r="BK70" s="100"/>
      <c r="BL70" s="100"/>
      <c r="BM70" s="100"/>
      <c r="BN70" s="100"/>
      <c r="BO70" s="100"/>
      <c r="BP70" s="100"/>
      <c r="BQ70" s="97">
        <v>64</v>
      </c>
      <c r="BR70" s="102"/>
      <c r="BS70" s="939"/>
      <c r="BT70" s="940"/>
      <c r="BU70" s="940"/>
      <c r="BV70" s="940"/>
      <c r="BW70" s="940"/>
      <c r="BX70" s="940"/>
      <c r="BY70" s="940"/>
      <c r="BZ70" s="940"/>
      <c r="CA70" s="940"/>
      <c r="CB70" s="940"/>
      <c r="CC70" s="940"/>
      <c r="CD70" s="940"/>
      <c r="CE70" s="940"/>
      <c r="CF70" s="940"/>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39"/>
      <c r="DW70" s="940"/>
      <c r="DX70" s="940"/>
      <c r="DY70" s="940"/>
      <c r="DZ70" s="941"/>
      <c r="EA70" s="89"/>
    </row>
    <row r="71" spans="1:131" ht="26.25" customHeight="1" x14ac:dyDescent="0.15">
      <c r="A71" s="97">
        <v>4</v>
      </c>
      <c r="B71" s="968" t="s">
        <v>353</v>
      </c>
      <c r="C71" s="969"/>
      <c r="D71" s="969"/>
      <c r="E71" s="969"/>
      <c r="F71" s="969"/>
      <c r="G71" s="969"/>
      <c r="H71" s="969"/>
      <c r="I71" s="969"/>
      <c r="J71" s="969"/>
      <c r="K71" s="969"/>
      <c r="L71" s="969"/>
      <c r="M71" s="969"/>
      <c r="N71" s="969"/>
      <c r="O71" s="969"/>
      <c r="P71" s="970"/>
      <c r="Q71" s="971">
        <v>255</v>
      </c>
      <c r="R71" s="965"/>
      <c r="S71" s="965"/>
      <c r="T71" s="965"/>
      <c r="U71" s="965"/>
      <c r="V71" s="965">
        <v>246</v>
      </c>
      <c r="W71" s="965"/>
      <c r="X71" s="965"/>
      <c r="Y71" s="965"/>
      <c r="Z71" s="965"/>
      <c r="AA71" s="965">
        <v>9</v>
      </c>
      <c r="AB71" s="965"/>
      <c r="AC71" s="965"/>
      <c r="AD71" s="965"/>
      <c r="AE71" s="965"/>
      <c r="AF71" s="965">
        <v>8</v>
      </c>
      <c r="AG71" s="965"/>
      <c r="AH71" s="965"/>
      <c r="AI71" s="965"/>
      <c r="AJ71" s="965"/>
      <c r="AK71" s="965">
        <v>25</v>
      </c>
      <c r="AL71" s="965"/>
      <c r="AM71" s="965"/>
      <c r="AN71" s="965"/>
      <c r="AO71" s="965"/>
      <c r="AP71" s="965" t="s">
        <v>322</v>
      </c>
      <c r="AQ71" s="965"/>
      <c r="AR71" s="965"/>
      <c r="AS71" s="965"/>
      <c r="AT71" s="965"/>
      <c r="AU71" s="965" t="s">
        <v>322</v>
      </c>
      <c r="AV71" s="965"/>
      <c r="AW71" s="965"/>
      <c r="AX71" s="965"/>
      <c r="AY71" s="965"/>
      <c r="AZ71" s="966"/>
      <c r="BA71" s="966"/>
      <c r="BB71" s="966"/>
      <c r="BC71" s="966"/>
      <c r="BD71" s="967"/>
      <c r="BE71" s="100"/>
      <c r="BF71" s="100"/>
      <c r="BG71" s="100"/>
      <c r="BH71" s="100"/>
      <c r="BI71" s="100"/>
      <c r="BJ71" s="100"/>
      <c r="BK71" s="100"/>
      <c r="BL71" s="100"/>
      <c r="BM71" s="100"/>
      <c r="BN71" s="100"/>
      <c r="BO71" s="100"/>
      <c r="BP71" s="100"/>
      <c r="BQ71" s="97">
        <v>65</v>
      </c>
      <c r="BR71" s="102"/>
      <c r="BS71" s="939"/>
      <c r="BT71" s="940"/>
      <c r="BU71" s="940"/>
      <c r="BV71" s="940"/>
      <c r="BW71" s="940"/>
      <c r="BX71" s="940"/>
      <c r="BY71" s="940"/>
      <c r="BZ71" s="940"/>
      <c r="CA71" s="940"/>
      <c r="CB71" s="940"/>
      <c r="CC71" s="940"/>
      <c r="CD71" s="940"/>
      <c r="CE71" s="940"/>
      <c r="CF71" s="940"/>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39"/>
      <c r="DW71" s="940"/>
      <c r="DX71" s="940"/>
      <c r="DY71" s="940"/>
      <c r="DZ71" s="941"/>
      <c r="EA71" s="89"/>
    </row>
    <row r="72" spans="1:131" ht="26.25" customHeight="1" x14ac:dyDescent="0.15">
      <c r="A72" s="97">
        <v>5</v>
      </c>
      <c r="B72" s="968" t="s">
        <v>354</v>
      </c>
      <c r="C72" s="969"/>
      <c r="D72" s="969"/>
      <c r="E72" s="969"/>
      <c r="F72" s="969"/>
      <c r="G72" s="969"/>
      <c r="H72" s="969"/>
      <c r="I72" s="969"/>
      <c r="J72" s="969"/>
      <c r="K72" s="969"/>
      <c r="L72" s="969"/>
      <c r="M72" s="969"/>
      <c r="N72" s="969"/>
      <c r="O72" s="969"/>
      <c r="P72" s="970"/>
      <c r="Q72" s="971">
        <v>2146</v>
      </c>
      <c r="R72" s="965"/>
      <c r="S72" s="965"/>
      <c r="T72" s="965"/>
      <c r="U72" s="965"/>
      <c r="V72" s="965">
        <v>2073</v>
      </c>
      <c r="W72" s="965"/>
      <c r="X72" s="965"/>
      <c r="Y72" s="965"/>
      <c r="Z72" s="965"/>
      <c r="AA72" s="965">
        <v>73</v>
      </c>
      <c r="AB72" s="965"/>
      <c r="AC72" s="965"/>
      <c r="AD72" s="965"/>
      <c r="AE72" s="965"/>
      <c r="AF72" s="965">
        <v>73</v>
      </c>
      <c r="AG72" s="965"/>
      <c r="AH72" s="965"/>
      <c r="AI72" s="965"/>
      <c r="AJ72" s="965"/>
      <c r="AK72" s="965">
        <v>120</v>
      </c>
      <c r="AL72" s="965"/>
      <c r="AM72" s="965"/>
      <c r="AN72" s="965"/>
      <c r="AO72" s="965"/>
      <c r="AP72" s="965">
        <v>1396</v>
      </c>
      <c r="AQ72" s="965"/>
      <c r="AR72" s="965"/>
      <c r="AS72" s="965"/>
      <c r="AT72" s="965"/>
      <c r="AU72" s="965" t="s">
        <v>322</v>
      </c>
      <c r="AV72" s="965"/>
      <c r="AW72" s="965"/>
      <c r="AX72" s="965"/>
      <c r="AY72" s="965"/>
      <c r="AZ72" s="966"/>
      <c r="BA72" s="966"/>
      <c r="BB72" s="966"/>
      <c r="BC72" s="966"/>
      <c r="BD72" s="967"/>
      <c r="BE72" s="100"/>
      <c r="BF72" s="100"/>
      <c r="BG72" s="100"/>
      <c r="BH72" s="100"/>
      <c r="BI72" s="100"/>
      <c r="BJ72" s="100"/>
      <c r="BK72" s="100"/>
      <c r="BL72" s="100"/>
      <c r="BM72" s="100"/>
      <c r="BN72" s="100"/>
      <c r="BO72" s="100"/>
      <c r="BP72" s="100"/>
      <c r="BQ72" s="97">
        <v>66</v>
      </c>
      <c r="BR72" s="102"/>
      <c r="BS72" s="939"/>
      <c r="BT72" s="940"/>
      <c r="BU72" s="940"/>
      <c r="BV72" s="940"/>
      <c r="BW72" s="940"/>
      <c r="BX72" s="940"/>
      <c r="BY72" s="940"/>
      <c r="BZ72" s="940"/>
      <c r="CA72" s="940"/>
      <c r="CB72" s="940"/>
      <c r="CC72" s="940"/>
      <c r="CD72" s="940"/>
      <c r="CE72" s="940"/>
      <c r="CF72" s="940"/>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39"/>
      <c r="DW72" s="940"/>
      <c r="DX72" s="940"/>
      <c r="DY72" s="940"/>
      <c r="DZ72" s="941"/>
      <c r="EA72" s="89"/>
    </row>
    <row r="73" spans="1:131" ht="26.25" customHeight="1" x14ac:dyDescent="0.15">
      <c r="A73" s="97">
        <v>6</v>
      </c>
      <c r="B73" s="968" t="s">
        <v>355</v>
      </c>
      <c r="C73" s="969"/>
      <c r="D73" s="969"/>
      <c r="E73" s="969"/>
      <c r="F73" s="969"/>
      <c r="G73" s="969"/>
      <c r="H73" s="969"/>
      <c r="I73" s="969"/>
      <c r="J73" s="969"/>
      <c r="K73" s="969"/>
      <c r="L73" s="969"/>
      <c r="M73" s="969"/>
      <c r="N73" s="969"/>
      <c r="O73" s="969"/>
      <c r="P73" s="970"/>
      <c r="Q73" s="971">
        <v>7101</v>
      </c>
      <c r="R73" s="965"/>
      <c r="S73" s="965"/>
      <c r="T73" s="965"/>
      <c r="U73" s="965"/>
      <c r="V73" s="965">
        <v>6737</v>
      </c>
      <c r="W73" s="965"/>
      <c r="X73" s="965"/>
      <c r="Y73" s="965"/>
      <c r="Z73" s="965"/>
      <c r="AA73" s="965">
        <v>364</v>
      </c>
      <c r="AB73" s="965"/>
      <c r="AC73" s="965"/>
      <c r="AD73" s="965"/>
      <c r="AE73" s="965"/>
      <c r="AF73" s="965">
        <v>364</v>
      </c>
      <c r="AG73" s="965"/>
      <c r="AH73" s="965"/>
      <c r="AI73" s="965"/>
      <c r="AJ73" s="965"/>
      <c r="AK73" s="965">
        <v>0</v>
      </c>
      <c r="AL73" s="965"/>
      <c r="AM73" s="965"/>
      <c r="AN73" s="965"/>
      <c r="AO73" s="965"/>
      <c r="AP73" s="965" t="s">
        <v>322</v>
      </c>
      <c r="AQ73" s="965"/>
      <c r="AR73" s="965"/>
      <c r="AS73" s="965"/>
      <c r="AT73" s="965"/>
      <c r="AU73" s="965" t="s">
        <v>322</v>
      </c>
      <c r="AV73" s="965"/>
      <c r="AW73" s="965"/>
      <c r="AX73" s="965"/>
      <c r="AY73" s="965"/>
      <c r="AZ73" s="966"/>
      <c r="BA73" s="966"/>
      <c r="BB73" s="966"/>
      <c r="BC73" s="966"/>
      <c r="BD73" s="967"/>
      <c r="BE73" s="100"/>
      <c r="BF73" s="100"/>
      <c r="BG73" s="100"/>
      <c r="BH73" s="100"/>
      <c r="BI73" s="100"/>
      <c r="BJ73" s="100"/>
      <c r="BK73" s="100"/>
      <c r="BL73" s="100"/>
      <c r="BM73" s="100"/>
      <c r="BN73" s="100"/>
      <c r="BO73" s="100"/>
      <c r="BP73" s="100"/>
      <c r="BQ73" s="97">
        <v>67</v>
      </c>
      <c r="BR73" s="102"/>
      <c r="BS73" s="939"/>
      <c r="BT73" s="940"/>
      <c r="BU73" s="940"/>
      <c r="BV73" s="940"/>
      <c r="BW73" s="940"/>
      <c r="BX73" s="940"/>
      <c r="BY73" s="940"/>
      <c r="BZ73" s="940"/>
      <c r="CA73" s="940"/>
      <c r="CB73" s="940"/>
      <c r="CC73" s="940"/>
      <c r="CD73" s="940"/>
      <c r="CE73" s="940"/>
      <c r="CF73" s="940"/>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39"/>
      <c r="DW73" s="940"/>
      <c r="DX73" s="940"/>
      <c r="DY73" s="940"/>
      <c r="DZ73" s="941"/>
      <c r="EA73" s="89"/>
    </row>
    <row r="74" spans="1:131" ht="26.25" customHeight="1" x14ac:dyDescent="0.15">
      <c r="A74" s="97">
        <v>7</v>
      </c>
      <c r="B74" s="968" t="s">
        <v>356</v>
      </c>
      <c r="C74" s="969"/>
      <c r="D74" s="969"/>
      <c r="E74" s="969"/>
      <c r="F74" s="969"/>
      <c r="G74" s="969"/>
      <c r="H74" s="969"/>
      <c r="I74" s="969"/>
      <c r="J74" s="969"/>
      <c r="K74" s="969"/>
      <c r="L74" s="969"/>
      <c r="M74" s="969"/>
      <c r="N74" s="969"/>
      <c r="O74" s="969"/>
      <c r="P74" s="970"/>
      <c r="Q74" s="971">
        <v>149</v>
      </c>
      <c r="R74" s="965"/>
      <c r="S74" s="965"/>
      <c r="T74" s="965"/>
      <c r="U74" s="965"/>
      <c r="V74" s="965">
        <v>138</v>
      </c>
      <c r="W74" s="965"/>
      <c r="X74" s="965"/>
      <c r="Y74" s="965"/>
      <c r="Z74" s="965"/>
      <c r="AA74" s="965">
        <v>11</v>
      </c>
      <c r="AB74" s="965"/>
      <c r="AC74" s="965"/>
      <c r="AD74" s="965"/>
      <c r="AE74" s="965"/>
      <c r="AF74" s="965">
        <v>10</v>
      </c>
      <c r="AG74" s="965"/>
      <c r="AH74" s="965"/>
      <c r="AI74" s="965"/>
      <c r="AJ74" s="965"/>
      <c r="AK74" s="965">
        <v>5</v>
      </c>
      <c r="AL74" s="965"/>
      <c r="AM74" s="965"/>
      <c r="AN74" s="965"/>
      <c r="AO74" s="965"/>
      <c r="AP74" s="965" t="s">
        <v>322</v>
      </c>
      <c r="AQ74" s="965"/>
      <c r="AR74" s="965"/>
      <c r="AS74" s="965"/>
      <c r="AT74" s="965"/>
      <c r="AU74" s="965" t="s">
        <v>322</v>
      </c>
      <c r="AV74" s="965"/>
      <c r="AW74" s="965"/>
      <c r="AX74" s="965"/>
      <c r="AY74" s="965"/>
      <c r="AZ74" s="966"/>
      <c r="BA74" s="966"/>
      <c r="BB74" s="966"/>
      <c r="BC74" s="966"/>
      <c r="BD74" s="967"/>
      <c r="BE74" s="100"/>
      <c r="BF74" s="100"/>
      <c r="BG74" s="100"/>
      <c r="BH74" s="100"/>
      <c r="BI74" s="100"/>
      <c r="BJ74" s="100"/>
      <c r="BK74" s="100"/>
      <c r="BL74" s="100"/>
      <c r="BM74" s="100"/>
      <c r="BN74" s="100"/>
      <c r="BO74" s="100"/>
      <c r="BP74" s="100"/>
      <c r="BQ74" s="97">
        <v>68</v>
      </c>
      <c r="BR74" s="102"/>
      <c r="BS74" s="939"/>
      <c r="BT74" s="940"/>
      <c r="BU74" s="940"/>
      <c r="BV74" s="940"/>
      <c r="BW74" s="940"/>
      <c r="BX74" s="940"/>
      <c r="BY74" s="940"/>
      <c r="BZ74" s="940"/>
      <c r="CA74" s="940"/>
      <c r="CB74" s="940"/>
      <c r="CC74" s="940"/>
      <c r="CD74" s="940"/>
      <c r="CE74" s="940"/>
      <c r="CF74" s="940"/>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39"/>
      <c r="DW74" s="940"/>
      <c r="DX74" s="940"/>
      <c r="DY74" s="940"/>
      <c r="DZ74" s="941"/>
      <c r="EA74" s="89"/>
    </row>
    <row r="75" spans="1:131" ht="26.25" customHeight="1" x14ac:dyDescent="0.15">
      <c r="A75" s="97">
        <v>8</v>
      </c>
      <c r="B75" s="968" t="s">
        <v>357</v>
      </c>
      <c r="C75" s="969"/>
      <c r="D75" s="969"/>
      <c r="E75" s="969"/>
      <c r="F75" s="969"/>
      <c r="G75" s="969"/>
      <c r="H75" s="969"/>
      <c r="I75" s="969"/>
      <c r="J75" s="969"/>
      <c r="K75" s="969"/>
      <c r="L75" s="969"/>
      <c r="M75" s="969"/>
      <c r="N75" s="969"/>
      <c r="O75" s="969"/>
      <c r="P75" s="970"/>
      <c r="Q75" s="972">
        <v>532</v>
      </c>
      <c r="R75" s="973"/>
      <c r="S75" s="973"/>
      <c r="T75" s="973"/>
      <c r="U75" s="974"/>
      <c r="V75" s="975">
        <v>514</v>
      </c>
      <c r="W75" s="973"/>
      <c r="X75" s="973"/>
      <c r="Y75" s="973"/>
      <c r="Z75" s="974"/>
      <c r="AA75" s="975">
        <v>17</v>
      </c>
      <c r="AB75" s="973"/>
      <c r="AC75" s="973"/>
      <c r="AD75" s="973"/>
      <c r="AE75" s="974"/>
      <c r="AF75" s="975">
        <v>17</v>
      </c>
      <c r="AG75" s="973"/>
      <c r="AH75" s="973"/>
      <c r="AI75" s="973"/>
      <c r="AJ75" s="974"/>
      <c r="AK75" s="975">
        <v>9</v>
      </c>
      <c r="AL75" s="973"/>
      <c r="AM75" s="973"/>
      <c r="AN75" s="973"/>
      <c r="AO75" s="974"/>
      <c r="AP75" s="975" t="s">
        <v>322</v>
      </c>
      <c r="AQ75" s="973"/>
      <c r="AR75" s="973"/>
      <c r="AS75" s="973"/>
      <c r="AT75" s="974"/>
      <c r="AU75" s="975" t="s">
        <v>322</v>
      </c>
      <c r="AV75" s="973"/>
      <c r="AW75" s="973"/>
      <c r="AX75" s="973"/>
      <c r="AY75" s="974"/>
      <c r="AZ75" s="966"/>
      <c r="BA75" s="966"/>
      <c r="BB75" s="966"/>
      <c r="BC75" s="966"/>
      <c r="BD75" s="967"/>
      <c r="BE75" s="100"/>
      <c r="BF75" s="100"/>
      <c r="BG75" s="100"/>
      <c r="BH75" s="100"/>
      <c r="BI75" s="100"/>
      <c r="BJ75" s="100"/>
      <c r="BK75" s="100"/>
      <c r="BL75" s="100"/>
      <c r="BM75" s="100"/>
      <c r="BN75" s="100"/>
      <c r="BO75" s="100"/>
      <c r="BP75" s="100"/>
      <c r="BQ75" s="97">
        <v>69</v>
      </c>
      <c r="BR75" s="102"/>
      <c r="BS75" s="939"/>
      <c r="BT75" s="940"/>
      <c r="BU75" s="940"/>
      <c r="BV75" s="940"/>
      <c r="BW75" s="940"/>
      <c r="BX75" s="940"/>
      <c r="BY75" s="940"/>
      <c r="BZ75" s="940"/>
      <c r="CA75" s="940"/>
      <c r="CB75" s="940"/>
      <c r="CC75" s="940"/>
      <c r="CD75" s="940"/>
      <c r="CE75" s="940"/>
      <c r="CF75" s="940"/>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39"/>
      <c r="DW75" s="940"/>
      <c r="DX75" s="940"/>
      <c r="DY75" s="940"/>
      <c r="DZ75" s="941"/>
      <c r="EA75" s="89"/>
    </row>
    <row r="76" spans="1:131" ht="26.25" customHeight="1" x14ac:dyDescent="0.15">
      <c r="A76" s="97">
        <v>9</v>
      </c>
      <c r="B76" s="968" t="s">
        <v>358</v>
      </c>
      <c r="C76" s="969"/>
      <c r="D76" s="969"/>
      <c r="E76" s="969"/>
      <c r="F76" s="969"/>
      <c r="G76" s="969"/>
      <c r="H76" s="969"/>
      <c r="I76" s="969"/>
      <c r="J76" s="969"/>
      <c r="K76" s="969"/>
      <c r="L76" s="969"/>
      <c r="M76" s="969"/>
      <c r="N76" s="969"/>
      <c r="O76" s="969"/>
      <c r="P76" s="970"/>
      <c r="Q76" s="972">
        <v>170790</v>
      </c>
      <c r="R76" s="973"/>
      <c r="S76" s="973"/>
      <c r="T76" s="973"/>
      <c r="U76" s="974"/>
      <c r="V76" s="975">
        <v>165043</v>
      </c>
      <c r="W76" s="973"/>
      <c r="X76" s="973"/>
      <c r="Y76" s="973"/>
      <c r="Z76" s="974"/>
      <c r="AA76" s="975">
        <v>5747</v>
      </c>
      <c r="AB76" s="973"/>
      <c r="AC76" s="973"/>
      <c r="AD76" s="973"/>
      <c r="AE76" s="974"/>
      <c r="AF76" s="975">
        <v>5743</v>
      </c>
      <c r="AG76" s="973"/>
      <c r="AH76" s="973"/>
      <c r="AI76" s="973"/>
      <c r="AJ76" s="974"/>
      <c r="AK76" s="975">
        <v>6172</v>
      </c>
      <c r="AL76" s="973"/>
      <c r="AM76" s="973"/>
      <c r="AN76" s="973"/>
      <c r="AO76" s="974"/>
      <c r="AP76" s="975" t="s">
        <v>322</v>
      </c>
      <c r="AQ76" s="973"/>
      <c r="AR76" s="973"/>
      <c r="AS76" s="973"/>
      <c r="AT76" s="974"/>
      <c r="AU76" s="975" t="s">
        <v>322</v>
      </c>
      <c r="AV76" s="973"/>
      <c r="AW76" s="973"/>
      <c r="AX76" s="973"/>
      <c r="AY76" s="974"/>
      <c r="AZ76" s="966"/>
      <c r="BA76" s="966"/>
      <c r="BB76" s="966"/>
      <c r="BC76" s="966"/>
      <c r="BD76" s="967"/>
      <c r="BE76" s="100"/>
      <c r="BF76" s="100"/>
      <c r="BG76" s="100"/>
      <c r="BH76" s="100"/>
      <c r="BI76" s="100"/>
      <c r="BJ76" s="100"/>
      <c r="BK76" s="100"/>
      <c r="BL76" s="100"/>
      <c r="BM76" s="100"/>
      <c r="BN76" s="100"/>
      <c r="BO76" s="100"/>
      <c r="BP76" s="100"/>
      <c r="BQ76" s="97">
        <v>70</v>
      </c>
      <c r="BR76" s="102"/>
      <c r="BS76" s="939"/>
      <c r="BT76" s="940"/>
      <c r="BU76" s="940"/>
      <c r="BV76" s="940"/>
      <c r="BW76" s="940"/>
      <c r="BX76" s="940"/>
      <c r="BY76" s="940"/>
      <c r="BZ76" s="940"/>
      <c r="CA76" s="940"/>
      <c r="CB76" s="940"/>
      <c r="CC76" s="940"/>
      <c r="CD76" s="940"/>
      <c r="CE76" s="940"/>
      <c r="CF76" s="940"/>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39"/>
      <c r="DW76" s="940"/>
      <c r="DX76" s="940"/>
      <c r="DY76" s="940"/>
      <c r="DZ76" s="941"/>
      <c r="EA76" s="89"/>
    </row>
    <row r="77" spans="1:131" ht="26.25" customHeight="1" x14ac:dyDescent="0.15">
      <c r="A77" s="97">
        <v>10</v>
      </c>
      <c r="B77" s="968" t="s">
        <v>359</v>
      </c>
      <c r="C77" s="969"/>
      <c r="D77" s="969"/>
      <c r="E77" s="969"/>
      <c r="F77" s="969"/>
      <c r="G77" s="969"/>
      <c r="H77" s="969"/>
      <c r="I77" s="969"/>
      <c r="J77" s="969"/>
      <c r="K77" s="969"/>
      <c r="L77" s="969"/>
      <c r="M77" s="969"/>
      <c r="N77" s="969"/>
      <c r="O77" s="969"/>
      <c r="P77" s="970"/>
      <c r="Q77" s="972">
        <v>4488</v>
      </c>
      <c r="R77" s="973"/>
      <c r="S77" s="973"/>
      <c r="T77" s="973"/>
      <c r="U77" s="974"/>
      <c r="V77" s="975">
        <v>4445</v>
      </c>
      <c r="W77" s="973"/>
      <c r="X77" s="973"/>
      <c r="Y77" s="973"/>
      <c r="Z77" s="974"/>
      <c r="AA77" s="975">
        <v>43</v>
      </c>
      <c r="AB77" s="973"/>
      <c r="AC77" s="973"/>
      <c r="AD77" s="973"/>
      <c r="AE77" s="974"/>
      <c r="AF77" s="975">
        <v>42</v>
      </c>
      <c r="AG77" s="973"/>
      <c r="AH77" s="973"/>
      <c r="AI77" s="973"/>
      <c r="AJ77" s="974"/>
      <c r="AK77" s="975">
        <v>130</v>
      </c>
      <c r="AL77" s="973"/>
      <c r="AM77" s="973"/>
      <c r="AN77" s="973"/>
      <c r="AO77" s="974"/>
      <c r="AP77" s="975">
        <v>2174</v>
      </c>
      <c r="AQ77" s="973"/>
      <c r="AR77" s="973"/>
      <c r="AS77" s="973"/>
      <c r="AT77" s="974"/>
      <c r="AU77" s="975">
        <v>69</v>
      </c>
      <c r="AV77" s="973"/>
      <c r="AW77" s="973"/>
      <c r="AX77" s="973"/>
      <c r="AY77" s="974"/>
      <c r="AZ77" s="966"/>
      <c r="BA77" s="966"/>
      <c r="BB77" s="966"/>
      <c r="BC77" s="966"/>
      <c r="BD77" s="967"/>
      <c r="BE77" s="100"/>
      <c r="BF77" s="100"/>
      <c r="BG77" s="100"/>
      <c r="BH77" s="100"/>
      <c r="BI77" s="100"/>
      <c r="BJ77" s="100"/>
      <c r="BK77" s="100"/>
      <c r="BL77" s="100"/>
      <c r="BM77" s="100"/>
      <c r="BN77" s="100"/>
      <c r="BO77" s="100"/>
      <c r="BP77" s="100"/>
      <c r="BQ77" s="97">
        <v>71</v>
      </c>
      <c r="BR77" s="102"/>
      <c r="BS77" s="939"/>
      <c r="BT77" s="940"/>
      <c r="BU77" s="940"/>
      <c r="BV77" s="940"/>
      <c r="BW77" s="940"/>
      <c r="BX77" s="940"/>
      <c r="BY77" s="940"/>
      <c r="BZ77" s="940"/>
      <c r="CA77" s="940"/>
      <c r="CB77" s="940"/>
      <c r="CC77" s="940"/>
      <c r="CD77" s="940"/>
      <c r="CE77" s="940"/>
      <c r="CF77" s="940"/>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39"/>
      <c r="DW77" s="940"/>
      <c r="DX77" s="940"/>
      <c r="DY77" s="940"/>
      <c r="DZ77" s="941"/>
      <c r="EA77" s="89"/>
    </row>
    <row r="78" spans="1:131" ht="26.25" customHeight="1" x14ac:dyDescent="0.15">
      <c r="A78" s="97">
        <v>11</v>
      </c>
      <c r="B78" s="968"/>
      <c r="C78" s="969"/>
      <c r="D78" s="969"/>
      <c r="E78" s="969"/>
      <c r="F78" s="969"/>
      <c r="G78" s="969"/>
      <c r="H78" s="969"/>
      <c r="I78" s="969"/>
      <c r="J78" s="969"/>
      <c r="K78" s="969"/>
      <c r="L78" s="969"/>
      <c r="M78" s="969"/>
      <c r="N78" s="969"/>
      <c r="O78" s="969"/>
      <c r="P78" s="970"/>
      <c r="Q78" s="971"/>
      <c r="R78" s="965"/>
      <c r="S78" s="965"/>
      <c r="T78" s="965"/>
      <c r="U78" s="965"/>
      <c r="V78" s="965"/>
      <c r="W78" s="965"/>
      <c r="X78" s="965"/>
      <c r="Y78" s="965"/>
      <c r="Z78" s="965"/>
      <c r="AA78" s="965"/>
      <c r="AB78" s="965"/>
      <c r="AC78" s="965"/>
      <c r="AD78" s="965"/>
      <c r="AE78" s="965"/>
      <c r="AF78" s="965"/>
      <c r="AG78" s="965"/>
      <c r="AH78" s="965"/>
      <c r="AI78" s="965"/>
      <c r="AJ78" s="965"/>
      <c r="AK78" s="965"/>
      <c r="AL78" s="965"/>
      <c r="AM78" s="965"/>
      <c r="AN78" s="965"/>
      <c r="AO78" s="965"/>
      <c r="AP78" s="965"/>
      <c r="AQ78" s="965"/>
      <c r="AR78" s="965"/>
      <c r="AS78" s="965"/>
      <c r="AT78" s="965"/>
      <c r="AU78" s="965"/>
      <c r="AV78" s="965"/>
      <c r="AW78" s="965"/>
      <c r="AX78" s="965"/>
      <c r="AY78" s="965"/>
      <c r="AZ78" s="966"/>
      <c r="BA78" s="966"/>
      <c r="BB78" s="966"/>
      <c r="BC78" s="966"/>
      <c r="BD78" s="967"/>
      <c r="BE78" s="100"/>
      <c r="BF78" s="100"/>
      <c r="BG78" s="100"/>
      <c r="BH78" s="100"/>
      <c r="BI78" s="100"/>
      <c r="BJ78" s="89"/>
      <c r="BK78" s="89"/>
      <c r="BL78" s="89"/>
      <c r="BM78" s="89"/>
      <c r="BN78" s="89"/>
      <c r="BO78" s="100"/>
      <c r="BP78" s="100"/>
      <c r="BQ78" s="97">
        <v>72</v>
      </c>
      <c r="BR78" s="102"/>
      <c r="BS78" s="939"/>
      <c r="BT78" s="940"/>
      <c r="BU78" s="940"/>
      <c r="BV78" s="940"/>
      <c r="BW78" s="940"/>
      <c r="BX78" s="940"/>
      <c r="BY78" s="940"/>
      <c r="BZ78" s="940"/>
      <c r="CA78" s="940"/>
      <c r="CB78" s="940"/>
      <c r="CC78" s="940"/>
      <c r="CD78" s="940"/>
      <c r="CE78" s="940"/>
      <c r="CF78" s="940"/>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39"/>
      <c r="DW78" s="940"/>
      <c r="DX78" s="940"/>
      <c r="DY78" s="940"/>
      <c r="DZ78" s="941"/>
      <c r="EA78" s="89"/>
    </row>
    <row r="79" spans="1:131" ht="26.25" customHeight="1" x14ac:dyDescent="0.15">
      <c r="A79" s="97">
        <v>12</v>
      </c>
      <c r="B79" s="968"/>
      <c r="C79" s="969"/>
      <c r="D79" s="969"/>
      <c r="E79" s="969"/>
      <c r="F79" s="969"/>
      <c r="G79" s="969"/>
      <c r="H79" s="969"/>
      <c r="I79" s="969"/>
      <c r="J79" s="969"/>
      <c r="K79" s="969"/>
      <c r="L79" s="969"/>
      <c r="M79" s="969"/>
      <c r="N79" s="969"/>
      <c r="O79" s="969"/>
      <c r="P79" s="970"/>
      <c r="Q79" s="971"/>
      <c r="R79" s="965"/>
      <c r="S79" s="965"/>
      <c r="T79" s="965"/>
      <c r="U79" s="965"/>
      <c r="V79" s="965"/>
      <c r="W79" s="965"/>
      <c r="X79" s="965"/>
      <c r="Y79" s="965"/>
      <c r="Z79" s="965"/>
      <c r="AA79" s="965"/>
      <c r="AB79" s="965"/>
      <c r="AC79" s="965"/>
      <c r="AD79" s="965"/>
      <c r="AE79" s="965"/>
      <c r="AF79" s="965"/>
      <c r="AG79" s="965"/>
      <c r="AH79" s="965"/>
      <c r="AI79" s="965"/>
      <c r="AJ79" s="965"/>
      <c r="AK79" s="965"/>
      <c r="AL79" s="965"/>
      <c r="AM79" s="965"/>
      <c r="AN79" s="965"/>
      <c r="AO79" s="965"/>
      <c r="AP79" s="965"/>
      <c r="AQ79" s="965"/>
      <c r="AR79" s="965"/>
      <c r="AS79" s="965"/>
      <c r="AT79" s="965"/>
      <c r="AU79" s="965"/>
      <c r="AV79" s="965"/>
      <c r="AW79" s="965"/>
      <c r="AX79" s="965"/>
      <c r="AY79" s="965"/>
      <c r="AZ79" s="966"/>
      <c r="BA79" s="966"/>
      <c r="BB79" s="966"/>
      <c r="BC79" s="966"/>
      <c r="BD79" s="967"/>
      <c r="BE79" s="100"/>
      <c r="BF79" s="100"/>
      <c r="BG79" s="100"/>
      <c r="BH79" s="100"/>
      <c r="BI79" s="100"/>
      <c r="BJ79" s="89"/>
      <c r="BK79" s="89"/>
      <c r="BL79" s="89"/>
      <c r="BM79" s="89"/>
      <c r="BN79" s="89"/>
      <c r="BO79" s="100"/>
      <c r="BP79" s="100"/>
      <c r="BQ79" s="97">
        <v>73</v>
      </c>
      <c r="BR79" s="102"/>
      <c r="BS79" s="939"/>
      <c r="BT79" s="940"/>
      <c r="BU79" s="940"/>
      <c r="BV79" s="940"/>
      <c r="BW79" s="940"/>
      <c r="BX79" s="940"/>
      <c r="BY79" s="940"/>
      <c r="BZ79" s="940"/>
      <c r="CA79" s="940"/>
      <c r="CB79" s="940"/>
      <c r="CC79" s="940"/>
      <c r="CD79" s="940"/>
      <c r="CE79" s="940"/>
      <c r="CF79" s="940"/>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39"/>
      <c r="DW79" s="940"/>
      <c r="DX79" s="940"/>
      <c r="DY79" s="940"/>
      <c r="DZ79" s="941"/>
      <c r="EA79" s="89"/>
    </row>
    <row r="80" spans="1:131" ht="26.25" customHeight="1" x14ac:dyDescent="0.15">
      <c r="A80" s="97">
        <v>13</v>
      </c>
      <c r="B80" s="968"/>
      <c r="C80" s="969"/>
      <c r="D80" s="969"/>
      <c r="E80" s="969"/>
      <c r="F80" s="969"/>
      <c r="G80" s="969"/>
      <c r="H80" s="969"/>
      <c r="I80" s="969"/>
      <c r="J80" s="969"/>
      <c r="K80" s="969"/>
      <c r="L80" s="969"/>
      <c r="M80" s="969"/>
      <c r="N80" s="969"/>
      <c r="O80" s="969"/>
      <c r="P80" s="970"/>
      <c r="Q80" s="971"/>
      <c r="R80" s="965"/>
      <c r="S80" s="965"/>
      <c r="T80" s="965"/>
      <c r="U80" s="965"/>
      <c r="V80" s="965"/>
      <c r="W80" s="965"/>
      <c r="X80" s="965"/>
      <c r="Y80" s="965"/>
      <c r="Z80" s="965"/>
      <c r="AA80" s="965"/>
      <c r="AB80" s="965"/>
      <c r="AC80" s="965"/>
      <c r="AD80" s="965"/>
      <c r="AE80" s="965"/>
      <c r="AF80" s="965"/>
      <c r="AG80" s="965"/>
      <c r="AH80" s="965"/>
      <c r="AI80" s="965"/>
      <c r="AJ80" s="965"/>
      <c r="AK80" s="965"/>
      <c r="AL80" s="965"/>
      <c r="AM80" s="965"/>
      <c r="AN80" s="965"/>
      <c r="AO80" s="965"/>
      <c r="AP80" s="965"/>
      <c r="AQ80" s="965"/>
      <c r="AR80" s="965"/>
      <c r="AS80" s="965"/>
      <c r="AT80" s="965"/>
      <c r="AU80" s="965"/>
      <c r="AV80" s="965"/>
      <c r="AW80" s="965"/>
      <c r="AX80" s="965"/>
      <c r="AY80" s="965"/>
      <c r="AZ80" s="966"/>
      <c r="BA80" s="966"/>
      <c r="BB80" s="966"/>
      <c r="BC80" s="966"/>
      <c r="BD80" s="967"/>
      <c r="BE80" s="100"/>
      <c r="BF80" s="100"/>
      <c r="BG80" s="100"/>
      <c r="BH80" s="100"/>
      <c r="BI80" s="100"/>
      <c r="BJ80" s="100"/>
      <c r="BK80" s="100"/>
      <c r="BL80" s="100"/>
      <c r="BM80" s="100"/>
      <c r="BN80" s="100"/>
      <c r="BO80" s="100"/>
      <c r="BP80" s="100"/>
      <c r="BQ80" s="97">
        <v>74</v>
      </c>
      <c r="BR80" s="102"/>
      <c r="BS80" s="939"/>
      <c r="BT80" s="940"/>
      <c r="BU80" s="940"/>
      <c r="BV80" s="940"/>
      <c r="BW80" s="940"/>
      <c r="BX80" s="940"/>
      <c r="BY80" s="940"/>
      <c r="BZ80" s="940"/>
      <c r="CA80" s="940"/>
      <c r="CB80" s="940"/>
      <c r="CC80" s="940"/>
      <c r="CD80" s="940"/>
      <c r="CE80" s="940"/>
      <c r="CF80" s="940"/>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39"/>
      <c r="DW80" s="940"/>
      <c r="DX80" s="940"/>
      <c r="DY80" s="940"/>
      <c r="DZ80" s="941"/>
      <c r="EA80" s="89"/>
    </row>
    <row r="81" spans="1:131" ht="26.25" customHeight="1" x14ac:dyDescent="0.15">
      <c r="A81" s="97">
        <v>14</v>
      </c>
      <c r="B81" s="968"/>
      <c r="C81" s="969"/>
      <c r="D81" s="969"/>
      <c r="E81" s="969"/>
      <c r="F81" s="969"/>
      <c r="G81" s="969"/>
      <c r="H81" s="969"/>
      <c r="I81" s="969"/>
      <c r="J81" s="969"/>
      <c r="K81" s="969"/>
      <c r="L81" s="969"/>
      <c r="M81" s="969"/>
      <c r="N81" s="969"/>
      <c r="O81" s="969"/>
      <c r="P81" s="970"/>
      <c r="Q81" s="971"/>
      <c r="R81" s="965"/>
      <c r="S81" s="965"/>
      <c r="T81" s="965"/>
      <c r="U81" s="965"/>
      <c r="V81" s="965"/>
      <c r="W81" s="965"/>
      <c r="X81" s="965"/>
      <c r="Y81" s="965"/>
      <c r="Z81" s="965"/>
      <c r="AA81" s="965"/>
      <c r="AB81" s="965"/>
      <c r="AC81" s="965"/>
      <c r="AD81" s="965"/>
      <c r="AE81" s="965"/>
      <c r="AF81" s="965"/>
      <c r="AG81" s="965"/>
      <c r="AH81" s="965"/>
      <c r="AI81" s="965"/>
      <c r="AJ81" s="965"/>
      <c r="AK81" s="965"/>
      <c r="AL81" s="965"/>
      <c r="AM81" s="965"/>
      <c r="AN81" s="965"/>
      <c r="AO81" s="965"/>
      <c r="AP81" s="965"/>
      <c r="AQ81" s="965"/>
      <c r="AR81" s="965"/>
      <c r="AS81" s="965"/>
      <c r="AT81" s="965"/>
      <c r="AU81" s="965"/>
      <c r="AV81" s="965"/>
      <c r="AW81" s="965"/>
      <c r="AX81" s="965"/>
      <c r="AY81" s="965"/>
      <c r="AZ81" s="966"/>
      <c r="BA81" s="966"/>
      <c r="BB81" s="966"/>
      <c r="BC81" s="966"/>
      <c r="BD81" s="967"/>
      <c r="BE81" s="100"/>
      <c r="BF81" s="100"/>
      <c r="BG81" s="100"/>
      <c r="BH81" s="100"/>
      <c r="BI81" s="100"/>
      <c r="BJ81" s="100"/>
      <c r="BK81" s="100"/>
      <c r="BL81" s="100"/>
      <c r="BM81" s="100"/>
      <c r="BN81" s="100"/>
      <c r="BO81" s="100"/>
      <c r="BP81" s="100"/>
      <c r="BQ81" s="97">
        <v>75</v>
      </c>
      <c r="BR81" s="102"/>
      <c r="BS81" s="939"/>
      <c r="BT81" s="940"/>
      <c r="BU81" s="940"/>
      <c r="BV81" s="940"/>
      <c r="BW81" s="940"/>
      <c r="BX81" s="940"/>
      <c r="BY81" s="940"/>
      <c r="BZ81" s="940"/>
      <c r="CA81" s="940"/>
      <c r="CB81" s="940"/>
      <c r="CC81" s="940"/>
      <c r="CD81" s="940"/>
      <c r="CE81" s="940"/>
      <c r="CF81" s="940"/>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39"/>
      <c r="DW81" s="940"/>
      <c r="DX81" s="940"/>
      <c r="DY81" s="940"/>
      <c r="DZ81" s="941"/>
      <c r="EA81" s="89"/>
    </row>
    <row r="82" spans="1:131" ht="26.25" customHeight="1" x14ac:dyDescent="0.15">
      <c r="A82" s="97">
        <v>15</v>
      </c>
      <c r="B82" s="968"/>
      <c r="C82" s="969"/>
      <c r="D82" s="969"/>
      <c r="E82" s="969"/>
      <c r="F82" s="969"/>
      <c r="G82" s="969"/>
      <c r="H82" s="969"/>
      <c r="I82" s="969"/>
      <c r="J82" s="969"/>
      <c r="K82" s="969"/>
      <c r="L82" s="969"/>
      <c r="M82" s="969"/>
      <c r="N82" s="969"/>
      <c r="O82" s="969"/>
      <c r="P82" s="970"/>
      <c r="Q82" s="971"/>
      <c r="R82" s="965"/>
      <c r="S82" s="965"/>
      <c r="T82" s="965"/>
      <c r="U82" s="965"/>
      <c r="V82" s="965"/>
      <c r="W82" s="965"/>
      <c r="X82" s="965"/>
      <c r="Y82" s="965"/>
      <c r="Z82" s="965"/>
      <c r="AA82" s="965"/>
      <c r="AB82" s="965"/>
      <c r="AC82" s="965"/>
      <c r="AD82" s="965"/>
      <c r="AE82" s="965"/>
      <c r="AF82" s="965"/>
      <c r="AG82" s="965"/>
      <c r="AH82" s="965"/>
      <c r="AI82" s="965"/>
      <c r="AJ82" s="965"/>
      <c r="AK82" s="965"/>
      <c r="AL82" s="965"/>
      <c r="AM82" s="965"/>
      <c r="AN82" s="965"/>
      <c r="AO82" s="965"/>
      <c r="AP82" s="965"/>
      <c r="AQ82" s="965"/>
      <c r="AR82" s="965"/>
      <c r="AS82" s="965"/>
      <c r="AT82" s="965"/>
      <c r="AU82" s="965"/>
      <c r="AV82" s="965"/>
      <c r="AW82" s="965"/>
      <c r="AX82" s="965"/>
      <c r="AY82" s="965"/>
      <c r="AZ82" s="966"/>
      <c r="BA82" s="966"/>
      <c r="BB82" s="966"/>
      <c r="BC82" s="966"/>
      <c r="BD82" s="967"/>
      <c r="BE82" s="100"/>
      <c r="BF82" s="100"/>
      <c r="BG82" s="100"/>
      <c r="BH82" s="100"/>
      <c r="BI82" s="100"/>
      <c r="BJ82" s="100"/>
      <c r="BK82" s="100"/>
      <c r="BL82" s="100"/>
      <c r="BM82" s="100"/>
      <c r="BN82" s="100"/>
      <c r="BO82" s="100"/>
      <c r="BP82" s="100"/>
      <c r="BQ82" s="97">
        <v>76</v>
      </c>
      <c r="BR82" s="102"/>
      <c r="BS82" s="939"/>
      <c r="BT82" s="940"/>
      <c r="BU82" s="940"/>
      <c r="BV82" s="940"/>
      <c r="BW82" s="940"/>
      <c r="BX82" s="940"/>
      <c r="BY82" s="940"/>
      <c r="BZ82" s="940"/>
      <c r="CA82" s="940"/>
      <c r="CB82" s="940"/>
      <c r="CC82" s="940"/>
      <c r="CD82" s="940"/>
      <c r="CE82" s="940"/>
      <c r="CF82" s="940"/>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39"/>
      <c r="DW82" s="940"/>
      <c r="DX82" s="940"/>
      <c r="DY82" s="940"/>
      <c r="DZ82" s="941"/>
      <c r="EA82" s="89"/>
    </row>
    <row r="83" spans="1:131" ht="26.25" customHeight="1" x14ac:dyDescent="0.15">
      <c r="A83" s="97">
        <v>16</v>
      </c>
      <c r="B83" s="968"/>
      <c r="C83" s="969"/>
      <c r="D83" s="969"/>
      <c r="E83" s="969"/>
      <c r="F83" s="969"/>
      <c r="G83" s="969"/>
      <c r="H83" s="969"/>
      <c r="I83" s="969"/>
      <c r="J83" s="969"/>
      <c r="K83" s="969"/>
      <c r="L83" s="969"/>
      <c r="M83" s="969"/>
      <c r="N83" s="969"/>
      <c r="O83" s="969"/>
      <c r="P83" s="970"/>
      <c r="Q83" s="971"/>
      <c r="R83" s="965"/>
      <c r="S83" s="965"/>
      <c r="T83" s="965"/>
      <c r="U83" s="965"/>
      <c r="V83" s="965"/>
      <c r="W83" s="965"/>
      <c r="X83" s="965"/>
      <c r="Y83" s="965"/>
      <c r="Z83" s="965"/>
      <c r="AA83" s="965"/>
      <c r="AB83" s="965"/>
      <c r="AC83" s="965"/>
      <c r="AD83" s="965"/>
      <c r="AE83" s="965"/>
      <c r="AF83" s="965"/>
      <c r="AG83" s="965"/>
      <c r="AH83" s="965"/>
      <c r="AI83" s="965"/>
      <c r="AJ83" s="965"/>
      <c r="AK83" s="965"/>
      <c r="AL83" s="965"/>
      <c r="AM83" s="965"/>
      <c r="AN83" s="965"/>
      <c r="AO83" s="965"/>
      <c r="AP83" s="965"/>
      <c r="AQ83" s="965"/>
      <c r="AR83" s="965"/>
      <c r="AS83" s="965"/>
      <c r="AT83" s="965"/>
      <c r="AU83" s="965"/>
      <c r="AV83" s="965"/>
      <c r="AW83" s="965"/>
      <c r="AX83" s="965"/>
      <c r="AY83" s="965"/>
      <c r="AZ83" s="966"/>
      <c r="BA83" s="966"/>
      <c r="BB83" s="966"/>
      <c r="BC83" s="966"/>
      <c r="BD83" s="967"/>
      <c r="BE83" s="100"/>
      <c r="BF83" s="100"/>
      <c r="BG83" s="100"/>
      <c r="BH83" s="100"/>
      <c r="BI83" s="100"/>
      <c r="BJ83" s="100"/>
      <c r="BK83" s="100"/>
      <c r="BL83" s="100"/>
      <c r="BM83" s="100"/>
      <c r="BN83" s="100"/>
      <c r="BO83" s="100"/>
      <c r="BP83" s="100"/>
      <c r="BQ83" s="97">
        <v>77</v>
      </c>
      <c r="BR83" s="102"/>
      <c r="BS83" s="939"/>
      <c r="BT83" s="940"/>
      <c r="BU83" s="940"/>
      <c r="BV83" s="940"/>
      <c r="BW83" s="940"/>
      <c r="BX83" s="940"/>
      <c r="BY83" s="940"/>
      <c r="BZ83" s="940"/>
      <c r="CA83" s="940"/>
      <c r="CB83" s="940"/>
      <c r="CC83" s="940"/>
      <c r="CD83" s="940"/>
      <c r="CE83" s="940"/>
      <c r="CF83" s="940"/>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39"/>
      <c r="DW83" s="940"/>
      <c r="DX83" s="940"/>
      <c r="DY83" s="940"/>
      <c r="DZ83" s="941"/>
      <c r="EA83" s="89"/>
    </row>
    <row r="84" spans="1:131" ht="26.25" customHeight="1" x14ac:dyDescent="0.15">
      <c r="A84" s="97">
        <v>17</v>
      </c>
      <c r="B84" s="968"/>
      <c r="C84" s="969"/>
      <c r="D84" s="969"/>
      <c r="E84" s="969"/>
      <c r="F84" s="969"/>
      <c r="G84" s="969"/>
      <c r="H84" s="969"/>
      <c r="I84" s="969"/>
      <c r="J84" s="969"/>
      <c r="K84" s="969"/>
      <c r="L84" s="969"/>
      <c r="M84" s="969"/>
      <c r="N84" s="969"/>
      <c r="O84" s="969"/>
      <c r="P84" s="970"/>
      <c r="Q84" s="971"/>
      <c r="R84" s="965"/>
      <c r="S84" s="965"/>
      <c r="T84" s="965"/>
      <c r="U84" s="965"/>
      <c r="V84" s="965"/>
      <c r="W84" s="965"/>
      <c r="X84" s="965"/>
      <c r="Y84" s="965"/>
      <c r="Z84" s="965"/>
      <c r="AA84" s="965"/>
      <c r="AB84" s="965"/>
      <c r="AC84" s="965"/>
      <c r="AD84" s="965"/>
      <c r="AE84" s="965"/>
      <c r="AF84" s="965"/>
      <c r="AG84" s="965"/>
      <c r="AH84" s="965"/>
      <c r="AI84" s="965"/>
      <c r="AJ84" s="965"/>
      <c r="AK84" s="965"/>
      <c r="AL84" s="965"/>
      <c r="AM84" s="965"/>
      <c r="AN84" s="965"/>
      <c r="AO84" s="965"/>
      <c r="AP84" s="965"/>
      <c r="AQ84" s="965"/>
      <c r="AR84" s="965"/>
      <c r="AS84" s="965"/>
      <c r="AT84" s="965"/>
      <c r="AU84" s="965"/>
      <c r="AV84" s="965"/>
      <c r="AW84" s="965"/>
      <c r="AX84" s="965"/>
      <c r="AY84" s="965"/>
      <c r="AZ84" s="966"/>
      <c r="BA84" s="966"/>
      <c r="BB84" s="966"/>
      <c r="BC84" s="966"/>
      <c r="BD84" s="967"/>
      <c r="BE84" s="100"/>
      <c r="BF84" s="100"/>
      <c r="BG84" s="100"/>
      <c r="BH84" s="100"/>
      <c r="BI84" s="100"/>
      <c r="BJ84" s="100"/>
      <c r="BK84" s="100"/>
      <c r="BL84" s="100"/>
      <c r="BM84" s="100"/>
      <c r="BN84" s="100"/>
      <c r="BO84" s="100"/>
      <c r="BP84" s="100"/>
      <c r="BQ84" s="97">
        <v>78</v>
      </c>
      <c r="BR84" s="102"/>
      <c r="BS84" s="939"/>
      <c r="BT84" s="940"/>
      <c r="BU84" s="940"/>
      <c r="BV84" s="940"/>
      <c r="BW84" s="940"/>
      <c r="BX84" s="940"/>
      <c r="BY84" s="940"/>
      <c r="BZ84" s="940"/>
      <c r="CA84" s="940"/>
      <c r="CB84" s="940"/>
      <c r="CC84" s="940"/>
      <c r="CD84" s="940"/>
      <c r="CE84" s="940"/>
      <c r="CF84" s="940"/>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39"/>
      <c r="DW84" s="940"/>
      <c r="DX84" s="940"/>
      <c r="DY84" s="940"/>
      <c r="DZ84" s="941"/>
      <c r="EA84" s="89"/>
    </row>
    <row r="85" spans="1:131" ht="26.25" customHeight="1" x14ac:dyDescent="0.15">
      <c r="A85" s="97">
        <v>18</v>
      </c>
      <c r="B85" s="968"/>
      <c r="C85" s="969"/>
      <c r="D85" s="969"/>
      <c r="E85" s="969"/>
      <c r="F85" s="969"/>
      <c r="G85" s="969"/>
      <c r="H85" s="969"/>
      <c r="I85" s="969"/>
      <c r="J85" s="969"/>
      <c r="K85" s="969"/>
      <c r="L85" s="969"/>
      <c r="M85" s="969"/>
      <c r="N85" s="969"/>
      <c r="O85" s="969"/>
      <c r="P85" s="970"/>
      <c r="Q85" s="971"/>
      <c r="R85" s="965"/>
      <c r="S85" s="965"/>
      <c r="T85" s="965"/>
      <c r="U85" s="965"/>
      <c r="V85" s="965"/>
      <c r="W85" s="965"/>
      <c r="X85" s="965"/>
      <c r="Y85" s="965"/>
      <c r="Z85" s="965"/>
      <c r="AA85" s="965"/>
      <c r="AB85" s="965"/>
      <c r="AC85" s="965"/>
      <c r="AD85" s="965"/>
      <c r="AE85" s="965"/>
      <c r="AF85" s="965"/>
      <c r="AG85" s="965"/>
      <c r="AH85" s="965"/>
      <c r="AI85" s="965"/>
      <c r="AJ85" s="965"/>
      <c r="AK85" s="965"/>
      <c r="AL85" s="965"/>
      <c r="AM85" s="965"/>
      <c r="AN85" s="965"/>
      <c r="AO85" s="965"/>
      <c r="AP85" s="965"/>
      <c r="AQ85" s="965"/>
      <c r="AR85" s="965"/>
      <c r="AS85" s="965"/>
      <c r="AT85" s="965"/>
      <c r="AU85" s="965"/>
      <c r="AV85" s="965"/>
      <c r="AW85" s="965"/>
      <c r="AX85" s="965"/>
      <c r="AY85" s="965"/>
      <c r="AZ85" s="966"/>
      <c r="BA85" s="966"/>
      <c r="BB85" s="966"/>
      <c r="BC85" s="966"/>
      <c r="BD85" s="967"/>
      <c r="BE85" s="100"/>
      <c r="BF85" s="100"/>
      <c r="BG85" s="100"/>
      <c r="BH85" s="100"/>
      <c r="BI85" s="100"/>
      <c r="BJ85" s="100"/>
      <c r="BK85" s="100"/>
      <c r="BL85" s="100"/>
      <c r="BM85" s="100"/>
      <c r="BN85" s="100"/>
      <c r="BO85" s="100"/>
      <c r="BP85" s="100"/>
      <c r="BQ85" s="97">
        <v>79</v>
      </c>
      <c r="BR85" s="102"/>
      <c r="BS85" s="939"/>
      <c r="BT85" s="940"/>
      <c r="BU85" s="940"/>
      <c r="BV85" s="940"/>
      <c r="BW85" s="940"/>
      <c r="BX85" s="940"/>
      <c r="BY85" s="940"/>
      <c r="BZ85" s="940"/>
      <c r="CA85" s="940"/>
      <c r="CB85" s="940"/>
      <c r="CC85" s="940"/>
      <c r="CD85" s="940"/>
      <c r="CE85" s="940"/>
      <c r="CF85" s="940"/>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39"/>
      <c r="DW85" s="940"/>
      <c r="DX85" s="940"/>
      <c r="DY85" s="940"/>
      <c r="DZ85" s="941"/>
      <c r="EA85" s="89"/>
    </row>
    <row r="86" spans="1:131" ht="26.25" customHeight="1" x14ac:dyDescent="0.15">
      <c r="A86" s="97">
        <v>19</v>
      </c>
      <c r="B86" s="968"/>
      <c r="C86" s="969"/>
      <c r="D86" s="969"/>
      <c r="E86" s="969"/>
      <c r="F86" s="969"/>
      <c r="G86" s="969"/>
      <c r="H86" s="969"/>
      <c r="I86" s="969"/>
      <c r="J86" s="969"/>
      <c r="K86" s="969"/>
      <c r="L86" s="969"/>
      <c r="M86" s="969"/>
      <c r="N86" s="969"/>
      <c r="O86" s="969"/>
      <c r="P86" s="970"/>
      <c r="Q86" s="971"/>
      <c r="R86" s="965"/>
      <c r="S86" s="965"/>
      <c r="T86" s="965"/>
      <c r="U86" s="965"/>
      <c r="V86" s="965"/>
      <c r="W86" s="965"/>
      <c r="X86" s="965"/>
      <c r="Y86" s="965"/>
      <c r="Z86" s="965"/>
      <c r="AA86" s="965"/>
      <c r="AB86" s="965"/>
      <c r="AC86" s="965"/>
      <c r="AD86" s="965"/>
      <c r="AE86" s="965"/>
      <c r="AF86" s="965"/>
      <c r="AG86" s="965"/>
      <c r="AH86" s="965"/>
      <c r="AI86" s="965"/>
      <c r="AJ86" s="965"/>
      <c r="AK86" s="965"/>
      <c r="AL86" s="965"/>
      <c r="AM86" s="965"/>
      <c r="AN86" s="965"/>
      <c r="AO86" s="965"/>
      <c r="AP86" s="965"/>
      <c r="AQ86" s="965"/>
      <c r="AR86" s="965"/>
      <c r="AS86" s="965"/>
      <c r="AT86" s="965"/>
      <c r="AU86" s="965"/>
      <c r="AV86" s="965"/>
      <c r="AW86" s="965"/>
      <c r="AX86" s="965"/>
      <c r="AY86" s="965"/>
      <c r="AZ86" s="966"/>
      <c r="BA86" s="966"/>
      <c r="BB86" s="966"/>
      <c r="BC86" s="966"/>
      <c r="BD86" s="967"/>
      <c r="BE86" s="100"/>
      <c r="BF86" s="100"/>
      <c r="BG86" s="100"/>
      <c r="BH86" s="100"/>
      <c r="BI86" s="100"/>
      <c r="BJ86" s="100"/>
      <c r="BK86" s="100"/>
      <c r="BL86" s="100"/>
      <c r="BM86" s="100"/>
      <c r="BN86" s="100"/>
      <c r="BO86" s="100"/>
      <c r="BP86" s="100"/>
      <c r="BQ86" s="97">
        <v>80</v>
      </c>
      <c r="BR86" s="102"/>
      <c r="BS86" s="939"/>
      <c r="BT86" s="940"/>
      <c r="BU86" s="940"/>
      <c r="BV86" s="940"/>
      <c r="BW86" s="940"/>
      <c r="BX86" s="940"/>
      <c r="BY86" s="940"/>
      <c r="BZ86" s="940"/>
      <c r="CA86" s="940"/>
      <c r="CB86" s="940"/>
      <c r="CC86" s="940"/>
      <c r="CD86" s="940"/>
      <c r="CE86" s="940"/>
      <c r="CF86" s="940"/>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39"/>
      <c r="DW86" s="940"/>
      <c r="DX86" s="940"/>
      <c r="DY86" s="940"/>
      <c r="DZ86" s="941"/>
      <c r="EA86" s="89"/>
    </row>
    <row r="87" spans="1:131" ht="26.25" customHeight="1" x14ac:dyDescent="0.15">
      <c r="A87" s="103">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100"/>
      <c r="BF87" s="100"/>
      <c r="BG87" s="100"/>
      <c r="BH87" s="100"/>
      <c r="BI87" s="100"/>
      <c r="BJ87" s="100"/>
      <c r="BK87" s="100"/>
      <c r="BL87" s="100"/>
      <c r="BM87" s="100"/>
      <c r="BN87" s="100"/>
      <c r="BO87" s="100"/>
      <c r="BP87" s="100"/>
      <c r="BQ87" s="97">
        <v>81</v>
      </c>
      <c r="BR87" s="102"/>
      <c r="BS87" s="939"/>
      <c r="BT87" s="940"/>
      <c r="BU87" s="940"/>
      <c r="BV87" s="940"/>
      <c r="BW87" s="940"/>
      <c r="BX87" s="940"/>
      <c r="BY87" s="940"/>
      <c r="BZ87" s="940"/>
      <c r="CA87" s="940"/>
      <c r="CB87" s="940"/>
      <c r="CC87" s="940"/>
      <c r="CD87" s="940"/>
      <c r="CE87" s="940"/>
      <c r="CF87" s="940"/>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39"/>
      <c r="DW87" s="940"/>
      <c r="DX87" s="940"/>
      <c r="DY87" s="940"/>
      <c r="DZ87" s="941"/>
      <c r="EA87" s="89"/>
    </row>
    <row r="88" spans="1:131" ht="26.25" customHeight="1" thickBot="1" x14ac:dyDescent="0.2">
      <c r="A88" s="99" t="s">
        <v>324</v>
      </c>
      <c r="B88" s="931" t="s">
        <v>360</v>
      </c>
      <c r="C88" s="932"/>
      <c r="D88" s="932"/>
      <c r="E88" s="932"/>
      <c r="F88" s="932"/>
      <c r="G88" s="932"/>
      <c r="H88" s="932"/>
      <c r="I88" s="932"/>
      <c r="J88" s="932"/>
      <c r="K88" s="932"/>
      <c r="L88" s="932"/>
      <c r="M88" s="932"/>
      <c r="N88" s="932"/>
      <c r="O88" s="932"/>
      <c r="P88" s="942"/>
      <c r="Q88" s="956"/>
      <c r="R88" s="957"/>
      <c r="S88" s="957"/>
      <c r="T88" s="957"/>
      <c r="U88" s="957"/>
      <c r="V88" s="957"/>
      <c r="W88" s="957"/>
      <c r="X88" s="957"/>
      <c r="Y88" s="957"/>
      <c r="Z88" s="957"/>
      <c r="AA88" s="957"/>
      <c r="AB88" s="957"/>
      <c r="AC88" s="957"/>
      <c r="AD88" s="957"/>
      <c r="AE88" s="957"/>
      <c r="AF88" s="953">
        <v>12462</v>
      </c>
      <c r="AG88" s="953"/>
      <c r="AH88" s="953"/>
      <c r="AI88" s="953"/>
      <c r="AJ88" s="953"/>
      <c r="AK88" s="957"/>
      <c r="AL88" s="957"/>
      <c r="AM88" s="957"/>
      <c r="AN88" s="957"/>
      <c r="AO88" s="957"/>
      <c r="AP88" s="953">
        <v>6000</v>
      </c>
      <c r="AQ88" s="953"/>
      <c r="AR88" s="953"/>
      <c r="AS88" s="953"/>
      <c r="AT88" s="953"/>
      <c r="AU88" s="953">
        <v>69</v>
      </c>
      <c r="AV88" s="953"/>
      <c r="AW88" s="953"/>
      <c r="AX88" s="953"/>
      <c r="AY88" s="953"/>
      <c r="AZ88" s="954"/>
      <c r="BA88" s="954"/>
      <c r="BB88" s="954"/>
      <c r="BC88" s="954"/>
      <c r="BD88" s="955"/>
      <c r="BE88" s="100"/>
      <c r="BF88" s="100"/>
      <c r="BG88" s="100"/>
      <c r="BH88" s="100"/>
      <c r="BI88" s="100"/>
      <c r="BJ88" s="100"/>
      <c r="BK88" s="100"/>
      <c r="BL88" s="100"/>
      <c r="BM88" s="100"/>
      <c r="BN88" s="100"/>
      <c r="BO88" s="100"/>
      <c r="BP88" s="100"/>
      <c r="BQ88" s="97">
        <v>82</v>
      </c>
      <c r="BR88" s="102"/>
      <c r="BS88" s="939"/>
      <c r="BT88" s="940"/>
      <c r="BU88" s="940"/>
      <c r="BV88" s="940"/>
      <c r="BW88" s="940"/>
      <c r="BX88" s="940"/>
      <c r="BY88" s="940"/>
      <c r="BZ88" s="940"/>
      <c r="CA88" s="940"/>
      <c r="CB88" s="940"/>
      <c r="CC88" s="940"/>
      <c r="CD88" s="940"/>
      <c r="CE88" s="940"/>
      <c r="CF88" s="940"/>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39"/>
      <c r="DW88" s="940"/>
      <c r="DX88" s="940"/>
      <c r="DY88" s="940"/>
      <c r="DZ88" s="941"/>
      <c r="EA88" s="89"/>
    </row>
    <row r="89" spans="1:131" ht="26.25" hidden="1" customHeight="1" x14ac:dyDescent="0.15">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939"/>
      <c r="BT89" s="940"/>
      <c r="BU89" s="940"/>
      <c r="BV89" s="940"/>
      <c r="BW89" s="940"/>
      <c r="BX89" s="940"/>
      <c r="BY89" s="940"/>
      <c r="BZ89" s="940"/>
      <c r="CA89" s="940"/>
      <c r="CB89" s="940"/>
      <c r="CC89" s="940"/>
      <c r="CD89" s="940"/>
      <c r="CE89" s="940"/>
      <c r="CF89" s="940"/>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39"/>
      <c r="DW89" s="940"/>
      <c r="DX89" s="940"/>
      <c r="DY89" s="940"/>
      <c r="DZ89" s="941"/>
      <c r="EA89" s="89"/>
    </row>
    <row r="90" spans="1:131" ht="26.25" hidden="1" customHeight="1" x14ac:dyDescent="0.15">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939"/>
      <c r="BT90" s="940"/>
      <c r="BU90" s="940"/>
      <c r="BV90" s="940"/>
      <c r="BW90" s="940"/>
      <c r="BX90" s="940"/>
      <c r="BY90" s="940"/>
      <c r="BZ90" s="940"/>
      <c r="CA90" s="940"/>
      <c r="CB90" s="940"/>
      <c r="CC90" s="940"/>
      <c r="CD90" s="940"/>
      <c r="CE90" s="940"/>
      <c r="CF90" s="940"/>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39"/>
      <c r="DW90" s="940"/>
      <c r="DX90" s="940"/>
      <c r="DY90" s="940"/>
      <c r="DZ90" s="941"/>
      <c r="EA90" s="89"/>
    </row>
    <row r="91" spans="1:131" ht="26.25" hidden="1" customHeight="1" x14ac:dyDescent="0.15">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939"/>
      <c r="BT91" s="940"/>
      <c r="BU91" s="940"/>
      <c r="BV91" s="940"/>
      <c r="BW91" s="940"/>
      <c r="BX91" s="940"/>
      <c r="BY91" s="940"/>
      <c r="BZ91" s="940"/>
      <c r="CA91" s="940"/>
      <c r="CB91" s="940"/>
      <c r="CC91" s="940"/>
      <c r="CD91" s="940"/>
      <c r="CE91" s="940"/>
      <c r="CF91" s="940"/>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39"/>
      <c r="DW91" s="940"/>
      <c r="DX91" s="940"/>
      <c r="DY91" s="940"/>
      <c r="DZ91" s="941"/>
      <c r="EA91" s="89"/>
    </row>
    <row r="92" spans="1:131" ht="26.25" hidden="1" customHeight="1" x14ac:dyDescent="0.15">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939"/>
      <c r="BT92" s="940"/>
      <c r="BU92" s="940"/>
      <c r="BV92" s="940"/>
      <c r="BW92" s="940"/>
      <c r="BX92" s="940"/>
      <c r="BY92" s="940"/>
      <c r="BZ92" s="940"/>
      <c r="CA92" s="940"/>
      <c r="CB92" s="940"/>
      <c r="CC92" s="940"/>
      <c r="CD92" s="940"/>
      <c r="CE92" s="940"/>
      <c r="CF92" s="940"/>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39"/>
      <c r="DW92" s="940"/>
      <c r="DX92" s="940"/>
      <c r="DY92" s="940"/>
      <c r="DZ92" s="941"/>
      <c r="EA92" s="89"/>
    </row>
    <row r="93" spans="1:131" ht="26.25" hidden="1" customHeight="1" x14ac:dyDescent="0.15">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939"/>
      <c r="BT93" s="940"/>
      <c r="BU93" s="940"/>
      <c r="BV93" s="940"/>
      <c r="BW93" s="940"/>
      <c r="BX93" s="940"/>
      <c r="BY93" s="940"/>
      <c r="BZ93" s="940"/>
      <c r="CA93" s="940"/>
      <c r="CB93" s="940"/>
      <c r="CC93" s="940"/>
      <c r="CD93" s="940"/>
      <c r="CE93" s="940"/>
      <c r="CF93" s="940"/>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39"/>
      <c r="DW93" s="940"/>
      <c r="DX93" s="940"/>
      <c r="DY93" s="940"/>
      <c r="DZ93" s="941"/>
      <c r="EA93" s="89"/>
    </row>
    <row r="94" spans="1:131" ht="26.25" hidden="1" customHeight="1" x14ac:dyDescent="0.15">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939"/>
      <c r="BT94" s="940"/>
      <c r="BU94" s="940"/>
      <c r="BV94" s="940"/>
      <c r="BW94" s="940"/>
      <c r="BX94" s="940"/>
      <c r="BY94" s="940"/>
      <c r="BZ94" s="940"/>
      <c r="CA94" s="940"/>
      <c r="CB94" s="940"/>
      <c r="CC94" s="940"/>
      <c r="CD94" s="940"/>
      <c r="CE94" s="940"/>
      <c r="CF94" s="940"/>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39"/>
      <c r="DW94" s="940"/>
      <c r="DX94" s="940"/>
      <c r="DY94" s="940"/>
      <c r="DZ94" s="941"/>
      <c r="EA94" s="89"/>
    </row>
    <row r="95" spans="1:131" ht="26.25" hidden="1" customHeight="1" x14ac:dyDescent="0.15">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939"/>
      <c r="BT95" s="940"/>
      <c r="BU95" s="940"/>
      <c r="BV95" s="940"/>
      <c r="BW95" s="940"/>
      <c r="BX95" s="940"/>
      <c r="BY95" s="940"/>
      <c r="BZ95" s="940"/>
      <c r="CA95" s="940"/>
      <c r="CB95" s="940"/>
      <c r="CC95" s="940"/>
      <c r="CD95" s="940"/>
      <c r="CE95" s="940"/>
      <c r="CF95" s="940"/>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39"/>
      <c r="DW95" s="940"/>
      <c r="DX95" s="940"/>
      <c r="DY95" s="940"/>
      <c r="DZ95" s="941"/>
      <c r="EA95" s="89"/>
    </row>
    <row r="96" spans="1:131" ht="26.25" hidden="1" customHeight="1" x14ac:dyDescent="0.15">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939"/>
      <c r="BT96" s="940"/>
      <c r="BU96" s="940"/>
      <c r="BV96" s="940"/>
      <c r="BW96" s="940"/>
      <c r="BX96" s="940"/>
      <c r="BY96" s="940"/>
      <c r="BZ96" s="940"/>
      <c r="CA96" s="940"/>
      <c r="CB96" s="940"/>
      <c r="CC96" s="940"/>
      <c r="CD96" s="940"/>
      <c r="CE96" s="940"/>
      <c r="CF96" s="940"/>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39"/>
      <c r="DW96" s="940"/>
      <c r="DX96" s="940"/>
      <c r="DY96" s="940"/>
      <c r="DZ96" s="941"/>
      <c r="EA96" s="89"/>
    </row>
    <row r="97" spans="1:131" ht="26.25" hidden="1" customHeight="1" x14ac:dyDescent="0.15">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939"/>
      <c r="BT97" s="940"/>
      <c r="BU97" s="940"/>
      <c r="BV97" s="940"/>
      <c r="BW97" s="940"/>
      <c r="BX97" s="940"/>
      <c r="BY97" s="940"/>
      <c r="BZ97" s="940"/>
      <c r="CA97" s="940"/>
      <c r="CB97" s="940"/>
      <c r="CC97" s="940"/>
      <c r="CD97" s="940"/>
      <c r="CE97" s="940"/>
      <c r="CF97" s="940"/>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39"/>
      <c r="DW97" s="940"/>
      <c r="DX97" s="940"/>
      <c r="DY97" s="940"/>
      <c r="DZ97" s="941"/>
      <c r="EA97" s="89"/>
    </row>
    <row r="98" spans="1:131" ht="26.25" hidden="1" customHeight="1" x14ac:dyDescent="0.15">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939"/>
      <c r="BT98" s="940"/>
      <c r="BU98" s="940"/>
      <c r="BV98" s="940"/>
      <c r="BW98" s="940"/>
      <c r="BX98" s="940"/>
      <c r="BY98" s="940"/>
      <c r="BZ98" s="940"/>
      <c r="CA98" s="940"/>
      <c r="CB98" s="940"/>
      <c r="CC98" s="940"/>
      <c r="CD98" s="940"/>
      <c r="CE98" s="940"/>
      <c r="CF98" s="940"/>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39"/>
      <c r="DW98" s="940"/>
      <c r="DX98" s="940"/>
      <c r="DY98" s="940"/>
      <c r="DZ98" s="941"/>
      <c r="EA98" s="89"/>
    </row>
    <row r="99" spans="1:131" ht="26.25" hidden="1" customHeight="1" x14ac:dyDescent="0.15">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939"/>
      <c r="BT99" s="940"/>
      <c r="BU99" s="940"/>
      <c r="BV99" s="940"/>
      <c r="BW99" s="940"/>
      <c r="BX99" s="940"/>
      <c r="BY99" s="940"/>
      <c r="BZ99" s="940"/>
      <c r="CA99" s="940"/>
      <c r="CB99" s="940"/>
      <c r="CC99" s="940"/>
      <c r="CD99" s="940"/>
      <c r="CE99" s="940"/>
      <c r="CF99" s="940"/>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39"/>
      <c r="DW99" s="940"/>
      <c r="DX99" s="940"/>
      <c r="DY99" s="940"/>
      <c r="DZ99" s="941"/>
      <c r="EA99" s="89"/>
    </row>
    <row r="100" spans="1:131" ht="26.25" hidden="1" customHeight="1" x14ac:dyDescent="0.15">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939"/>
      <c r="BT100" s="940"/>
      <c r="BU100" s="940"/>
      <c r="BV100" s="940"/>
      <c r="BW100" s="940"/>
      <c r="BX100" s="940"/>
      <c r="BY100" s="940"/>
      <c r="BZ100" s="940"/>
      <c r="CA100" s="940"/>
      <c r="CB100" s="940"/>
      <c r="CC100" s="940"/>
      <c r="CD100" s="940"/>
      <c r="CE100" s="940"/>
      <c r="CF100" s="940"/>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39"/>
      <c r="DW100" s="940"/>
      <c r="DX100" s="940"/>
      <c r="DY100" s="940"/>
      <c r="DZ100" s="941"/>
      <c r="EA100" s="89"/>
    </row>
    <row r="101" spans="1:131" ht="26.25" hidden="1" customHeight="1" x14ac:dyDescent="0.15">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939"/>
      <c r="BT101" s="940"/>
      <c r="BU101" s="940"/>
      <c r="BV101" s="940"/>
      <c r="BW101" s="940"/>
      <c r="BX101" s="940"/>
      <c r="BY101" s="940"/>
      <c r="BZ101" s="940"/>
      <c r="CA101" s="940"/>
      <c r="CB101" s="940"/>
      <c r="CC101" s="940"/>
      <c r="CD101" s="940"/>
      <c r="CE101" s="940"/>
      <c r="CF101" s="940"/>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39"/>
      <c r="DW101" s="940"/>
      <c r="DX101" s="940"/>
      <c r="DY101" s="940"/>
      <c r="DZ101" s="941"/>
      <c r="EA101" s="89"/>
    </row>
    <row r="102" spans="1:131" ht="26.25" customHeight="1" thickBot="1" x14ac:dyDescent="0.2">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324</v>
      </c>
      <c r="BR102" s="931" t="s">
        <v>361</v>
      </c>
      <c r="BS102" s="932"/>
      <c r="BT102" s="932"/>
      <c r="BU102" s="932"/>
      <c r="BV102" s="932"/>
      <c r="BW102" s="932"/>
      <c r="BX102" s="932"/>
      <c r="BY102" s="932"/>
      <c r="BZ102" s="932"/>
      <c r="CA102" s="932"/>
      <c r="CB102" s="932"/>
      <c r="CC102" s="932"/>
      <c r="CD102" s="932"/>
      <c r="CE102" s="932"/>
      <c r="CF102" s="932"/>
      <c r="CG102" s="942"/>
      <c r="CH102" s="943"/>
      <c r="CI102" s="944"/>
      <c r="CJ102" s="944"/>
      <c r="CK102" s="944"/>
      <c r="CL102" s="945"/>
      <c r="CM102" s="943"/>
      <c r="CN102" s="944"/>
      <c r="CO102" s="944"/>
      <c r="CP102" s="944"/>
      <c r="CQ102" s="945"/>
      <c r="CR102" s="946">
        <v>50</v>
      </c>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v>60</v>
      </c>
      <c r="DM102" s="947"/>
      <c r="DN102" s="947"/>
      <c r="DO102" s="947"/>
      <c r="DP102" s="948"/>
      <c r="DQ102" s="946">
        <v>18</v>
      </c>
      <c r="DR102" s="947"/>
      <c r="DS102" s="947"/>
      <c r="DT102" s="947"/>
      <c r="DU102" s="948"/>
      <c r="DV102" s="931"/>
      <c r="DW102" s="932"/>
      <c r="DX102" s="932"/>
      <c r="DY102" s="932"/>
      <c r="DZ102" s="933"/>
      <c r="EA102" s="89"/>
    </row>
    <row r="103" spans="1:131" ht="26.25" customHeight="1" x14ac:dyDescent="0.15">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34" t="s">
        <v>362</v>
      </c>
      <c r="BR103" s="934"/>
      <c r="BS103" s="934"/>
      <c r="BT103" s="934"/>
      <c r="BU103" s="934"/>
      <c r="BV103" s="934"/>
      <c r="BW103" s="934"/>
      <c r="BX103" s="934"/>
      <c r="BY103" s="934"/>
      <c r="BZ103" s="934"/>
      <c r="CA103" s="934"/>
      <c r="CB103" s="934"/>
      <c r="CC103" s="934"/>
      <c r="CD103" s="934"/>
      <c r="CE103" s="934"/>
      <c r="CF103" s="934"/>
      <c r="CG103" s="934"/>
      <c r="CH103" s="934"/>
      <c r="CI103" s="934"/>
      <c r="CJ103" s="934"/>
      <c r="CK103" s="934"/>
      <c r="CL103" s="934"/>
      <c r="CM103" s="934"/>
      <c r="CN103" s="934"/>
      <c r="CO103" s="934"/>
      <c r="CP103" s="934"/>
      <c r="CQ103" s="934"/>
      <c r="CR103" s="934"/>
      <c r="CS103" s="934"/>
      <c r="CT103" s="934"/>
      <c r="CU103" s="934"/>
      <c r="CV103" s="934"/>
      <c r="CW103" s="934"/>
      <c r="CX103" s="934"/>
      <c r="CY103" s="934"/>
      <c r="CZ103" s="934"/>
      <c r="DA103" s="934"/>
      <c r="DB103" s="934"/>
      <c r="DC103" s="934"/>
      <c r="DD103" s="934"/>
      <c r="DE103" s="934"/>
      <c r="DF103" s="934"/>
      <c r="DG103" s="934"/>
      <c r="DH103" s="934"/>
      <c r="DI103" s="934"/>
      <c r="DJ103" s="934"/>
      <c r="DK103" s="934"/>
      <c r="DL103" s="934"/>
      <c r="DM103" s="934"/>
      <c r="DN103" s="934"/>
      <c r="DO103" s="934"/>
      <c r="DP103" s="934"/>
      <c r="DQ103" s="934"/>
      <c r="DR103" s="934"/>
      <c r="DS103" s="934"/>
      <c r="DT103" s="934"/>
      <c r="DU103" s="934"/>
      <c r="DV103" s="934"/>
      <c r="DW103" s="934"/>
      <c r="DX103" s="934"/>
      <c r="DY103" s="934"/>
      <c r="DZ103" s="934"/>
      <c r="EA103" s="89"/>
    </row>
    <row r="104" spans="1:131" ht="26.25" customHeight="1" x14ac:dyDescent="0.15">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35" t="s">
        <v>363</v>
      </c>
      <c r="BR104" s="935"/>
      <c r="BS104" s="935"/>
      <c r="BT104" s="935"/>
      <c r="BU104" s="935"/>
      <c r="BV104" s="935"/>
      <c r="BW104" s="935"/>
      <c r="BX104" s="935"/>
      <c r="BY104" s="935"/>
      <c r="BZ104" s="935"/>
      <c r="CA104" s="935"/>
      <c r="CB104" s="935"/>
      <c r="CC104" s="935"/>
      <c r="CD104" s="935"/>
      <c r="CE104" s="935"/>
      <c r="CF104" s="935"/>
      <c r="CG104" s="935"/>
      <c r="CH104" s="935"/>
      <c r="CI104" s="935"/>
      <c r="CJ104" s="935"/>
      <c r="CK104" s="935"/>
      <c r="CL104" s="935"/>
      <c r="CM104" s="935"/>
      <c r="CN104" s="935"/>
      <c r="CO104" s="935"/>
      <c r="CP104" s="935"/>
      <c r="CQ104" s="935"/>
      <c r="CR104" s="935"/>
      <c r="CS104" s="935"/>
      <c r="CT104" s="935"/>
      <c r="CU104" s="935"/>
      <c r="CV104" s="935"/>
      <c r="CW104" s="935"/>
      <c r="CX104" s="935"/>
      <c r="CY104" s="935"/>
      <c r="CZ104" s="935"/>
      <c r="DA104" s="935"/>
      <c r="DB104" s="935"/>
      <c r="DC104" s="935"/>
      <c r="DD104" s="935"/>
      <c r="DE104" s="935"/>
      <c r="DF104" s="935"/>
      <c r="DG104" s="935"/>
      <c r="DH104" s="935"/>
      <c r="DI104" s="935"/>
      <c r="DJ104" s="935"/>
      <c r="DK104" s="935"/>
      <c r="DL104" s="935"/>
      <c r="DM104" s="935"/>
      <c r="DN104" s="935"/>
      <c r="DO104" s="935"/>
      <c r="DP104" s="935"/>
      <c r="DQ104" s="935"/>
      <c r="DR104" s="935"/>
      <c r="DS104" s="935"/>
      <c r="DT104" s="935"/>
      <c r="DU104" s="935"/>
      <c r="DV104" s="935"/>
      <c r="DW104" s="935"/>
      <c r="DX104" s="935"/>
      <c r="DY104" s="935"/>
      <c r="DZ104" s="935"/>
      <c r="EA104" s="89"/>
    </row>
    <row r="105" spans="1:131" ht="11.25" customHeight="1" x14ac:dyDescent="0.15">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15">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
      <c r="A107" s="108" t="s">
        <v>364</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365</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15">
      <c r="A108" s="936" t="s">
        <v>366</v>
      </c>
      <c r="B108" s="937"/>
      <c r="C108" s="937"/>
      <c r="D108" s="937"/>
      <c r="E108" s="937"/>
      <c r="F108" s="937"/>
      <c r="G108" s="937"/>
      <c r="H108" s="937"/>
      <c r="I108" s="937"/>
      <c r="J108" s="937"/>
      <c r="K108" s="937"/>
      <c r="L108" s="937"/>
      <c r="M108" s="937"/>
      <c r="N108" s="937"/>
      <c r="O108" s="937"/>
      <c r="P108" s="937"/>
      <c r="Q108" s="937"/>
      <c r="R108" s="937"/>
      <c r="S108" s="937"/>
      <c r="T108" s="937"/>
      <c r="U108" s="937"/>
      <c r="V108" s="937"/>
      <c r="W108" s="937"/>
      <c r="X108" s="937"/>
      <c r="Y108" s="937"/>
      <c r="Z108" s="937"/>
      <c r="AA108" s="937"/>
      <c r="AB108" s="937"/>
      <c r="AC108" s="937"/>
      <c r="AD108" s="937"/>
      <c r="AE108" s="937"/>
      <c r="AF108" s="937"/>
      <c r="AG108" s="937"/>
      <c r="AH108" s="937"/>
      <c r="AI108" s="937"/>
      <c r="AJ108" s="937"/>
      <c r="AK108" s="937"/>
      <c r="AL108" s="937"/>
      <c r="AM108" s="937"/>
      <c r="AN108" s="937"/>
      <c r="AO108" s="937"/>
      <c r="AP108" s="937"/>
      <c r="AQ108" s="937"/>
      <c r="AR108" s="937"/>
      <c r="AS108" s="937"/>
      <c r="AT108" s="938"/>
      <c r="AU108" s="936" t="s">
        <v>367</v>
      </c>
      <c r="AV108" s="937"/>
      <c r="AW108" s="937"/>
      <c r="AX108" s="937"/>
      <c r="AY108" s="937"/>
      <c r="AZ108" s="937"/>
      <c r="BA108" s="937"/>
      <c r="BB108" s="937"/>
      <c r="BC108" s="937"/>
      <c r="BD108" s="937"/>
      <c r="BE108" s="937"/>
      <c r="BF108" s="937"/>
      <c r="BG108" s="937"/>
      <c r="BH108" s="937"/>
      <c r="BI108" s="937"/>
      <c r="BJ108" s="937"/>
      <c r="BK108" s="937"/>
      <c r="BL108" s="937"/>
      <c r="BM108" s="937"/>
      <c r="BN108" s="937"/>
      <c r="BO108" s="937"/>
      <c r="BP108" s="937"/>
      <c r="BQ108" s="937"/>
      <c r="BR108" s="937"/>
      <c r="BS108" s="937"/>
      <c r="BT108" s="937"/>
      <c r="BU108" s="937"/>
      <c r="BV108" s="937"/>
      <c r="BW108" s="937"/>
      <c r="BX108" s="937"/>
      <c r="BY108" s="937"/>
      <c r="BZ108" s="937"/>
      <c r="CA108" s="937"/>
      <c r="CB108" s="937"/>
      <c r="CC108" s="937"/>
      <c r="CD108" s="937"/>
      <c r="CE108" s="937"/>
      <c r="CF108" s="937"/>
      <c r="CG108" s="937"/>
      <c r="CH108" s="937"/>
      <c r="CI108" s="937"/>
      <c r="CJ108" s="937"/>
      <c r="CK108" s="937"/>
      <c r="CL108" s="937"/>
      <c r="CM108" s="937"/>
      <c r="CN108" s="937"/>
      <c r="CO108" s="937"/>
      <c r="CP108" s="937"/>
      <c r="CQ108" s="937"/>
      <c r="CR108" s="937"/>
      <c r="CS108" s="937"/>
      <c r="CT108" s="937"/>
      <c r="CU108" s="937"/>
      <c r="CV108" s="937"/>
      <c r="CW108" s="937"/>
      <c r="CX108" s="937"/>
      <c r="CY108" s="937"/>
      <c r="CZ108" s="937"/>
      <c r="DA108" s="937"/>
      <c r="DB108" s="937"/>
      <c r="DC108" s="937"/>
      <c r="DD108" s="937"/>
      <c r="DE108" s="937"/>
      <c r="DF108" s="937"/>
      <c r="DG108" s="937"/>
      <c r="DH108" s="937"/>
      <c r="DI108" s="937"/>
      <c r="DJ108" s="937"/>
      <c r="DK108" s="937"/>
      <c r="DL108" s="937"/>
      <c r="DM108" s="937"/>
      <c r="DN108" s="937"/>
      <c r="DO108" s="937"/>
      <c r="DP108" s="937"/>
      <c r="DQ108" s="937"/>
      <c r="DR108" s="937"/>
      <c r="DS108" s="937"/>
      <c r="DT108" s="937"/>
      <c r="DU108" s="937"/>
      <c r="DV108" s="937"/>
      <c r="DW108" s="937"/>
      <c r="DX108" s="937"/>
      <c r="DY108" s="937"/>
      <c r="DZ108" s="938"/>
    </row>
    <row r="109" spans="1:131" s="89" customFormat="1" ht="26.25" customHeight="1" x14ac:dyDescent="0.15">
      <c r="A109" s="889" t="s">
        <v>368</v>
      </c>
      <c r="B109" s="890"/>
      <c r="C109" s="890"/>
      <c r="D109" s="890"/>
      <c r="E109" s="890"/>
      <c r="F109" s="890"/>
      <c r="G109" s="890"/>
      <c r="H109" s="890"/>
      <c r="I109" s="890"/>
      <c r="J109" s="890"/>
      <c r="K109" s="890"/>
      <c r="L109" s="890"/>
      <c r="M109" s="890"/>
      <c r="N109" s="890"/>
      <c r="O109" s="890"/>
      <c r="P109" s="890"/>
      <c r="Q109" s="890"/>
      <c r="R109" s="890"/>
      <c r="S109" s="890"/>
      <c r="T109" s="890"/>
      <c r="U109" s="890"/>
      <c r="V109" s="890"/>
      <c r="W109" s="890"/>
      <c r="X109" s="890"/>
      <c r="Y109" s="890"/>
      <c r="Z109" s="891"/>
      <c r="AA109" s="892" t="s">
        <v>369</v>
      </c>
      <c r="AB109" s="890"/>
      <c r="AC109" s="890"/>
      <c r="AD109" s="890"/>
      <c r="AE109" s="891"/>
      <c r="AF109" s="892" t="s">
        <v>370</v>
      </c>
      <c r="AG109" s="890"/>
      <c r="AH109" s="890"/>
      <c r="AI109" s="890"/>
      <c r="AJ109" s="891"/>
      <c r="AK109" s="892" t="s">
        <v>239</v>
      </c>
      <c r="AL109" s="890"/>
      <c r="AM109" s="890"/>
      <c r="AN109" s="890"/>
      <c r="AO109" s="891"/>
      <c r="AP109" s="892" t="s">
        <v>371</v>
      </c>
      <c r="AQ109" s="890"/>
      <c r="AR109" s="890"/>
      <c r="AS109" s="890"/>
      <c r="AT109" s="923"/>
      <c r="AU109" s="889" t="s">
        <v>368</v>
      </c>
      <c r="AV109" s="890"/>
      <c r="AW109" s="890"/>
      <c r="AX109" s="890"/>
      <c r="AY109" s="890"/>
      <c r="AZ109" s="890"/>
      <c r="BA109" s="890"/>
      <c r="BB109" s="890"/>
      <c r="BC109" s="890"/>
      <c r="BD109" s="890"/>
      <c r="BE109" s="890"/>
      <c r="BF109" s="890"/>
      <c r="BG109" s="890"/>
      <c r="BH109" s="890"/>
      <c r="BI109" s="890"/>
      <c r="BJ109" s="890"/>
      <c r="BK109" s="890"/>
      <c r="BL109" s="890"/>
      <c r="BM109" s="890"/>
      <c r="BN109" s="890"/>
      <c r="BO109" s="890"/>
      <c r="BP109" s="891"/>
      <c r="BQ109" s="892" t="s">
        <v>369</v>
      </c>
      <c r="BR109" s="890"/>
      <c r="BS109" s="890"/>
      <c r="BT109" s="890"/>
      <c r="BU109" s="891"/>
      <c r="BV109" s="892" t="s">
        <v>370</v>
      </c>
      <c r="BW109" s="890"/>
      <c r="BX109" s="890"/>
      <c r="BY109" s="890"/>
      <c r="BZ109" s="891"/>
      <c r="CA109" s="892" t="s">
        <v>239</v>
      </c>
      <c r="CB109" s="890"/>
      <c r="CC109" s="890"/>
      <c r="CD109" s="890"/>
      <c r="CE109" s="891"/>
      <c r="CF109" s="930" t="s">
        <v>371</v>
      </c>
      <c r="CG109" s="930"/>
      <c r="CH109" s="930"/>
      <c r="CI109" s="930"/>
      <c r="CJ109" s="930"/>
      <c r="CK109" s="892" t="s">
        <v>372</v>
      </c>
      <c r="CL109" s="890"/>
      <c r="CM109" s="890"/>
      <c r="CN109" s="890"/>
      <c r="CO109" s="890"/>
      <c r="CP109" s="890"/>
      <c r="CQ109" s="890"/>
      <c r="CR109" s="890"/>
      <c r="CS109" s="890"/>
      <c r="CT109" s="890"/>
      <c r="CU109" s="890"/>
      <c r="CV109" s="890"/>
      <c r="CW109" s="890"/>
      <c r="CX109" s="890"/>
      <c r="CY109" s="890"/>
      <c r="CZ109" s="890"/>
      <c r="DA109" s="890"/>
      <c r="DB109" s="890"/>
      <c r="DC109" s="890"/>
      <c r="DD109" s="890"/>
      <c r="DE109" s="890"/>
      <c r="DF109" s="891"/>
      <c r="DG109" s="892" t="s">
        <v>369</v>
      </c>
      <c r="DH109" s="890"/>
      <c r="DI109" s="890"/>
      <c r="DJ109" s="890"/>
      <c r="DK109" s="891"/>
      <c r="DL109" s="892" t="s">
        <v>370</v>
      </c>
      <c r="DM109" s="890"/>
      <c r="DN109" s="890"/>
      <c r="DO109" s="890"/>
      <c r="DP109" s="891"/>
      <c r="DQ109" s="892" t="s">
        <v>239</v>
      </c>
      <c r="DR109" s="890"/>
      <c r="DS109" s="890"/>
      <c r="DT109" s="890"/>
      <c r="DU109" s="891"/>
      <c r="DV109" s="892" t="s">
        <v>371</v>
      </c>
      <c r="DW109" s="890"/>
      <c r="DX109" s="890"/>
      <c r="DY109" s="890"/>
      <c r="DZ109" s="923"/>
    </row>
    <row r="110" spans="1:131" s="89" customFormat="1" ht="26.25" customHeight="1" x14ac:dyDescent="0.15">
      <c r="A110" s="801" t="s">
        <v>373</v>
      </c>
      <c r="B110" s="802"/>
      <c r="C110" s="802"/>
      <c r="D110" s="802"/>
      <c r="E110" s="802"/>
      <c r="F110" s="802"/>
      <c r="G110" s="802"/>
      <c r="H110" s="802"/>
      <c r="I110" s="802"/>
      <c r="J110" s="802"/>
      <c r="K110" s="802"/>
      <c r="L110" s="802"/>
      <c r="M110" s="802"/>
      <c r="N110" s="802"/>
      <c r="O110" s="802"/>
      <c r="P110" s="802"/>
      <c r="Q110" s="802"/>
      <c r="R110" s="802"/>
      <c r="S110" s="802"/>
      <c r="T110" s="802"/>
      <c r="U110" s="802"/>
      <c r="V110" s="802"/>
      <c r="W110" s="802"/>
      <c r="X110" s="802"/>
      <c r="Y110" s="802"/>
      <c r="Z110" s="803"/>
      <c r="AA110" s="882">
        <v>487064</v>
      </c>
      <c r="AB110" s="883"/>
      <c r="AC110" s="883"/>
      <c r="AD110" s="883"/>
      <c r="AE110" s="884"/>
      <c r="AF110" s="885">
        <v>577657</v>
      </c>
      <c r="AG110" s="883"/>
      <c r="AH110" s="883"/>
      <c r="AI110" s="883"/>
      <c r="AJ110" s="884"/>
      <c r="AK110" s="885">
        <v>597186</v>
      </c>
      <c r="AL110" s="883"/>
      <c r="AM110" s="883"/>
      <c r="AN110" s="883"/>
      <c r="AO110" s="884"/>
      <c r="AP110" s="886">
        <v>16.399999999999999</v>
      </c>
      <c r="AQ110" s="887"/>
      <c r="AR110" s="887"/>
      <c r="AS110" s="887"/>
      <c r="AT110" s="888"/>
      <c r="AU110" s="924" t="s">
        <v>374</v>
      </c>
      <c r="AV110" s="925"/>
      <c r="AW110" s="925"/>
      <c r="AX110" s="925"/>
      <c r="AY110" s="925"/>
      <c r="AZ110" s="834" t="s">
        <v>375</v>
      </c>
      <c r="BA110" s="802"/>
      <c r="BB110" s="802"/>
      <c r="BC110" s="802"/>
      <c r="BD110" s="802"/>
      <c r="BE110" s="802"/>
      <c r="BF110" s="802"/>
      <c r="BG110" s="802"/>
      <c r="BH110" s="802"/>
      <c r="BI110" s="802"/>
      <c r="BJ110" s="802"/>
      <c r="BK110" s="802"/>
      <c r="BL110" s="802"/>
      <c r="BM110" s="802"/>
      <c r="BN110" s="802"/>
      <c r="BO110" s="802"/>
      <c r="BP110" s="803"/>
      <c r="BQ110" s="835">
        <v>6725578</v>
      </c>
      <c r="BR110" s="819"/>
      <c r="BS110" s="819"/>
      <c r="BT110" s="819"/>
      <c r="BU110" s="819"/>
      <c r="BV110" s="819">
        <v>6512628</v>
      </c>
      <c r="BW110" s="819"/>
      <c r="BX110" s="819"/>
      <c r="BY110" s="819"/>
      <c r="BZ110" s="819"/>
      <c r="CA110" s="819">
        <v>6210108</v>
      </c>
      <c r="CB110" s="819"/>
      <c r="CC110" s="819"/>
      <c r="CD110" s="819"/>
      <c r="CE110" s="819"/>
      <c r="CF110" s="857">
        <v>170.3</v>
      </c>
      <c r="CG110" s="858"/>
      <c r="CH110" s="858"/>
      <c r="CI110" s="858"/>
      <c r="CJ110" s="858"/>
      <c r="CK110" s="920" t="s">
        <v>376</v>
      </c>
      <c r="CL110" s="877"/>
      <c r="CM110" s="834" t="s">
        <v>377</v>
      </c>
      <c r="CN110" s="802"/>
      <c r="CO110" s="802"/>
      <c r="CP110" s="802"/>
      <c r="CQ110" s="802"/>
      <c r="CR110" s="802"/>
      <c r="CS110" s="802"/>
      <c r="CT110" s="802"/>
      <c r="CU110" s="802"/>
      <c r="CV110" s="802"/>
      <c r="CW110" s="802"/>
      <c r="CX110" s="802"/>
      <c r="CY110" s="802"/>
      <c r="CZ110" s="802"/>
      <c r="DA110" s="802"/>
      <c r="DB110" s="802"/>
      <c r="DC110" s="802"/>
      <c r="DD110" s="802"/>
      <c r="DE110" s="802"/>
      <c r="DF110" s="803"/>
      <c r="DG110" s="835" t="s">
        <v>64</v>
      </c>
      <c r="DH110" s="819"/>
      <c r="DI110" s="819"/>
      <c r="DJ110" s="819"/>
      <c r="DK110" s="819"/>
      <c r="DL110" s="819" t="s">
        <v>64</v>
      </c>
      <c r="DM110" s="819"/>
      <c r="DN110" s="819"/>
      <c r="DO110" s="819"/>
      <c r="DP110" s="819"/>
      <c r="DQ110" s="819" t="s">
        <v>64</v>
      </c>
      <c r="DR110" s="819"/>
      <c r="DS110" s="819"/>
      <c r="DT110" s="819"/>
      <c r="DU110" s="819"/>
      <c r="DV110" s="820" t="s">
        <v>64</v>
      </c>
      <c r="DW110" s="820"/>
      <c r="DX110" s="820"/>
      <c r="DY110" s="820"/>
      <c r="DZ110" s="821"/>
    </row>
    <row r="111" spans="1:131" s="89" customFormat="1" ht="26.25" customHeight="1" x14ac:dyDescent="0.15">
      <c r="A111" s="768" t="s">
        <v>378</v>
      </c>
      <c r="B111" s="769"/>
      <c r="C111" s="769"/>
      <c r="D111" s="769"/>
      <c r="E111" s="769"/>
      <c r="F111" s="769"/>
      <c r="G111" s="769"/>
      <c r="H111" s="769"/>
      <c r="I111" s="769"/>
      <c r="J111" s="769"/>
      <c r="K111" s="769"/>
      <c r="L111" s="769"/>
      <c r="M111" s="769"/>
      <c r="N111" s="769"/>
      <c r="O111" s="769"/>
      <c r="P111" s="769"/>
      <c r="Q111" s="769"/>
      <c r="R111" s="769"/>
      <c r="S111" s="769"/>
      <c r="T111" s="769"/>
      <c r="U111" s="769"/>
      <c r="V111" s="769"/>
      <c r="W111" s="769"/>
      <c r="X111" s="769"/>
      <c r="Y111" s="769"/>
      <c r="Z111" s="919"/>
      <c r="AA111" s="906" t="s">
        <v>64</v>
      </c>
      <c r="AB111" s="907"/>
      <c r="AC111" s="907"/>
      <c r="AD111" s="907"/>
      <c r="AE111" s="908"/>
      <c r="AF111" s="909" t="s">
        <v>64</v>
      </c>
      <c r="AG111" s="907"/>
      <c r="AH111" s="907"/>
      <c r="AI111" s="907"/>
      <c r="AJ111" s="908"/>
      <c r="AK111" s="909" t="s">
        <v>64</v>
      </c>
      <c r="AL111" s="907"/>
      <c r="AM111" s="907"/>
      <c r="AN111" s="907"/>
      <c r="AO111" s="908"/>
      <c r="AP111" s="910" t="s">
        <v>64</v>
      </c>
      <c r="AQ111" s="911"/>
      <c r="AR111" s="911"/>
      <c r="AS111" s="911"/>
      <c r="AT111" s="912"/>
      <c r="AU111" s="926"/>
      <c r="AV111" s="927"/>
      <c r="AW111" s="927"/>
      <c r="AX111" s="927"/>
      <c r="AY111" s="927"/>
      <c r="AZ111" s="809" t="s">
        <v>379</v>
      </c>
      <c r="BA111" s="746"/>
      <c r="BB111" s="746"/>
      <c r="BC111" s="746"/>
      <c r="BD111" s="746"/>
      <c r="BE111" s="746"/>
      <c r="BF111" s="746"/>
      <c r="BG111" s="746"/>
      <c r="BH111" s="746"/>
      <c r="BI111" s="746"/>
      <c r="BJ111" s="746"/>
      <c r="BK111" s="746"/>
      <c r="BL111" s="746"/>
      <c r="BM111" s="746"/>
      <c r="BN111" s="746"/>
      <c r="BO111" s="746"/>
      <c r="BP111" s="747"/>
      <c r="BQ111" s="810" t="s">
        <v>64</v>
      </c>
      <c r="BR111" s="811"/>
      <c r="BS111" s="811"/>
      <c r="BT111" s="811"/>
      <c r="BU111" s="811"/>
      <c r="BV111" s="811" t="s">
        <v>64</v>
      </c>
      <c r="BW111" s="811"/>
      <c r="BX111" s="811"/>
      <c r="BY111" s="811"/>
      <c r="BZ111" s="811"/>
      <c r="CA111" s="811" t="s">
        <v>64</v>
      </c>
      <c r="CB111" s="811"/>
      <c r="CC111" s="811"/>
      <c r="CD111" s="811"/>
      <c r="CE111" s="811"/>
      <c r="CF111" s="866" t="s">
        <v>64</v>
      </c>
      <c r="CG111" s="867"/>
      <c r="CH111" s="867"/>
      <c r="CI111" s="867"/>
      <c r="CJ111" s="867"/>
      <c r="CK111" s="921"/>
      <c r="CL111" s="879"/>
      <c r="CM111" s="809" t="s">
        <v>380</v>
      </c>
      <c r="CN111" s="746"/>
      <c r="CO111" s="746"/>
      <c r="CP111" s="746"/>
      <c r="CQ111" s="746"/>
      <c r="CR111" s="746"/>
      <c r="CS111" s="746"/>
      <c r="CT111" s="746"/>
      <c r="CU111" s="746"/>
      <c r="CV111" s="746"/>
      <c r="CW111" s="746"/>
      <c r="CX111" s="746"/>
      <c r="CY111" s="746"/>
      <c r="CZ111" s="746"/>
      <c r="DA111" s="746"/>
      <c r="DB111" s="746"/>
      <c r="DC111" s="746"/>
      <c r="DD111" s="746"/>
      <c r="DE111" s="746"/>
      <c r="DF111" s="747"/>
      <c r="DG111" s="810" t="s">
        <v>64</v>
      </c>
      <c r="DH111" s="811"/>
      <c r="DI111" s="811"/>
      <c r="DJ111" s="811"/>
      <c r="DK111" s="811"/>
      <c r="DL111" s="811" t="s">
        <v>64</v>
      </c>
      <c r="DM111" s="811"/>
      <c r="DN111" s="811"/>
      <c r="DO111" s="811"/>
      <c r="DP111" s="811"/>
      <c r="DQ111" s="811" t="s">
        <v>64</v>
      </c>
      <c r="DR111" s="811"/>
      <c r="DS111" s="811"/>
      <c r="DT111" s="811"/>
      <c r="DU111" s="811"/>
      <c r="DV111" s="788" t="s">
        <v>64</v>
      </c>
      <c r="DW111" s="788"/>
      <c r="DX111" s="788"/>
      <c r="DY111" s="788"/>
      <c r="DZ111" s="789"/>
    </row>
    <row r="112" spans="1:131" s="89" customFormat="1" ht="26.25" customHeight="1" x14ac:dyDescent="0.15">
      <c r="A112" s="913" t="s">
        <v>381</v>
      </c>
      <c r="B112" s="914"/>
      <c r="C112" s="746" t="s">
        <v>382</v>
      </c>
      <c r="D112" s="746"/>
      <c r="E112" s="746"/>
      <c r="F112" s="746"/>
      <c r="G112" s="746"/>
      <c r="H112" s="746"/>
      <c r="I112" s="746"/>
      <c r="J112" s="746"/>
      <c r="K112" s="746"/>
      <c r="L112" s="746"/>
      <c r="M112" s="746"/>
      <c r="N112" s="746"/>
      <c r="O112" s="746"/>
      <c r="P112" s="746"/>
      <c r="Q112" s="746"/>
      <c r="R112" s="746"/>
      <c r="S112" s="746"/>
      <c r="T112" s="746"/>
      <c r="U112" s="746"/>
      <c r="V112" s="746"/>
      <c r="W112" s="746"/>
      <c r="X112" s="746"/>
      <c r="Y112" s="746"/>
      <c r="Z112" s="747"/>
      <c r="AA112" s="773" t="s">
        <v>64</v>
      </c>
      <c r="AB112" s="774"/>
      <c r="AC112" s="774"/>
      <c r="AD112" s="774"/>
      <c r="AE112" s="775"/>
      <c r="AF112" s="776" t="s">
        <v>64</v>
      </c>
      <c r="AG112" s="774"/>
      <c r="AH112" s="774"/>
      <c r="AI112" s="774"/>
      <c r="AJ112" s="775"/>
      <c r="AK112" s="776" t="s">
        <v>64</v>
      </c>
      <c r="AL112" s="774"/>
      <c r="AM112" s="774"/>
      <c r="AN112" s="774"/>
      <c r="AO112" s="775"/>
      <c r="AP112" s="815" t="s">
        <v>64</v>
      </c>
      <c r="AQ112" s="816"/>
      <c r="AR112" s="816"/>
      <c r="AS112" s="816"/>
      <c r="AT112" s="817"/>
      <c r="AU112" s="926"/>
      <c r="AV112" s="927"/>
      <c r="AW112" s="927"/>
      <c r="AX112" s="927"/>
      <c r="AY112" s="927"/>
      <c r="AZ112" s="809" t="s">
        <v>383</v>
      </c>
      <c r="BA112" s="746"/>
      <c r="BB112" s="746"/>
      <c r="BC112" s="746"/>
      <c r="BD112" s="746"/>
      <c r="BE112" s="746"/>
      <c r="BF112" s="746"/>
      <c r="BG112" s="746"/>
      <c r="BH112" s="746"/>
      <c r="BI112" s="746"/>
      <c r="BJ112" s="746"/>
      <c r="BK112" s="746"/>
      <c r="BL112" s="746"/>
      <c r="BM112" s="746"/>
      <c r="BN112" s="746"/>
      <c r="BO112" s="746"/>
      <c r="BP112" s="747"/>
      <c r="BQ112" s="810">
        <v>4337968</v>
      </c>
      <c r="BR112" s="811"/>
      <c r="BS112" s="811"/>
      <c r="BT112" s="811"/>
      <c r="BU112" s="811"/>
      <c r="BV112" s="811">
        <v>4232629</v>
      </c>
      <c r="BW112" s="811"/>
      <c r="BX112" s="811"/>
      <c r="BY112" s="811"/>
      <c r="BZ112" s="811"/>
      <c r="CA112" s="811">
        <v>4290436</v>
      </c>
      <c r="CB112" s="811"/>
      <c r="CC112" s="811"/>
      <c r="CD112" s="811"/>
      <c r="CE112" s="811"/>
      <c r="CF112" s="866">
        <v>117.7</v>
      </c>
      <c r="CG112" s="867"/>
      <c r="CH112" s="867"/>
      <c r="CI112" s="867"/>
      <c r="CJ112" s="867"/>
      <c r="CK112" s="921"/>
      <c r="CL112" s="879"/>
      <c r="CM112" s="809" t="s">
        <v>384</v>
      </c>
      <c r="CN112" s="746"/>
      <c r="CO112" s="746"/>
      <c r="CP112" s="746"/>
      <c r="CQ112" s="746"/>
      <c r="CR112" s="746"/>
      <c r="CS112" s="746"/>
      <c r="CT112" s="746"/>
      <c r="CU112" s="746"/>
      <c r="CV112" s="746"/>
      <c r="CW112" s="746"/>
      <c r="CX112" s="746"/>
      <c r="CY112" s="746"/>
      <c r="CZ112" s="746"/>
      <c r="DA112" s="746"/>
      <c r="DB112" s="746"/>
      <c r="DC112" s="746"/>
      <c r="DD112" s="746"/>
      <c r="DE112" s="746"/>
      <c r="DF112" s="747"/>
      <c r="DG112" s="810" t="s">
        <v>64</v>
      </c>
      <c r="DH112" s="811"/>
      <c r="DI112" s="811"/>
      <c r="DJ112" s="811"/>
      <c r="DK112" s="811"/>
      <c r="DL112" s="811" t="s">
        <v>64</v>
      </c>
      <c r="DM112" s="811"/>
      <c r="DN112" s="811"/>
      <c r="DO112" s="811"/>
      <c r="DP112" s="811"/>
      <c r="DQ112" s="811" t="s">
        <v>64</v>
      </c>
      <c r="DR112" s="811"/>
      <c r="DS112" s="811"/>
      <c r="DT112" s="811"/>
      <c r="DU112" s="811"/>
      <c r="DV112" s="788" t="s">
        <v>64</v>
      </c>
      <c r="DW112" s="788"/>
      <c r="DX112" s="788"/>
      <c r="DY112" s="788"/>
      <c r="DZ112" s="789"/>
    </row>
    <row r="113" spans="1:130" s="89" customFormat="1" ht="26.25" customHeight="1" x14ac:dyDescent="0.15">
      <c r="A113" s="915"/>
      <c r="B113" s="916"/>
      <c r="C113" s="746" t="s">
        <v>385</v>
      </c>
      <c r="D113" s="746"/>
      <c r="E113" s="746"/>
      <c r="F113" s="746"/>
      <c r="G113" s="746"/>
      <c r="H113" s="746"/>
      <c r="I113" s="746"/>
      <c r="J113" s="746"/>
      <c r="K113" s="746"/>
      <c r="L113" s="746"/>
      <c r="M113" s="746"/>
      <c r="N113" s="746"/>
      <c r="O113" s="746"/>
      <c r="P113" s="746"/>
      <c r="Q113" s="746"/>
      <c r="R113" s="746"/>
      <c r="S113" s="746"/>
      <c r="T113" s="746"/>
      <c r="U113" s="746"/>
      <c r="V113" s="746"/>
      <c r="W113" s="746"/>
      <c r="X113" s="746"/>
      <c r="Y113" s="746"/>
      <c r="Z113" s="747"/>
      <c r="AA113" s="906">
        <v>421668</v>
      </c>
      <c r="AB113" s="907"/>
      <c r="AC113" s="907"/>
      <c r="AD113" s="907"/>
      <c r="AE113" s="908"/>
      <c r="AF113" s="909">
        <v>430220</v>
      </c>
      <c r="AG113" s="907"/>
      <c r="AH113" s="907"/>
      <c r="AI113" s="907"/>
      <c r="AJ113" s="908"/>
      <c r="AK113" s="909">
        <v>426013</v>
      </c>
      <c r="AL113" s="907"/>
      <c r="AM113" s="907"/>
      <c r="AN113" s="907"/>
      <c r="AO113" s="908"/>
      <c r="AP113" s="910">
        <v>11.7</v>
      </c>
      <c r="AQ113" s="911"/>
      <c r="AR113" s="911"/>
      <c r="AS113" s="911"/>
      <c r="AT113" s="912"/>
      <c r="AU113" s="926"/>
      <c r="AV113" s="927"/>
      <c r="AW113" s="927"/>
      <c r="AX113" s="927"/>
      <c r="AY113" s="927"/>
      <c r="AZ113" s="809" t="s">
        <v>386</v>
      </c>
      <c r="BA113" s="746"/>
      <c r="BB113" s="746"/>
      <c r="BC113" s="746"/>
      <c r="BD113" s="746"/>
      <c r="BE113" s="746"/>
      <c r="BF113" s="746"/>
      <c r="BG113" s="746"/>
      <c r="BH113" s="746"/>
      <c r="BI113" s="746"/>
      <c r="BJ113" s="746"/>
      <c r="BK113" s="746"/>
      <c r="BL113" s="746"/>
      <c r="BM113" s="746"/>
      <c r="BN113" s="746"/>
      <c r="BO113" s="746"/>
      <c r="BP113" s="747"/>
      <c r="BQ113" s="810">
        <v>125447</v>
      </c>
      <c r="BR113" s="811"/>
      <c r="BS113" s="811"/>
      <c r="BT113" s="811"/>
      <c r="BU113" s="811"/>
      <c r="BV113" s="811">
        <v>103658</v>
      </c>
      <c r="BW113" s="811"/>
      <c r="BX113" s="811"/>
      <c r="BY113" s="811"/>
      <c r="BZ113" s="811"/>
      <c r="CA113" s="811">
        <v>69384</v>
      </c>
      <c r="CB113" s="811"/>
      <c r="CC113" s="811"/>
      <c r="CD113" s="811"/>
      <c r="CE113" s="811"/>
      <c r="CF113" s="866">
        <v>1.9</v>
      </c>
      <c r="CG113" s="867"/>
      <c r="CH113" s="867"/>
      <c r="CI113" s="867"/>
      <c r="CJ113" s="867"/>
      <c r="CK113" s="921"/>
      <c r="CL113" s="879"/>
      <c r="CM113" s="809" t="s">
        <v>387</v>
      </c>
      <c r="CN113" s="746"/>
      <c r="CO113" s="746"/>
      <c r="CP113" s="746"/>
      <c r="CQ113" s="746"/>
      <c r="CR113" s="746"/>
      <c r="CS113" s="746"/>
      <c r="CT113" s="746"/>
      <c r="CU113" s="746"/>
      <c r="CV113" s="746"/>
      <c r="CW113" s="746"/>
      <c r="CX113" s="746"/>
      <c r="CY113" s="746"/>
      <c r="CZ113" s="746"/>
      <c r="DA113" s="746"/>
      <c r="DB113" s="746"/>
      <c r="DC113" s="746"/>
      <c r="DD113" s="746"/>
      <c r="DE113" s="746"/>
      <c r="DF113" s="747"/>
      <c r="DG113" s="773" t="s">
        <v>64</v>
      </c>
      <c r="DH113" s="774"/>
      <c r="DI113" s="774"/>
      <c r="DJ113" s="774"/>
      <c r="DK113" s="775"/>
      <c r="DL113" s="776" t="s">
        <v>64</v>
      </c>
      <c r="DM113" s="774"/>
      <c r="DN113" s="774"/>
      <c r="DO113" s="774"/>
      <c r="DP113" s="775"/>
      <c r="DQ113" s="776" t="s">
        <v>64</v>
      </c>
      <c r="DR113" s="774"/>
      <c r="DS113" s="774"/>
      <c r="DT113" s="774"/>
      <c r="DU113" s="775"/>
      <c r="DV113" s="815" t="s">
        <v>64</v>
      </c>
      <c r="DW113" s="816"/>
      <c r="DX113" s="816"/>
      <c r="DY113" s="816"/>
      <c r="DZ113" s="817"/>
    </row>
    <row r="114" spans="1:130" s="89" customFormat="1" ht="26.25" customHeight="1" x14ac:dyDescent="0.15">
      <c r="A114" s="915"/>
      <c r="B114" s="916"/>
      <c r="C114" s="746" t="s">
        <v>388</v>
      </c>
      <c r="D114" s="746"/>
      <c r="E114" s="746"/>
      <c r="F114" s="746"/>
      <c r="G114" s="746"/>
      <c r="H114" s="746"/>
      <c r="I114" s="746"/>
      <c r="J114" s="746"/>
      <c r="K114" s="746"/>
      <c r="L114" s="746"/>
      <c r="M114" s="746"/>
      <c r="N114" s="746"/>
      <c r="O114" s="746"/>
      <c r="P114" s="746"/>
      <c r="Q114" s="746"/>
      <c r="R114" s="746"/>
      <c r="S114" s="746"/>
      <c r="T114" s="746"/>
      <c r="U114" s="746"/>
      <c r="V114" s="746"/>
      <c r="W114" s="746"/>
      <c r="X114" s="746"/>
      <c r="Y114" s="746"/>
      <c r="Z114" s="747"/>
      <c r="AA114" s="773">
        <v>35431</v>
      </c>
      <c r="AB114" s="774"/>
      <c r="AC114" s="774"/>
      <c r="AD114" s="774"/>
      <c r="AE114" s="775"/>
      <c r="AF114" s="776">
        <v>35375</v>
      </c>
      <c r="AG114" s="774"/>
      <c r="AH114" s="774"/>
      <c r="AI114" s="774"/>
      <c r="AJ114" s="775"/>
      <c r="AK114" s="776">
        <v>35516</v>
      </c>
      <c r="AL114" s="774"/>
      <c r="AM114" s="774"/>
      <c r="AN114" s="774"/>
      <c r="AO114" s="775"/>
      <c r="AP114" s="815">
        <v>1</v>
      </c>
      <c r="AQ114" s="816"/>
      <c r="AR114" s="816"/>
      <c r="AS114" s="816"/>
      <c r="AT114" s="817"/>
      <c r="AU114" s="926"/>
      <c r="AV114" s="927"/>
      <c r="AW114" s="927"/>
      <c r="AX114" s="927"/>
      <c r="AY114" s="927"/>
      <c r="AZ114" s="809" t="s">
        <v>389</v>
      </c>
      <c r="BA114" s="746"/>
      <c r="BB114" s="746"/>
      <c r="BC114" s="746"/>
      <c r="BD114" s="746"/>
      <c r="BE114" s="746"/>
      <c r="BF114" s="746"/>
      <c r="BG114" s="746"/>
      <c r="BH114" s="746"/>
      <c r="BI114" s="746"/>
      <c r="BJ114" s="746"/>
      <c r="BK114" s="746"/>
      <c r="BL114" s="746"/>
      <c r="BM114" s="746"/>
      <c r="BN114" s="746"/>
      <c r="BO114" s="746"/>
      <c r="BP114" s="747"/>
      <c r="BQ114" s="810">
        <v>691094</v>
      </c>
      <c r="BR114" s="811"/>
      <c r="BS114" s="811"/>
      <c r="BT114" s="811"/>
      <c r="BU114" s="811"/>
      <c r="BV114" s="811">
        <v>684147</v>
      </c>
      <c r="BW114" s="811"/>
      <c r="BX114" s="811"/>
      <c r="BY114" s="811"/>
      <c r="BZ114" s="811"/>
      <c r="CA114" s="811">
        <v>632344</v>
      </c>
      <c r="CB114" s="811"/>
      <c r="CC114" s="811"/>
      <c r="CD114" s="811"/>
      <c r="CE114" s="811"/>
      <c r="CF114" s="866">
        <v>17.3</v>
      </c>
      <c r="CG114" s="867"/>
      <c r="CH114" s="867"/>
      <c r="CI114" s="867"/>
      <c r="CJ114" s="867"/>
      <c r="CK114" s="921"/>
      <c r="CL114" s="879"/>
      <c r="CM114" s="809" t="s">
        <v>390</v>
      </c>
      <c r="CN114" s="746"/>
      <c r="CO114" s="746"/>
      <c r="CP114" s="746"/>
      <c r="CQ114" s="746"/>
      <c r="CR114" s="746"/>
      <c r="CS114" s="746"/>
      <c r="CT114" s="746"/>
      <c r="CU114" s="746"/>
      <c r="CV114" s="746"/>
      <c r="CW114" s="746"/>
      <c r="CX114" s="746"/>
      <c r="CY114" s="746"/>
      <c r="CZ114" s="746"/>
      <c r="DA114" s="746"/>
      <c r="DB114" s="746"/>
      <c r="DC114" s="746"/>
      <c r="DD114" s="746"/>
      <c r="DE114" s="746"/>
      <c r="DF114" s="747"/>
      <c r="DG114" s="773" t="s">
        <v>64</v>
      </c>
      <c r="DH114" s="774"/>
      <c r="DI114" s="774"/>
      <c r="DJ114" s="774"/>
      <c r="DK114" s="775"/>
      <c r="DL114" s="776" t="s">
        <v>64</v>
      </c>
      <c r="DM114" s="774"/>
      <c r="DN114" s="774"/>
      <c r="DO114" s="774"/>
      <c r="DP114" s="775"/>
      <c r="DQ114" s="776" t="s">
        <v>64</v>
      </c>
      <c r="DR114" s="774"/>
      <c r="DS114" s="774"/>
      <c r="DT114" s="774"/>
      <c r="DU114" s="775"/>
      <c r="DV114" s="815" t="s">
        <v>64</v>
      </c>
      <c r="DW114" s="816"/>
      <c r="DX114" s="816"/>
      <c r="DY114" s="816"/>
      <c r="DZ114" s="817"/>
    </row>
    <row r="115" spans="1:130" s="89" customFormat="1" ht="26.25" customHeight="1" x14ac:dyDescent="0.15">
      <c r="A115" s="915"/>
      <c r="B115" s="916"/>
      <c r="C115" s="746" t="s">
        <v>391</v>
      </c>
      <c r="D115" s="746"/>
      <c r="E115" s="746"/>
      <c r="F115" s="746"/>
      <c r="G115" s="746"/>
      <c r="H115" s="746"/>
      <c r="I115" s="746"/>
      <c r="J115" s="746"/>
      <c r="K115" s="746"/>
      <c r="L115" s="746"/>
      <c r="M115" s="746"/>
      <c r="N115" s="746"/>
      <c r="O115" s="746"/>
      <c r="P115" s="746"/>
      <c r="Q115" s="746"/>
      <c r="R115" s="746"/>
      <c r="S115" s="746"/>
      <c r="T115" s="746"/>
      <c r="U115" s="746"/>
      <c r="V115" s="746"/>
      <c r="W115" s="746"/>
      <c r="X115" s="746"/>
      <c r="Y115" s="746"/>
      <c r="Z115" s="747"/>
      <c r="AA115" s="906">
        <v>1340</v>
      </c>
      <c r="AB115" s="907"/>
      <c r="AC115" s="907"/>
      <c r="AD115" s="907"/>
      <c r="AE115" s="908"/>
      <c r="AF115" s="909">
        <v>2484</v>
      </c>
      <c r="AG115" s="907"/>
      <c r="AH115" s="907"/>
      <c r="AI115" s="907"/>
      <c r="AJ115" s="908"/>
      <c r="AK115" s="909">
        <v>1330</v>
      </c>
      <c r="AL115" s="907"/>
      <c r="AM115" s="907"/>
      <c r="AN115" s="907"/>
      <c r="AO115" s="908"/>
      <c r="AP115" s="910">
        <v>0</v>
      </c>
      <c r="AQ115" s="911"/>
      <c r="AR115" s="911"/>
      <c r="AS115" s="911"/>
      <c r="AT115" s="912"/>
      <c r="AU115" s="926"/>
      <c r="AV115" s="927"/>
      <c r="AW115" s="927"/>
      <c r="AX115" s="927"/>
      <c r="AY115" s="927"/>
      <c r="AZ115" s="809" t="s">
        <v>392</v>
      </c>
      <c r="BA115" s="746"/>
      <c r="BB115" s="746"/>
      <c r="BC115" s="746"/>
      <c r="BD115" s="746"/>
      <c r="BE115" s="746"/>
      <c r="BF115" s="746"/>
      <c r="BG115" s="746"/>
      <c r="BH115" s="746"/>
      <c r="BI115" s="746"/>
      <c r="BJ115" s="746"/>
      <c r="BK115" s="746"/>
      <c r="BL115" s="746"/>
      <c r="BM115" s="746"/>
      <c r="BN115" s="746"/>
      <c r="BO115" s="746"/>
      <c r="BP115" s="747"/>
      <c r="BQ115" s="810" t="s">
        <v>64</v>
      </c>
      <c r="BR115" s="811"/>
      <c r="BS115" s="811"/>
      <c r="BT115" s="811"/>
      <c r="BU115" s="811"/>
      <c r="BV115" s="811">
        <v>22500</v>
      </c>
      <c r="BW115" s="811"/>
      <c r="BX115" s="811"/>
      <c r="BY115" s="811"/>
      <c r="BZ115" s="811"/>
      <c r="CA115" s="811">
        <v>18000</v>
      </c>
      <c r="CB115" s="811"/>
      <c r="CC115" s="811"/>
      <c r="CD115" s="811"/>
      <c r="CE115" s="811"/>
      <c r="CF115" s="866">
        <v>0.5</v>
      </c>
      <c r="CG115" s="867"/>
      <c r="CH115" s="867"/>
      <c r="CI115" s="867"/>
      <c r="CJ115" s="867"/>
      <c r="CK115" s="921"/>
      <c r="CL115" s="879"/>
      <c r="CM115" s="809" t="s">
        <v>393</v>
      </c>
      <c r="CN115" s="746"/>
      <c r="CO115" s="746"/>
      <c r="CP115" s="746"/>
      <c r="CQ115" s="746"/>
      <c r="CR115" s="746"/>
      <c r="CS115" s="746"/>
      <c r="CT115" s="746"/>
      <c r="CU115" s="746"/>
      <c r="CV115" s="746"/>
      <c r="CW115" s="746"/>
      <c r="CX115" s="746"/>
      <c r="CY115" s="746"/>
      <c r="CZ115" s="746"/>
      <c r="DA115" s="746"/>
      <c r="DB115" s="746"/>
      <c r="DC115" s="746"/>
      <c r="DD115" s="746"/>
      <c r="DE115" s="746"/>
      <c r="DF115" s="747"/>
      <c r="DG115" s="773" t="s">
        <v>64</v>
      </c>
      <c r="DH115" s="774"/>
      <c r="DI115" s="774"/>
      <c r="DJ115" s="774"/>
      <c r="DK115" s="775"/>
      <c r="DL115" s="776" t="s">
        <v>64</v>
      </c>
      <c r="DM115" s="774"/>
      <c r="DN115" s="774"/>
      <c r="DO115" s="774"/>
      <c r="DP115" s="775"/>
      <c r="DQ115" s="776" t="s">
        <v>64</v>
      </c>
      <c r="DR115" s="774"/>
      <c r="DS115" s="774"/>
      <c r="DT115" s="774"/>
      <c r="DU115" s="775"/>
      <c r="DV115" s="815" t="s">
        <v>64</v>
      </c>
      <c r="DW115" s="816"/>
      <c r="DX115" s="816"/>
      <c r="DY115" s="816"/>
      <c r="DZ115" s="817"/>
    </row>
    <row r="116" spans="1:130" s="89" customFormat="1" ht="26.25" customHeight="1" x14ac:dyDescent="0.15">
      <c r="A116" s="917"/>
      <c r="B116" s="918"/>
      <c r="C116" s="813" t="s">
        <v>394</v>
      </c>
      <c r="D116" s="813"/>
      <c r="E116" s="813"/>
      <c r="F116" s="813"/>
      <c r="G116" s="813"/>
      <c r="H116" s="813"/>
      <c r="I116" s="813"/>
      <c r="J116" s="813"/>
      <c r="K116" s="813"/>
      <c r="L116" s="813"/>
      <c r="M116" s="813"/>
      <c r="N116" s="813"/>
      <c r="O116" s="813"/>
      <c r="P116" s="813"/>
      <c r="Q116" s="813"/>
      <c r="R116" s="813"/>
      <c r="S116" s="813"/>
      <c r="T116" s="813"/>
      <c r="U116" s="813"/>
      <c r="V116" s="813"/>
      <c r="W116" s="813"/>
      <c r="X116" s="813"/>
      <c r="Y116" s="813"/>
      <c r="Z116" s="814"/>
      <c r="AA116" s="773" t="s">
        <v>64</v>
      </c>
      <c r="AB116" s="774"/>
      <c r="AC116" s="774"/>
      <c r="AD116" s="774"/>
      <c r="AE116" s="775"/>
      <c r="AF116" s="776" t="s">
        <v>64</v>
      </c>
      <c r="AG116" s="774"/>
      <c r="AH116" s="774"/>
      <c r="AI116" s="774"/>
      <c r="AJ116" s="775"/>
      <c r="AK116" s="776" t="s">
        <v>64</v>
      </c>
      <c r="AL116" s="774"/>
      <c r="AM116" s="774"/>
      <c r="AN116" s="774"/>
      <c r="AO116" s="775"/>
      <c r="AP116" s="815" t="s">
        <v>64</v>
      </c>
      <c r="AQ116" s="816"/>
      <c r="AR116" s="816"/>
      <c r="AS116" s="816"/>
      <c r="AT116" s="817"/>
      <c r="AU116" s="926"/>
      <c r="AV116" s="927"/>
      <c r="AW116" s="927"/>
      <c r="AX116" s="927"/>
      <c r="AY116" s="927"/>
      <c r="AZ116" s="903" t="s">
        <v>395</v>
      </c>
      <c r="BA116" s="904"/>
      <c r="BB116" s="904"/>
      <c r="BC116" s="904"/>
      <c r="BD116" s="904"/>
      <c r="BE116" s="904"/>
      <c r="BF116" s="904"/>
      <c r="BG116" s="904"/>
      <c r="BH116" s="904"/>
      <c r="BI116" s="904"/>
      <c r="BJ116" s="904"/>
      <c r="BK116" s="904"/>
      <c r="BL116" s="904"/>
      <c r="BM116" s="904"/>
      <c r="BN116" s="904"/>
      <c r="BO116" s="904"/>
      <c r="BP116" s="905"/>
      <c r="BQ116" s="810" t="s">
        <v>64</v>
      </c>
      <c r="BR116" s="811"/>
      <c r="BS116" s="811"/>
      <c r="BT116" s="811"/>
      <c r="BU116" s="811"/>
      <c r="BV116" s="811" t="s">
        <v>64</v>
      </c>
      <c r="BW116" s="811"/>
      <c r="BX116" s="811"/>
      <c r="BY116" s="811"/>
      <c r="BZ116" s="811"/>
      <c r="CA116" s="811" t="s">
        <v>64</v>
      </c>
      <c r="CB116" s="811"/>
      <c r="CC116" s="811"/>
      <c r="CD116" s="811"/>
      <c r="CE116" s="811"/>
      <c r="CF116" s="866" t="s">
        <v>64</v>
      </c>
      <c r="CG116" s="867"/>
      <c r="CH116" s="867"/>
      <c r="CI116" s="867"/>
      <c r="CJ116" s="867"/>
      <c r="CK116" s="921"/>
      <c r="CL116" s="879"/>
      <c r="CM116" s="809" t="s">
        <v>396</v>
      </c>
      <c r="CN116" s="746"/>
      <c r="CO116" s="746"/>
      <c r="CP116" s="746"/>
      <c r="CQ116" s="746"/>
      <c r="CR116" s="746"/>
      <c r="CS116" s="746"/>
      <c r="CT116" s="746"/>
      <c r="CU116" s="746"/>
      <c r="CV116" s="746"/>
      <c r="CW116" s="746"/>
      <c r="CX116" s="746"/>
      <c r="CY116" s="746"/>
      <c r="CZ116" s="746"/>
      <c r="DA116" s="746"/>
      <c r="DB116" s="746"/>
      <c r="DC116" s="746"/>
      <c r="DD116" s="746"/>
      <c r="DE116" s="746"/>
      <c r="DF116" s="747"/>
      <c r="DG116" s="773" t="s">
        <v>64</v>
      </c>
      <c r="DH116" s="774"/>
      <c r="DI116" s="774"/>
      <c r="DJ116" s="774"/>
      <c r="DK116" s="775"/>
      <c r="DL116" s="776" t="s">
        <v>64</v>
      </c>
      <c r="DM116" s="774"/>
      <c r="DN116" s="774"/>
      <c r="DO116" s="774"/>
      <c r="DP116" s="775"/>
      <c r="DQ116" s="776" t="s">
        <v>64</v>
      </c>
      <c r="DR116" s="774"/>
      <c r="DS116" s="774"/>
      <c r="DT116" s="774"/>
      <c r="DU116" s="775"/>
      <c r="DV116" s="815" t="s">
        <v>64</v>
      </c>
      <c r="DW116" s="816"/>
      <c r="DX116" s="816"/>
      <c r="DY116" s="816"/>
      <c r="DZ116" s="817"/>
    </row>
    <row r="117" spans="1:130" s="89" customFormat="1" ht="26.25" customHeight="1" x14ac:dyDescent="0.15">
      <c r="A117" s="889" t="s">
        <v>120</v>
      </c>
      <c r="B117" s="890"/>
      <c r="C117" s="890"/>
      <c r="D117" s="890"/>
      <c r="E117" s="890"/>
      <c r="F117" s="890"/>
      <c r="G117" s="890"/>
      <c r="H117" s="890"/>
      <c r="I117" s="890"/>
      <c r="J117" s="890"/>
      <c r="K117" s="890"/>
      <c r="L117" s="890"/>
      <c r="M117" s="890"/>
      <c r="N117" s="890"/>
      <c r="O117" s="890"/>
      <c r="P117" s="890"/>
      <c r="Q117" s="890"/>
      <c r="R117" s="890"/>
      <c r="S117" s="890"/>
      <c r="T117" s="890"/>
      <c r="U117" s="890"/>
      <c r="V117" s="890"/>
      <c r="W117" s="890"/>
      <c r="X117" s="890"/>
      <c r="Y117" s="848" t="s">
        <v>397</v>
      </c>
      <c r="Z117" s="891"/>
      <c r="AA117" s="896">
        <v>945503</v>
      </c>
      <c r="AB117" s="897"/>
      <c r="AC117" s="897"/>
      <c r="AD117" s="897"/>
      <c r="AE117" s="898"/>
      <c r="AF117" s="899">
        <v>1045736</v>
      </c>
      <c r="AG117" s="897"/>
      <c r="AH117" s="897"/>
      <c r="AI117" s="897"/>
      <c r="AJ117" s="898"/>
      <c r="AK117" s="899">
        <v>1060045</v>
      </c>
      <c r="AL117" s="897"/>
      <c r="AM117" s="897"/>
      <c r="AN117" s="897"/>
      <c r="AO117" s="898"/>
      <c r="AP117" s="900"/>
      <c r="AQ117" s="901"/>
      <c r="AR117" s="901"/>
      <c r="AS117" s="901"/>
      <c r="AT117" s="902"/>
      <c r="AU117" s="926"/>
      <c r="AV117" s="927"/>
      <c r="AW117" s="927"/>
      <c r="AX117" s="927"/>
      <c r="AY117" s="927"/>
      <c r="AZ117" s="854" t="s">
        <v>398</v>
      </c>
      <c r="BA117" s="855"/>
      <c r="BB117" s="855"/>
      <c r="BC117" s="855"/>
      <c r="BD117" s="855"/>
      <c r="BE117" s="855"/>
      <c r="BF117" s="855"/>
      <c r="BG117" s="855"/>
      <c r="BH117" s="855"/>
      <c r="BI117" s="855"/>
      <c r="BJ117" s="855"/>
      <c r="BK117" s="855"/>
      <c r="BL117" s="855"/>
      <c r="BM117" s="855"/>
      <c r="BN117" s="855"/>
      <c r="BO117" s="855"/>
      <c r="BP117" s="856"/>
      <c r="BQ117" s="810" t="s">
        <v>64</v>
      </c>
      <c r="BR117" s="811"/>
      <c r="BS117" s="811"/>
      <c r="BT117" s="811"/>
      <c r="BU117" s="811"/>
      <c r="BV117" s="811" t="s">
        <v>64</v>
      </c>
      <c r="BW117" s="811"/>
      <c r="BX117" s="811"/>
      <c r="BY117" s="811"/>
      <c r="BZ117" s="811"/>
      <c r="CA117" s="811" t="s">
        <v>64</v>
      </c>
      <c r="CB117" s="811"/>
      <c r="CC117" s="811"/>
      <c r="CD117" s="811"/>
      <c r="CE117" s="811"/>
      <c r="CF117" s="866" t="s">
        <v>64</v>
      </c>
      <c r="CG117" s="867"/>
      <c r="CH117" s="867"/>
      <c r="CI117" s="867"/>
      <c r="CJ117" s="867"/>
      <c r="CK117" s="921"/>
      <c r="CL117" s="879"/>
      <c r="CM117" s="809" t="s">
        <v>399</v>
      </c>
      <c r="CN117" s="746"/>
      <c r="CO117" s="746"/>
      <c r="CP117" s="746"/>
      <c r="CQ117" s="746"/>
      <c r="CR117" s="746"/>
      <c r="CS117" s="746"/>
      <c r="CT117" s="746"/>
      <c r="CU117" s="746"/>
      <c r="CV117" s="746"/>
      <c r="CW117" s="746"/>
      <c r="CX117" s="746"/>
      <c r="CY117" s="746"/>
      <c r="CZ117" s="746"/>
      <c r="DA117" s="746"/>
      <c r="DB117" s="746"/>
      <c r="DC117" s="746"/>
      <c r="DD117" s="746"/>
      <c r="DE117" s="746"/>
      <c r="DF117" s="747"/>
      <c r="DG117" s="773" t="s">
        <v>64</v>
      </c>
      <c r="DH117" s="774"/>
      <c r="DI117" s="774"/>
      <c r="DJ117" s="774"/>
      <c r="DK117" s="775"/>
      <c r="DL117" s="776" t="s">
        <v>64</v>
      </c>
      <c r="DM117" s="774"/>
      <c r="DN117" s="774"/>
      <c r="DO117" s="774"/>
      <c r="DP117" s="775"/>
      <c r="DQ117" s="776" t="s">
        <v>64</v>
      </c>
      <c r="DR117" s="774"/>
      <c r="DS117" s="774"/>
      <c r="DT117" s="774"/>
      <c r="DU117" s="775"/>
      <c r="DV117" s="815" t="s">
        <v>64</v>
      </c>
      <c r="DW117" s="816"/>
      <c r="DX117" s="816"/>
      <c r="DY117" s="816"/>
      <c r="DZ117" s="817"/>
    </row>
    <row r="118" spans="1:130" s="89" customFormat="1" ht="26.25" customHeight="1" x14ac:dyDescent="0.15">
      <c r="A118" s="889" t="s">
        <v>372</v>
      </c>
      <c r="B118" s="890"/>
      <c r="C118" s="890"/>
      <c r="D118" s="890"/>
      <c r="E118" s="890"/>
      <c r="F118" s="890"/>
      <c r="G118" s="890"/>
      <c r="H118" s="890"/>
      <c r="I118" s="890"/>
      <c r="J118" s="890"/>
      <c r="K118" s="890"/>
      <c r="L118" s="890"/>
      <c r="M118" s="890"/>
      <c r="N118" s="890"/>
      <c r="O118" s="890"/>
      <c r="P118" s="890"/>
      <c r="Q118" s="890"/>
      <c r="R118" s="890"/>
      <c r="S118" s="890"/>
      <c r="T118" s="890"/>
      <c r="U118" s="890"/>
      <c r="V118" s="890"/>
      <c r="W118" s="890"/>
      <c r="X118" s="890"/>
      <c r="Y118" s="890"/>
      <c r="Z118" s="891"/>
      <c r="AA118" s="892" t="s">
        <v>369</v>
      </c>
      <c r="AB118" s="890"/>
      <c r="AC118" s="890"/>
      <c r="AD118" s="890"/>
      <c r="AE118" s="891"/>
      <c r="AF118" s="892" t="s">
        <v>370</v>
      </c>
      <c r="AG118" s="890"/>
      <c r="AH118" s="890"/>
      <c r="AI118" s="890"/>
      <c r="AJ118" s="891"/>
      <c r="AK118" s="892" t="s">
        <v>239</v>
      </c>
      <c r="AL118" s="890"/>
      <c r="AM118" s="890"/>
      <c r="AN118" s="890"/>
      <c r="AO118" s="891"/>
      <c r="AP118" s="893" t="s">
        <v>371</v>
      </c>
      <c r="AQ118" s="894"/>
      <c r="AR118" s="894"/>
      <c r="AS118" s="894"/>
      <c r="AT118" s="895"/>
      <c r="AU118" s="926"/>
      <c r="AV118" s="927"/>
      <c r="AW118" s="927"/>
      <c r="AX118" s="927"/>
      <c r="AY118" s="927"/>
      <c r="AZ118" s="812" t="s">
        <v>400</v>
      </c>
      <c r="BA118" s="813"/>
      <c r="BB118" s="813"/>
      <c r="BC118" s="813"/>
      <c r="BD118" s="813"/>
      <c r="BE118" s="813"/>
      <c r="BF118" s="813"/>
      <c r="BG118" s="813"/>
      <c r="BH118" s="813"/>
      <c r="BI118" s="813"/>
      <c r="BJ118" s="813"/>
      <c r="BK118" s="813"/>
      <c r="BL118" s="813"/>
      <c r="BM118" s="813"/>
      <c r="BN118" s="813"/>
      <c r="BO118" s="813"/>
      <c r="BP118" s="814"/>
      <c r="BQ118" s="850" t="s">
        <v>64</v>
      </c>
      <c r="BR118" s="851"/>
      <c r="BS118" s="851"/>
      <c r="BT118" s="851"/>
      <c r="BU118" s="851"/>
      <c r="BV118" s="851" t="s">
        <v>64</v>
      </c>
      <c r="BW118" s="851"/>
      <c r="BX118" s="851"/>
      <c r="BY118" s="851"/>
      <c r="BZ118" s="851"/>
      <c r="CA118" s="851" t="s">
        <v>64</v>
      </c>
      <c r="CB118" s="851"/>
      <c r="CC118" s="851"/>
      <c r="CD118" s="851"/>
      <c r="CE118" s="851"/>
      <c r="CF118" s="866" t="s">
        <v>64</v>
      </c>
      <c r="CG118" s="867"/>
      <c r="CH118" s="867"/>
      <c r="CI118" s="867"/>
      <c r="CJ118" s="867"/>
      <c r="CK118" s="921"/>
      <c r="CL118" s="879"/>
      <c r="CM118" s="809" t="s">
        <v>401</v>
      </c>
      <c r="CN118" s="746"/>
      <c r="CO118" s="746"/>
      <c r="CP118" s="746"/>
      <c r="CQ118" s="746"/>
      <c r="CR118" s="746"/>
      <c r="CS118" s="746"/>
      <c r="CT118" s="746"/>
      <c r="CU118" s="746"/>
      <c r="CV118" s="746"/>
      <c r="CW118" s="746"/>
      <c r="CX118" s="746"/>
      <c r="CY118" s="746"/>
      <c r="CZ118" s="746"/>
      <c r="DA118" s="746"/>
      <c r="DB118" s="746"/>
      <c r="DC118" s="746"/>
      <c r="DD118" s="746"/>
      <c r="DE118" s="746"/>
      <c r="DF118" s="747"/>
      <c r="DG118" s="773" t="s">
        <v>64</v>
      </c>
      <c r="DH118" s="774"/>
      <c r="DI118" s="774"/>
      <c r="DJ118" s="774"/>
      <c r="DK118" s="775"/>
      <c r="DL118" s="776" t="s">
        <v>64</v>
      </c>
      <c r="DM118" s="774"/>
      <c r="DN118" s="774"/>
      <c r="DO118" s="774"/>
      <c r="DP118" s="775"/>
      <c r="DQ118" s="776" t="s">
        <v>64</v>
      </c>
      <c r="DR118" s="774"/>
      <c r="DS118" s="774"/>
      <c r="DT118" s="774"/>
      <c r="DU118" s="775"/>
      <c r="DV118" s="815" t="s">
        <v>64</v>
      </c>
      <c r="DW118" s="816"/>
      <c r="DX118" s="816"/>
      <c r="DY118" s="816"/>
      <c r="DZ118" s="817"/>
    </row>
    <row r="119" spans="1:130" s="89" customFormat="1" ht="26.25" customHeight="1" x14ac:dyDescent="0.15">
      <c r="A119" s="876" t="s">
        <v>376</v>
      </c>
      <c r="B119" s="877"/>
      <c r="C119" s="834" t="s">
        <v>377</v>
      </c>
      <c r="D119" s="802"/>
      <c r="E119" s="802"/>
      <c r="F119" s="802"/>
      <c r="G119" s="802"/>
      <c r="H119" s="802"/>
      <c r="I119" s="802"/>
      <c r="J119" s="802"/>
      <c r="K119" s="802"/>
      <c r="L119" s="802"/>
      <c r="M119" s="802"/>
      <c r="N119" s="802"/>
      <c r="O119" s="802"/>
      <c r="P119" s="802"/>
      <c r="Q119" s="802"/>
      <c r="R119" s="802"/>
      <c r="S119" s="802"/>
      <c r="T119" s="802"/>
      <c r="U119" s="802"/>
      <c r="V119" s="802"/>
      <c r="W119" s="802"/>
      <c r="X119" s="802"/>
      <c r="Y119" s="802"/>
      <c r="Z119" s="803"/>
      <c r="AA119" s="882" t="s">
        <v>64</v>
      </c>
      <c r="AB119" s="883"/>
      <c r="AC119" s="883"/>
      <c r="AD119" s="883"/>
      <c r="AE119" s="884"/>
      <c r="AF119" s="885" t="s">
        <v>64</v>
      </c>
      <c r="AG119" s="883"/>
      <c r="AH119" s="883"/>
      <c r="AI119" s="883"/>
      <c r="AJ119" s="884"/>
      <c r="AK119" s="885" t="s">
        <v>64</v>
      </c>
      <c r="AL119" s="883"/>
      <c r="AM119" s="883"/>
      <c r="AN119" s="883"/>
      <c r="AO119" s="884"/>
      <c r="AP119" s="886" t="s">
        <v>64</v>
      </c>
      <c r="AQ119" s="887"/>
      <c r="AR119" s="887"/>
      <c r="AS119" s="887"/>
      <c r="AT119" s="888"/>
      <c r="AU119" s="928"/>
      <c r="AV119" s="929"/>
      <c r="AW119" s="929"/>
      <c r="AX119" s="929"/>
      <c r="AY119" s="929"/>
      <c r="AZ119" s="110" t="s">
        <v>120</v>
      </c>
      <c r="BA119" s="110"/>
      <c r="BB119" s="110"/>
      <c r="BC119" s="110"/>
      <c r="BD119" s="110"/>
      <c r="BE119" s="110"/>
      <c r="BF119" s="110"/>
      <c r="BG119" s="110"/>
      <c r="BH119" s="110"/>
      <c r="BI119" s="110"/>
      <c r="BJ119" s="110"/>
      <c r="BK119" s="110"/>
      <c r="BL119" s="110"/>
      <c r="BM119" s="110"/>
      <c r="BN119" s="110"/>
      <c r="BO119" s="848" t="s">
        <v>402</v>
      </c>
      <c r="BP119" s="849"/>
      <c r="BQ119" s="850">
        <v>11880087</v>
      </c>
      <c r="BR119" s="851"/>
      <c r="BS119" s="851"/>
      <c r="BT119" s="851"/>
      <c r="BU119" s="851"/>
      <c r="BV119" s="851">
        <v>11555562</v>
      </c>
      <c r="BW119" s="851"/>
      <c r="BX119" s="851"/>
      <c r="BY119" s="851"/>
      <c r="BZ119" s="851"/>
      <c r="CA119" s="851">
        <v>11220272</v>
      </c>
      <c r="CB119" s="851"/>
      <c r="CC119" s="851"/>
      <c r="CD119" s="851"/>
      <c r="CE119" s="851"/>
      <c r="CF119" s="742"/>
      <c r="CG119" s="743"/>
      <c r="CH119" s="743"/>
      <c r="CI119" s="743"/>
      <c r="CJ119" s="847"/>
      <c r="CK119" s="922"/>
      <c r="CL119" s="881"/>
      <c r="CM119" s="812" t="s">
        <v>403</v>
      </c>
      <c r="CN119" s="813"/>
      <c r="CO119" s="813"/>
      <c r="CP119" s="813"/>
      <c r="CQ119" s="813"/>
      <c r="CR119" s="813"/>
      <c r="CS119" s="813"/>
      <c r="CT119" s="813"/>
      <c r="CU119" s="813"/>
      <c r="CV119" s="813"/>
      <c r="CW119" s="813"/>
      <c r="CX119" s="813"/>
      <c r="CY119" s="813"/>
      <c r="CZ119" s="813"/>
      <c r="DA119" s="813"/>
      <c r="DB119" s="813"/>
      <c r="DC119" s="813"/>
      <c r="DD119" s="813"/>
      <c r="DE119" s="813"/>
      <c r="DF119" s="814"/>
      <c r="DG119" s="757" t="s">
        <v>64</v>
      </c>
      <c r="DH119" s="758"/>
      <c r="DI119" s="758"/>
      <c r="DJ119" s="758"/>
      <c r="DK119" s="759"/>
      <c r="DL119" s="760" t="s">
        <v>64</v>
      </c>
      <c r="DM119" s="758"/>
      <c r="DN119" s="758"/>
      <c r="DO119" s="758"/>
      <c r="DP119" s="759"/>
      <c r="DQ119" s="760" t="s">
        <v>64</v>
      </c>
      <c r="DR119" s="758"/>
      <c r="DS119" s="758"/>
      <c r="DT119" s="758"/>
      <c r="DU119" s="759"/>
      <c r="DV119" s="822" t="s">
        <v>64</v>
      </c>
      <c r="DW119" s="823"/>
      <c r="DX119" s="823"/>
      <c r="DY119" s="823"/>
      <c r="DZ119" s="824"/>
    </row>
    <row r="120" spans="1:130" s="89" customFormat="1" ht="26.25" customHeight="1" x14ac:dyDescent="0.15">
      <c r="A120" s="878"/>
      <c r="B120" s="879"/>
      <c r="C120" s="809" t="s">
        <v>380</v>
      </c>
      <c r="D120" s="746"/>
      <c r="E120" s="746"/>
      <c r="F120" s="746"/>
      <c r="G120" s="746"/>
      <c r="H120" s="746"/>
      <c r="I120" s="746"/>
      <c r="J120" s="746"/>
      <c r="K120" s="746"/>
      <c r="L120" s="746"/>
      <c r="M120" s="746"/>
      <c r="N120" s="746"/>
      <c r="O120" s="746"/>
      <c r="P120" s="746"/>
      <c r="Q120" s="746"/>
      <c r="R120" s="746"/>
      <c r="S120" s="746"/>
      <c r="T120" s="746"/>
      <c r="U120" s="746"/>
      <c r="V120" s="746"/>
      <c r="W120" s="746"/>
      <c r="X120" s="746"/>
      <c r="Y120" s="746"/>
      <c r="Z120" s="747"/>
      <c r="AA120" s="773" t="s">
        <v>64</v>
      </c>
      <c r="AB120" s="774"/>
      <c r="AC120" s="774"/>
      <c r="AD120" s="774"/>
      <c r="AE120" s="775"/>
      <c r="AF120" s="776" t="s">
        <v>64</v>
      </c>
      <c r="AG120" s="774"/>
      <c r="AH120" s="774"/>
      <c r="AI120" s="774"/>
      <c r="AJ120" s="775"/>
      <c r="AK120" s="776" t="s">
        <v>64</v>
      </c>
      <c r="AL120" s="774"/>
      <c r="AM120" s="774"/>
      <c r="AN120" s="774"/>
      <c r="AO120" s="775"/>
      <c r="AP120" s="815" t="s">
        <v>64</v>
      </c>
      <c r="AQ120" s="816"/>
      <c r="AR120" s="816"/>
      <c r="AS120" s="816"/>
      <c r="AT120" s="817"/>
      <c r="AU120" s="868" t="s">
        <v>404</v>
      </c>
      <c r="AV120" s="869"/>
      <c r="AW120" s="869"/>
      <c r="AX120" s="869"/>
      <c r="AY120" s="870"/>
      <c r="AZ120" s="834" t="s">
        <v>405</v>
      </c>
      <c r="BA120" s="802"/>
      <c r="BB120" s="802"/>
      <c r="BC120" s="802"/>
      <c r="BD120" s="802"/>
      <c r="BE120" s="802"/>
      <c r="BF120" s="802"/>
      <c r="BG120" s="802"/>
      <c r="BH120" s="802"/>
      <c r="BI120" s="802"/>
      <c r="BJ120" s="802"/>
      <c r="BK120" s="802"/>
      <c r="BL120" s="802"/>
      <c r="BM120" s="802"/>
      <c r="BN120" s="802"/>
      <c r="BO120" s="802"/>
      <c r="BP120" s="803"/>
      <c r="BQ120" s="835">
        <v>3971256</v>
      </c>
      <c r="BR120" s="819"/>
      <c r="BS120" s="819"/>
      <c r="BT120" s="819"/>
      <c r="BU120" s="819"/>
      <c r="BV120" s="819">
        <v>4710685</v>
      </c>
      <c r="BW120" s="819"/>
      <c r="BX120" s="819"/>
      <c r="BY120" s="819"/>
      <c r="BZ120" s="819"/>
      <c r="CA120" s="819">
        <v>5039626</v>
      </c>
      <c r="CB120" s="819"/>
      <c r="CC120" s="819"/>
      <c r="CD120" s="819"/>
      <c r="CE120" s="819"/>
      <c r="CF120" s="857">
        <v>138.19999999999999</v>
      </c>
      <c r="CG120" s="858"/>
      <c r="CH120" s="858"/>
      <c r="CI120" s="858"/>
      <c r="CJ120" s="858"/>
      <c r="CK120" s="859" t="s">
        <v>406</v>
      </c>
      <c r="CL120" s="826"/>
      <c r="CM120" s="826"/>
      <c r="CN120" s="826"/>
      <c r="CO120" s="827"/>
      <c r="CP120" s="863" t="s">
        <v>342</v>
      </c>
      <c r="CQ120" s="864"/>
      <c r="CR120" s="864"/>
      <c r="CS120" s="864"/>
      <c r="CT120" s="864"/>
      <c r="CU120" s="864"/>
      <c r="CV120" s="864"/>
      <c r="CW120" s="864"/>
      <c r="CX120" s="864"/>
      <c r="CY120" s="864"/>
      <c r="CZ120" s="864"/>
      <c r="DA120" s="864"/>
      <c r="DB120" s="864"/>
      <c r="DC120" s="864"/>
      <c r="DD120" s="864"/>
      <c r="DE120" s="864"/>
      <c r="DF120" s="865"/>
      <c r="DG120" s="835">
        <v>1729040</v>
      </c>
      <c r="DH120" s="819"/>
      <c r="DI120" s="819"/>
      <c r="DJ120" s="819"/>
      <c r="DK120" s="819"/>
      <c r="DL120" s="819">
        <v>1796613</v>
      </c>
      <c r="DM120" s="819"/>
      <c r="DN120" s="819"/>
      <c r="DO120" s="819"/>
      <c r="DP120" s="819"/>
      <c r="DQ120" s="819">
        <v>1980136</v>
      </c>
      <c r="DR120" s="819"/>
      <c r="DS120" s="819"/>
      <c r="DT120" s="819"/>
      <c r="DU120" s="819"/>
      <c r="DV120" s="820">
        <v>54.3</v>
      </c>
      <c r="DW120" s="820"/>
      <c r="DX120" s="820"/>
      <c r="DY120" s="820"/>
      <c r="DZ120" s="821"/>
    </row>
    <row r="121" spans="1:130" s="89" customFormat="1" ht="26.25" customHeight="1" x14ac:dyDescent="0.15">
      <c r="A121" s="878"/>
      <c r="B121" s="879"/>
      <c r="C121" s="854" t="s">
        <v>407</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73">
        <v>537</v>
      </c>
      <c r="AB121" s="774"/>
      <c r="AC121" s="774"/>
      <c r="AD121" s="774"/>
      <c r="AE121" s="775"/>
      <c r="AF121" s="776">
        <v>1769</v>
      </c>
      <c r="AG121" s="774"/>
      <c r="AH121" s="774"/>
      <c r="AI121" s="774"/>
      <c r="AJ121" s="775"/>
      <c r="AK121" s="776" t="s">
        <v>64</v>
      </c>
      <c r="AL121" s="774"/>
      <c r="AM121" s="774"/>
      <c r="AN121" s="774"/>
      <c r="AO121" s="775"/>
      <c r="AP121" s="815" t="s">
        <v>64</v>
      </c>
      <c r="AQ121" s="816"/>
      <c r="AR121" s="816"/>
      <c r="AS121" s="816"/>
      <c r="AT121" s="817"/>
      <c r="AU121" s="871"/>
      <c r="AV121" s="872"/>
      <c r="AW121" s="872"/>
      <c r="AX121" s="872"/>
      <c r="AY121" s="873"/>
      <c r="AZ121" s="809" t="s">
        <v>408</v>
      </c>
      <c r="BA121" s="746"/>
      <c r="BB121" s="746"/>
      <c r="BC121" s="746"/>
      <c r="BD121" s="746"/>
      <c r="BE121" s="746"/>
      <c r="BF121" s="746"/>
      <c r="BG121" s="746"/>
      <c r="BH121" s="746"/>
      <c r="BI121" s="746"/>
      <c r="BJ121" s="746"/>
      <c r="BK121" s="746"/>
      <c r="BL121" s="746"/>
      <c r="BM121" s="746"/>
      <c r="BN121" s="746"/>
      <c r="BO121" s="746"/>
      <c r="BP121" s="747"/>
      <c r="BQ121" s="810">
        <v>38009</v>
      </c>
      <c r="BR121" s="811"/>
      <c r="BS121" s="811"/>
      <c r="BT121" s="811"/>
      <c r="BU121" s="811"/>
      <c r="BV121" s="811">
        <v>17920</v>
      </c>
      <c r="BW121" s="811"/>
      <c r="BX121" s="811"/>
      <c r="BY121" s="811"/>
      <c r="BZ121" s="811"/>
      <c r="CA121" s="811">
        <v>5311</v>
      </c>
      <c r="CB121" s="811"/>
      <c r="CC121" s="811"/>
      <c r="CD121" s="811"/>
      <c r="CE121" s="811"/>
      <c r="CF121" s="866">
        <v>0.1</v>
      </c>
      <c r="CG121" s="867"/>
      <c r="CH121" s="867"/>
      <c r="CI121" s="867"/>
      <c r="CJ121" s="867"/>
      <c r="CK121" s="860"/>
      <c r="CL121" s="829"/>
      <c r="CM121" s="829"/>
      <c r="CN121" s="829"/>
      <c r="CO121" s="830"/>
      <c r="CP121" s="838" t="s">
        <v>343</v>
      </c>
      <c r="CQ121" s="839"/>
      <c r="CR121" s="839"/>
      <c r="CS121" s="839"/>
      <c r="CT121" s="839"/>
      <c r="CU121" s="839"/>
      <c r="CV121" s="839"/>
      <c r="CW121" s="839"/>
      <c r="CX121" s="839"/>
      <c r="CY121" s="839"/>
      <c r="CZ121" s="839"/>
      <c r="DA121" s="839"/>
      <c r="DB121" s="839"/>
      <c r="DC121" s="839"/>
      <c r="DD121" s="839"/>
      <c r="DE121" s="839"/>
      <c r="DF121" s="840"/>
      <c r="DG121" s="810">
        <v>1874357</v>
      </c>
      <c r="DH121" s="811"/>
      <c r="DI121" s="811"/>
      <c r="DJ121" s="811"/>
      <c r="DK121" s="811"/>
      <c r="DL121" s="811">
        <v>1783536</v>
      </c>
      <c r="DM121" s="811"/>
      <c r="DN121" s="811"/>
      <c r="DO121" s="811"/>
      <c r="DP121" s="811"/>
      <c r="DQ121" s="811">
        <v>1697490</v>
      </c>
      <c r="DR121" s="811"/>
      <c r="DS121" s="811"/>
      <c r="DT121" s="811"/>
      <c r="DU121" s="811"/>
      <c r="DV121" s="788">
        <v>46.6</v>
      </c>
      <c r="DW121" s="788"/>
      <c r="DX121" s="788"/>
      <c r="DY121" s="788"/>
      <c r="DZ121" s="789"/>
    </row>
    <row r="122" spans="1:130" s="89" customFormat="1" ht="26.25" customHeight="1" x14ac:dyDescent="0.15">
      <c r="A122" s="878"/>
      <c r="B122" s="879"/>
      <c r="C122" s="809" t="s">
        <v>390</v>
      </c>
      <c r="D122" s="746"/>
      <c r="E122" s="746"/>
      <c r="F122" s="746"/>
      <c r="G122" s="746"/>
      <c r="H122" s="746"/>
      <c r="I122" s="746"/>
      <c r="J122" s="746"/>
      <c r="K122" s="746"/>
      <c r="L122" s="746"/>
      <c r="M122" s="746"/>
      <c r="N122" s="746"/>
      <c r="O122" s="746"/>
      <c r="P122" s="746"/>
      <c r="Q122" s="746"/>
      <c r="R122" s="746"/>
      <c r="S122" s="746"/>
      <c r="T122" s="746"/>
      <c r="U122" s="746"/>
      <c r="V122" s="746"/>
      <c r="W122" s="746"/>
      <c r="X122" s="746"/>
      <c r="Y122" s="746"/>
      <c r="Z122" s="747"/>
      <c r="AA122" s="773" t="s">
        <v>64</v>
      </c>
      <c r="AB122" s="774"/>
      <c r="AC122" s="774"/>
      <c r="AD122" s="774"/>
      <c r="AE122" s="775"/>
      <c r="AF122" s="776" t="s">
        <v>64</v>
      </c>
      <c r="AG122" s="774"/>
      <c r="AH122" s="774"/>
      <c r="AI122" s="774"/>
      <c r="AJ122" s="775"/>
      <c r="AK122" s="776" t="s">
        <v>64</v>
      </c>
      <c r="AL122" s="774"/>
      <c r="AM122" s="774"/>
      <c r="AN122" s="774"/>
      <c r="AO122" s="775"/>
      <c r="AP122" s="815" t="s">
        <v>64</v>
      </c>
      <c r="AQ122" s="816"/>
      <c r="AR122" s="816"/>
      <c r="AS122" s="816"/>
      <c r="AT122" s="817"/>
      <c r="AU122" s="871"/>
      <c r="AV122" s="872"/>
      <c r="AW122" s="872"/>
      <c r="AX122" s="872"/>
      <c r="AY122" s="873"/>
      <c r="AZ122" s="812" t="s">
        <v>409</v>
      </c>
      <c r="BA122" s="813"/>
      <c r="BB122" s="813"/>
      <c r="BC122" s="813"/>
      <c r="BD122" s="813"/>
      <c r="BE122" s="813"/>
      <c r="BF122" s="813"/>
      <c r="BG122" s="813"/>
      <c r="BH122" s="813"/>
      <c r="BI122" s="813"/>
      <c r="BJ122" s="813"/>
      <c r="BK122" s="813"/>
      <c r="BL122" s="813"/>
      <c r="BM122" s="813"/>
      <c r="BN122" s="813"/>
      <c r="BO122" s="813"/>
      <c r="BP122" s="814"/>
      <c r="BQ122" s="850">
        <v>8027565</v>
      </c>
      <c r="BR122" s="851"/>
      <c r="BS122" s="851"/>
      <c r="BT122" s="851"/>
      <c r="BU122" s="851"/>
      <c r="BV122" s="851">
        <v>7933084</v>
      </c>
      <c r="BW122" s="851"/>
      <c r="BX122" s="851"/>
      <c r="BY122" s="851"/>
      <c r="BZ122" s="851"/>
      <c r="CA122" s="851">
        <v>7652827</v>
      </c>
      <c r="CB122" s="851"/>
      <c r="CC122" s="851"/>
      <c r="CD122" s="851"/>
      <c r="CE122" s="851"/>
      <c r="CF122" s="852">
        <v>209.9</v>
      </c>
      <c r="CG122" s="853"/>
      <c r="CH122" s="853"/>
      <c r="CI122" s="853"/>
      <c r="CJ122" s="853"/>
      <c r="CK122" s="860"/>
      <c r="CL122" s="829"/>
      <c r="CM122" s="829"/>
      <c r="CN122" s="829"/>
      <c r="CO122" s="830"/>
      <c r="CP122" s="838" t="s">
        <v>341</v>
      </c>
      <c r="CQ122" s="839"/>
      <c r="CR122" s="839"/>
      <c r="CS122" s="839"/>
      <c r="CT122" s="839"/>
      <c r="CU122" s="839"/>
      <c r="CV122" s="839"/>
      <c r="CW122" s="839"/>
      <c r="CX122" s="839"/>
      <c r="CY122" s="839"/>
      <c r="CZ122" s="839"/>
      <c r="DA122" s="839"/>
      <c r="DB122" s="839"/>
      <c r="DC122" s="839"/>
      <c r="DD122" s="839"/>
      <c r="DE122" s="839"/>
      <c r="DF122" s="840"/>
      <c r="DG122" s="810">
        <v>712575</v>
      </c>
      <c r="DH122" s="811"/>
      <c r="DI122" s="811"/>
      <c r="DJ122" s="811"/>
      <c r="DK122" s="811"/>
      <c r="DL122" s="811">
        <v>649071</v>
      </c>
      <c r="DM122" s="811"/>
      <c r="DN122" s="811"/>
      <c r="DO122" s="811"/>
      <c r="DP122" s="811"/>
      <c r="DQ122" s="811">
        <v>612810</v>
      </c>
      <c r="DR122" s="811"/>
      <c r="DS122" s="811"/>
      <c r="DT122" s="811"/>
      <c r="DU122" s="811"/>
      <c r="DV122" s="788">
        <v>16.8</v>
      </c>
      <c r="DW122" s="788"/>
      <c r="DX122" s="788"/>
      <c r="DY122" s="788"/>
      <c r="DZ122" s="789"/>
    </row>
    <row r="123" spans="1:130" s="89" customFormat="1" ht="26.25" customHeight="1" x14ac:dyDescent="0.15">
      <c r="A123" s="878"/>
      <c r="B123" s="879"/>
      <c r="C123" s="809" t="s">
        <v>396</v>
      </c>
      <c r="D123" s="746"/>
      <c r="E123" s="746"/>
      <c r="F123" s="746"/>
      <c r="G123" s="746"/>
      <c r="H123" s="746"/>
      <c r="I123" s="746"/>
      <c r="J123" s="746"/>
      <c r="K123" s="746"/>
      <c r="L123" s="746"/>
      <c r="M123" s="746"/>
      <c r="N123" s="746"/>
      <c r="O123" s="746"/>
      <c r="P123" s="746"/>
      <c r="Q123" s="746"/>
      <c r="R123" s="746"/>
      <c r="S123" s="746"/>
      <c r="T123" s="746"/>
      <c r="U123" s="746"/>
      <c r="V123" s="746"/>
      <c r="W123" s="746"/>
      <c r="X123" s="746"/>
      <c r="Y123" s="746"/>
      <c r="Z123" s="747"/>
      <c r="AA123" s="773" t="s">
        <v>64</v>
      </c>
      <c r="AB123" s="774"/>
      <c r="AC123" s="774"/>
      <c r="AD123" s="774"/>
      <c r="AE123" s="775"/>
      <c r="AF123" s="776" t="s">
        <v>64</v>
      </c>
      <c r="AG123" s="774"/>
      <c r="AH123" s="774"/>
      <c r="AI123" s="774"/>
      <c r="AJ123" s="775"/>
      <c r="AK123" s="776" t="s">
        <v>64</v>
      </c>
      <c r="AL123" s="774"/>
      <c r="AM123" s="774"/>
      <c r="AN123" s="774"/>
      <c r="AO123" s="775"/>
      <c r="AP123" s="815" t="s">
        <v>64</v>
      </c>
      <c r="AQ123" s="816"/>
      <c r="AR123" s="816"/>
      <c r="AS123" s="816"/>
      <c r="AT123" s="817"/>
      <c r="AU123" s="874"/>
      <c r="AV123" s="875"/>
      <c r="AW123" s="875"/>
      <c r="AX123" s="875"/>
      <c r="AY123" s="875"/>
      <c r="AZ123" s="110" t="s">
        <v>120</v>
      </c>
      <c r="BA123" s="110"/>
      <c r="BB123" s="110"/>
      <c r="BC123" s="110"/>
      <c r="BD123" s="110"/>
      <c r="BE123" s="110"/>
      <c r="BF123" s="110"/>
      <c r="BG123" s="110"/>
      <c r="BH123" s="110"/>
      <c r="BI123" s="110"/>
      <c r="BJ123" s="110"/>
      <c r="BK123" s="110"/>
      <c r="BL123" s="110"/>
      <c r="BM123" s="110"/>
      <c r="BN123" s="110"/>
      <c r="BO123" s="848" t="s">
        <v>410</v>
      </c>
      <c r="BP123" s="849"/>
      <c r="BQ123" s="845">
        <v>12036830</v>
      </c>
      <c r="BR123" s="846"/>
      <c r="BS123" s="846"/>
      <c r="BT123" s="846"/>
      <c r="BU123" s="846"/>
      <c r="BV123" s="846">
        <v>12661689</v>
      </c>
      <c r="BW123" s="846"/>
      <c r="BX123" s="846"/>
      <c r="BY123" s="846"/>
      <c r="BZ123" s="846"/>
      <c r="CA123" s="846">
        <v>12697764</v>
      </c>
      <c r="CB123" s="846"/>
      <c r="CC123" s="846"/>
      <c r="CD123" s="846"/>
      <c r="CE123" s="846"/>
      <c r="CF123" s="742"/>
      <c r="CG123" s="743"/>
      <c r="CH123" s="743"/>
      <c r="CI123" s="743"/>
      <c r="CJ123" s="847"/>
      <c r="CK123" s="860"/>
      <c r="CL123" s="829"/>
      <c r="CM123" s="829"/>
      <c r="CN123" s="829"/>
      <c r="CO123" s="830"/>
      <c r="CP123" s="838" t="s">
        <v>339</v>
      </c>
      <c r="CQ123" s="839"/>
      <c r="CR123" s="839"/>
      <c r="CS123" s="839"/>
      <c r="CT123" s="839"/>
      <c r="CU123" s="839"/>
      <c r="CV123" s="839"/>
      <c r="CW123" s="839"/>
      <c r="CX123" s="839"/>
      <c r="CY123" s="839"/>
      <c r="CZ123" s="839"/>
      <c r="DA123" s="839"/>
      <c r="DB123" s="839"/>
      <c r="DC123" s="839"/>
      <c r="DD123" s="839"/>
      <c r="DE123" s="839"/>
      <c r="DF123" s="840"/>
      <c r="DG123" s="773">
        <v>21996</v>
      </c>
      <c r="DH123" s="774"/>
      <c r="DI123" s="774"/>
      <c r="DJ123" s="774"/>
      <c r="DK123" s="775"/>
      <c r="DL123" s="776">
        <v>3409</v>
      </c>
      <c r="DM123" s="774"/>
      <c r="DN123" s="774"/>
      <c r="DO123" s="774"/>
      <c r="DP123" s="775"/>
      <c r="DQ123" s="776" t="s">
        <v>64</v>
      </c>
      <c r="DR123" s="774"/>
      <c r="DS123" s="774"/>
      <c r="DT123" s="774"/>
      <c r="DU123" s="775"/>
      <c r="DV123" s="815" t="s">
        <v>64</v>
      </c>
      <c r="DW123" s="816"/>
      <c r="DX123" s="816"/>
      <c r="DY123" s="816"/>
      <c r="DZ123" s="817"/>
    </row>
    <row r="124" spans="1:130" s="89" customFormat="1" ht="26.25" customHeight="1" thickBot="1" x14ac:dyDescent="0.2">
      <c r="A124" s="878"/>
      <c r="B124" s="879"/>
      <c r="C124" s="809" t="s">
        <v>399</v>
      </c>
      <c r="D124" s="746"/>
      <c r="E124" s="746"/>
      <c r="F124" s="746"/>
      <c r="G124" s="746"/>
      <c r="H124" s="746"/>
      <c r="I124" s="746"/>
      <c r="J124" s="746"/>
      <c r="K124" s="746"/>
      <c r="L124" s="746"/>
      <c r="M124" s="746"/>
      <c r="N124" s="746"/>
      <c r="O124" s="746"/>
      <c r="P124" s="746"/>
      <c r="Q124" s="746"/>
      <c r="R124" s="746"/>
      <c r="S124" s="746"/>
      <c r="T124" s="746"/>
      <c r="U124" s="746"/>
      <c r="V124" s="746"/>
      <c r="W124" s="746"/>
      <c r="X124" s="746"/>
      <c r="Y124" s="746"/>
      <c r="Z124" s="747"/>
      <c r="AA124" s="773" t="s">
        <v>64</v>
      </c>
      <c r="AB124" s="774"/>
      <c r="AC124" s="774"/>
      <c r="AD124" s="774"/>
      <c r="AE124" s="775"/>
      <c r="AF124" s="776" t="s">
        <v>64</v>
      </c>
      <c r="AG124" s="774"/>
      <c r="AH124" s="774"/>
      <c r="AI124" s="774"/>
      <c r="AJ124" s="775"/>
      <c r="AK124" s="776" t="s">
        <v>64</v>
      </c>
      <c r="AL124" s="774"/>
      <c r="AM124" s="774"/>
      <c r="AN124" s="774"/>
      <c r="AO124" s="775"/>
      <c r="AP124" s="815" t="s">
        <v>64</v>
      </c>
      <c r="AQ124" s="816"/>
      <c r="AR124" s="816"/>
      <c r="AS124" s="816"/>
      <c r="AT124" s="817"/>
      <c r="AU124" s="841" t="s">
        <v>411</v>
      </c>
      <c r="AV124" s="842"/>
      <c r="AW124" s="842"/>
      <c r="AX124" s="842"/>
      <c r="AY124" s="842"/>
      <c r="AZ124" s="842"/>
      <c r="BA124" s="842"/>
      <c r="BB124" s="842"/>
      <c r="BC124" s="842"/>
      <c r="BD124" s="842"/>
      <c r="BE124" s="842"/>
      <c r="BF124" s="842"/>
      <c r="BG124" s="842"/>
      <c r="BH124" s="842"/>
      <c r="BI124" s="842"/>
      <c r="BJ124" s="842"/>
      <c r="BK124" s="842"/>
      <c r="BL124" s="842"/>
      <c r="BM124" s="842"/>
      <c r="BN124" s="842"/>
      <c r="BO124" s="842"/>
      <c r="BP124" s="843"/>
      <c r="BQ124" s="844" t="s">
        <v>64</v>
      </c>
      <c r="BR124" s="836"/>
      <c r="BS124" s="836"/>
      <c r="BT124" s="836"/>
      <c r="BU124" s="836"/>
      <c r="BV124" s="836" t="s">
        <v>64</v>
      </c>
      <c r="BW124" s="836"/>
      <c r="BX124" s="836"/>
      <c r="BY124" s="836"/>
      <c r="BZ124" s="836"/>
      <c r="CA124" s="836" t="s">
        <v>64</v>
      </c>
      <c r="CB124" s="836"/>
      <c r="CC124" s="836"/>
      <c r="CD124" s="836"/>
      <c r="CE124" s="836"/>
      <c r="CF124" s="720"/>
      <c r="CG124" s="721"/>
      <c r="CH124" s="721"/>
      <c r="CI124" s="721"/>
      <c r="CJ124" s="837"/>
      <c r="CK124" s="861"/>
      <c r="CL124" s="861"/>
      <c r="CM124" s="861"/>
      <c r="CN124" s="861"/>
      <c r="CO124" s="862"/>
      <c r="CP124" s="838" t="s">
        <v>412</v>
      </c>
      <c r="CQ124" s="839"/>
      <c r="CR124" s="839"/>
      <c r="CS124" s="839"/>
      <c r="CT124" s="839"/>
      <c r="CU124" s="839"/>
      <c r="CV124" s="839"/>
      <c r="CW124" s="839"/>
      <c r="CX124" s="839"/>
      <c r="CY124" s="839"/>
      <c r="CZ124" s="839"/>
      <c r="DA124" s="839"/>
      <c r="DB124" s="839"/>
      <c r="DC124" s="839"/>
      <c r="DD124" s="839"/>
      <c r="DE124" s="839"/>
      <c r="DF124" s="840"/>
      <c r="DG124" s="757" t="s">
        <v>64</v>
      </c>
      <c r="DH124" s="758"/>
      <c r="DI124" s="758"/>
      <c r="DJ124" s="758"/>
      <c r="DK124" s="759"/>
      <c r="DL124" s="760" t="s">
        <v>64</v>
      </c>
      <c r="DM124" s="758"/>
      <c r="DN124" s="758"/>
      <c r="DO124" s="758"/>
      <c r="DP124" s="759"/>
      <c r="DQ124" s="760" t="s">
        <v>64</v>
      </c>
      <c r="DR124" s="758"/>
      <c r="DS124" s="758"/>
      <c r="DT124" s="758"/>
      <c r="DU124" s="759"/>
      <c r="DV124" s="822" t="s">
        <v>64</v>
      </c>
      <c r="DW124" s="823"/>
      <c r="DX124" s="823"/>
      <c r="DY124" s="823"/>
      <c r="DZ124" s="824"/>
    </row>
    <row r="125" spans="1:130" s="89" customFormat="1" ht="26.25" customHeight="1" x14ac:dyDescent="0.15">
      <c r="A125" s="878"/>
      <c r="B125" s="879"/>
      <c r="C125" s="809" t="s">
        <v>401</v>
      </c>
      <c r="D125" s="746"/>
      <c r="E125" s="746"/>
      <c r="F125" s="746"/>
      <c r="G125" s="746"/>
      <c r="H125" s="746"/>
      <c r="I125" s="746"/>
      <c r="J125" s="746"/>
      <c r="K125" s="746"/>
      <c r="L125" s="746"/>
      <c r="M125" s="746"/>
      <c r="N125" s="746"/>
      <c r="O125" s="746"/>
      <c r="P125" s="746"/>
      <c r="Q125" s="746"/>
      <c r="R125" s="746"/>
      <c r="S125" s="746"/>
      <c r="T125" s="746"/>
      <c r="U125" s="746"/>
      <c r="V125" s="746"/>
      <c r="W125" s="746"/>
      <c r="X125" s="746"/>
      <c r="Y125" s="746"/>
      <c r="Z125" s="747"/>
      <c r="AA125" s="773" t="s">
        <v>64</v>
      </c>
      <c r="AB125" s="774"/>
      <c r="AC125" s="774"/>
      <c r="AD125" s="774"/>
      <c r="AE125" s="775"/>
      <c r="AF125" s="776" t="s">
        <v>64</v>
      </c>
      <c r="AG125" s="774"/>
      <c r="AH125" s="774"/>
      <c r="AI125" s="774"/>
      <c r="AJ125" s="775"/>
      <c r="AK125" s="776" t="s">
        <v>64</v>
      </c>
      <c r="AL125" s="774"/>
      <c r="AM125" s="774"/>
      <c r="AN125" s="774"/>
      <c r="AO125" s="775"/>
      <c r="AP125" s="815" t="s">
        <v>64</v>
      </c>
      <c r="AQ125" s="816"/>
      <c r="AR125" s="816"/>
      <c r="AS125" s="816"/>
      <c r="AT125" s="817"/>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825" t="s">
        <v>413</v>
      </c>
      <c r="CL125" s="826"/>
      <c r="CM125" s="826"/>
      <c r="CN125" s="826"/>
      <c r="CO125" s="827"/>
      <c r="CP125" s="834" t="s">
        <v>414</v>
      </c>
      <c r="CQ125" s="802"/>
      <c r="CR125" s="802"/>
      <c r="CS125" s="802"/>
      <c r="CT125" s="802"/>
      <c r="CU125" s="802"/>
      <c r="CV125" s="802"/>
      <c r="CW125" s="802"/>
      <c r="CX125" s="802"/>
      <c r="CY125" s="802"/>
      <c r="CZ125" s="802"/>
      <c r="DA125" s="802"/>
      <c r="DB125" s="802"/>
      <c r="DC125" s="802"/>
      <c r="DD125" s="802"/>
      <c r="DE125" s="802"/>
      <c r="DF125" s="803"/>
      <c r="DG125" s="835" t="s">
        <v>64</v>
      </c>
      <c r="DH125" s="819"/>
      <c r="DI125" s="819"/>
      <c r="DJ125" s="819"/>
      <c r="DK125" s="819"/>
      <c r="DL125" s="819" t="s">
        <v>64</v>
      </c>
      <c r="DM125" s="819"/>
      <c r="DN125" s="819"/>
      <c r="DO125" s="819"/>
      <c r="DP125" s="819"/>
      <c r="DQ125" s="819" t="s">
        <v>64</v>
      </c>
      <c r="DR125" s="819"/>
      <c r="DS125" s="819"/>
      <c r="DT125" s="819"/>
      <c r="DU125" s="819"/>
      <c r="DV125" s="820" t="s">
        <v>64</v>
      </c>
      <c r="DW125" s="820"/>
      <c r="DX125" s="820"/>
      <c r="DY125" s="820"/>
      <c r="DZ125" s="821"/>
    </row>
    <row r="126" spans="1:130" s="89" customFormat="1" ht="26.25" customHeight="1" thickBot="1" x14ac:dyDescent="0.2">
      <c r="A126" s="878"/>
      <c r="B126" s="879"/>
      <c r="C126" s="809" t="s">
        <v>403</v>
      </c>
      <c r="D126" s="746"/>
      <c r="E126" s="746"/>
      <c r="F126" s="746"/>
      <c r="G126" s="746"/>
      <c r="H126" s="746"/>
      <c r="I126" s="746"/>
      <c r="J126" s="746"/>
      <c r="K126" s="746"/>
      <c r="L126" s="746"/>
      <c r="M126" s="746"/>
      <c r="N126" s="746"/>
      <c r="O126" s="746"/>
      <c r="P126" s="746"/>
      <c r="Q126" s="746"/>
      <c r="R126" s="746"/>
      <c r="S126" s="746"/>
      <c r="T126" s="746"/>
      <c r="U126" s="746"/>
      <c r="V126" s="746"/>
      <c r="W126" s="746"/>
      <c r="X126" s="746"/>
      <c r="Y126" s="746"/>
      <c r="Z126" s="747"/>
      <c r="AA126" s="773" t="s">
        <v>64</v>
      </c>
      <c r="AB126" s="774"/>
      <c r="AC126" s="774"/>
      <c r="AD126" s="774"/>
      <c r="AE126" s="775"/>
      <c r="AF126" s="776" t="s">
        <v>64</v>
      </c>
      <c r="AG126" s="774"/>
      <c r="AH126" s="774"/>
      <c r="AI126" s="774"/>
      <c r="AJ126" s="775"/>
      <c r="AK126" s="776">
        <v>665</v>
      </c>
      <c r="AL126" s="774"/>
      <c r="AM126" s="774"/>
      <c r="AN126" s="774"/>
      <c r="AO126" s="775"/>
      <c r="AP126" s="815">
        <v>0</v>
      </c>
      <c r="AQ126" s="816"/>
      <c r="AR126" s="816"/>
      <c r="AS126" s="816"/>
      <c r="AT126" s="817"/>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8"/>
      <c r="CL126" s="829"/>
      <c r="CM126" s="829"/>
      <c r="CN126" s="829"/>
      <c r="CO126" s="830"/>
      <c r="CP126" s="809" t="s">
        <v>415</v>
      </c>
      <c r="CQ126" s="746"/>
      <c r="CR126" s="746"/>
      <c r="CS126" s="746"/>
      <c r="CT126" s="746"/>
      <c r="CU126" s="746"/>
      <c r="CV126" s="746"/>
      <c r="CW126" s="746"/>
      <c r="CX126" s="746"/>
      <c r="CY126" s="746"/>
      <c r="CZ126" s="746"/>
      <c r="DA126" s="746"/>
      <c r="DB126" s="746"/>
      <c r="DC126" s="746"/>
      <c r="DD126" s="746"/>
      <c r="DE126" s="746"/>
      <c r="DF126" s="747"/>
      <c r="DG126" s="810" t="s">
        <v>64</v>
      </c>
      <c r="DH126" s="811"/>
      <c r="DI126" s="811"/>
      <c r="DJ126" s="811"/>
      <c r="DK126" s="811"/>
      <c r="DL126" s="811" t="s">
        <v>64</v>
      </c>
      <c r="DM126" s="811"/>
      <c r="DN126" s="811"/>
      <c r="DO126" s="811"/>
      <c r="DP126" s="811"/>
      <c r="DQ126" s="811" t="s">
        <v>64</v>
      </c>
      <c r="DR126" s="811"/>
      <c r="DS126" s="811"/>
      <c r="DT126" s="811"/>
      <c r="DU126" s="811"/>
      <c r="DV126" s="788" t="s">
        <v>64</v>
      </c>
      <c r="DW126" s="788"/>
      <c r="DX126" s="788"/>
      <c r="DY126" s="788"/>
      <c r="DZ126" s="789"/>
    </row>
    <row r="127" spans="1:130" s="89" customFormat="1" ht="26.25" customHeight="1" x14ac:dyDescent="0.15">
      <c r="A127" s="880"/>
      <c r="B127" s="881"/>
      <c r="C127" s="812" t="s">
        <v>416</v>
      </c>
      <c r="D127" s="813"/>
      <c r="E127" s="813"/>
      <c r="F127" s="813"/>
      <c r="G127" s="813"/>
      <c r="H127" s="813"/>
      <c r="I127" s="813"/>
      <c r="J127" s="813"/>
      <c r="K127" s="813"/>
      <c r="L127" s="813"/>
      <c r="M127" s="813"/>
      <c r="N127" s="813"/>
      <c r="O127" s="813"/>
      <c r="P127" s="813"/>
      <c r="Q127" s="813"/>
      <c r="R127" s="813"/>
      <c r="S127" s="813"/>
      <c r="T127" s="813"/>
      <c r="U127" s="813"/>
      <c r="V127" s="813"/>
      <c r="W127" s="813"/>
      <c r="X127" s="813"/>
      <c r="Y127" s="813"/>
      <c r="Z127" s="814"/>
      <c r="AA127" s="773">
        <v>803</v>
      </c>
      <c r="AB127" s="774"/>
      <c r="AC127" s="774"/>
      <c r="AD127" s="774"/>
      <c r="AE127" s="775"/>
      <c r="AF127" s="776">
        <v>715</v>
      </c>
      <c r="AG127" s="774"/>
      <c r="AH127" s="774"/>
      <c r="AI127" s="774"/>
      <c r="AJ127" s="775"/>
      <c r="AK127" s="776">
        <v>665</v>
      </c>
      <c r="AL127" s="774"/>
      <c r="AM127" s="774"/>
      <c r="AN127" s="774"/>
      <c r="AO127" s="775"/>
      <c r="AP127" s="815">
        <v>0</v>
      </c>
      <c r="AQ127" s="816"/>
      <c r="AR127" s="816"/>
      <c r="AS127" s="816"/>
      <c r="AT127" s="817"/>
      <c r="AU127" s="91"/>
      <c r="AV127" s="91"/>
      <c r="AW127" s="91"/>
      <c r="AX127" s="818" t="s">
        <v>417</v>
      </c>
      <c r="AY127" s="806"/>
      <c r="AZ127" s="806"/>
      <c r="BA127" s="806"/>
      <c r="BB127" s="806"/>
      <c r="BC127" s="806"/>
      <c r="BD127" s="806"/>
      <c r="BE127" s="807"/>
      <c r="BF127" s="805" t="s">
        <v>418</v>
      </c>
      <c r="BG127" s="806"/>
      <c r="BH127" s="806"/>
      <c r="BI127" s="806"/>
      <c r="BJ127" s="806"/>
      <c r="BK127" s="806"/>
      <c r="BL127" s="807"/>
      <c r="BM127" s="805" t="s">
        <v>419</v>
      </c>
      <c r="BN127" s="806"/>
      <c r="BO127" s="806"/>
      <c r="BP127" s="806"/>
      <c r="BQ127" s="806"/>
      <c r="BR127" s="806"/>
      <c r="BS127" s="807"/>
      <c r="BT127" s="805" t="s">
        <v>420</v>
      </c>
      <c r="BU127" s="806"/>
      <c r="BV127" s="806"/>
      <c r="BW127" s="806"/>
      <c r="BX127" s="806"/>
      <c r="BY127" s="806"/>
      <c r="BZ127" s="808"/>
      <c r="CA127" s="91"/>
      <c r="CB127" s="91"/>
      <c r="CC127" s="91"/>
      <c r="CD127" s="114"/>
      <c r="CE127" s="114"/>
      <c r="CF127" s="114"/>
      <c r="CG127" s="91"/>
      <c r="CH127" s="91"/>
      <c r="CI127" s="91"/>
      <c r="CJ127" s="113"/>
      <c r="CK127" s="828"/>
      <c r="CL127" s="829"/>
      <c r="CM127" s="829"/>
      <c r="CN127" s="829"/>
      <c r="CO127" s="830"/>
      <c r="CP127" s="809" t="s">
        <v>421</v>
      </c>
      <c r="CQ127" s="746"/>
      <c r="CR127" s="746"/>
      <c r="CS127" s="746"/>
      <c r="CT127" s="746"/>
      <c r="CU127" s="746"/>
      <c r="CV127" s="746"/>
      <c r="CW127" s="746"/>
      <c r="CX127" s="746"/>
      <c r="CY127" s="746"/>
      <c r="CZ127" s="746"/>
      <c r="DA127" s="746"/>
      <c r="DB127" s="746"/>
      <c r="DC127" s="746"/>
      <c r="DD127" s="746"/>
      <c r="DE127" s="746"/>
      <c r="DF127" s="747"/>
      <c r="DG127" s="810" t="s">
        <v>64</v>
      </c>
      <c r="DH127" s="811"/>
      <c r="DI127" s="811"/>
      <c r="DJ127" s="811"/>
      <c r="DK127" s="811"/>
      <c r="DL127" s="811" t="s">
        <v>64</v>
      </c>
      <c r="DM127" s="811"/>
      <c r="DN127" s="811"/>
      <c r="DO127" s="811"/>
      <c r="DP127" s="811"/>
      <c r="DQ127" s="811" t="s">
        <v>64</v>
      </c>
      <c r="DR127" s="811"/>
      <c r="DS127" s="811"/>
      <c r="DT127" s="811"/>
      <c r="DU127" s="811"/>
      <c r="DV127" s="788" t="s">
        <v>64</v>
      </c>
      <c r="DW127" s="788"/>
      <c r="DX127" s="788"/>
      <c r="DY127" s="788"/>
      <c r="DZ127" s="789"/>
    </row>
    <row r="128" spans="1:130" s="89" customFormat="1" ht="26.25" customHeight="1" thickBot="1" x14ac:dyDescent="0.2">
      <c r="A128" s="790" t="s">
        <v>422</v>
      </c>
      <c r="B128" s="791"/>
      <c r="C128" s="791"/>
      <c r="D128" s="791"/>
      <c r="E128" s="791"/>
      <c r="F128" s="791"/>
      <c r="G128" s="791"/>
      <c r="H128" s="791"/>
      <c r="I128" s="791"/>
      <c r="J128" s="791"/>
      <c r="K128" s="791"/>
      <c r="L128" s="791"/>
      <c r="M128" s="791"/>
      <c r="N128" s="791"/>
      <c r="O128" s="791"/>
      <c r="P128" s="791"/>
      <c r="Q128" s="791"/>
      <c r="R128" s="791"/>
      <c r="S128" s="791"/>
      <c r="T128" s="791"/>
      <c r="U128" s="791"/>
      <c r="V128" s="791"/>
      <c r="W128" s="792" t="s">
        <v>423</v>
      </c>
      <c r="X128" s="792"/>
      <c r="Y128" s="792"/>
      <c r="Z128" s="793"/>
      <c r="AA128" s="794">
        <v>28197</v>
      </c>
      <c r="AB128" s="795"/>
      <c r="AC128" s="795"/>
      <c r="AD128" s="795"/>
      <c r="AE128" s="796"/>
      <c r="AF128" s="797">
        <v>24417</v>
      </c>
      <c r="AG128" s="795"/>
      <c r="AH128" s="795"/>
      <c r="AI128" s="795"/>
      <c r="AJ128" s="796"/>
      <c r="AK128" s="797">
        <v>10448</v>
      </c>
      <c r="AL128" s="795"/>
      <c r="AM128" s="795"/>
      <c r="AN128" s="795"/>
      <c r="AO128" s="796"/>
      <c r="AP128" s="798"/>
      <c r="AQ128" s="799"/>
      <c r="AR128" s="799"/>
      <c r="AS128" s="799"/>
      <c r="AT128" s="800"/>
      <c r="AU128" s="91"/>
      <c r="AV128" s="91"/>
      <c r="AW128" s="91"/>
      <c r="AX128" s="801" t="s">
        <v>424</v>
      </c>
      <c r="AY128" s="802"/>
      <c r="AZ128" s="802"/>
      <c r="BA128" s="802"/>
      <c r="BB128" s="802"/>
      <c r="BC128" s="802"/>
      <c r="BD128" s="802"/>
      <c r="BE128" s="803"/>
      <c r="BF128" s="780" t="s">
        <v>64</v>
      </c>
      <c r="BG128" s="781"/>
      <c r="BH128" s="781"/>
      <c r="BI128" s="781"/>
      <c r="BJ128" s="781"/>
      <c r="BK128" s="781"/>
      <c r="BL128" s="804"/>
      <c r="BM128" s="780">
        <v>15</v>
      </c>
      <c r="BN128" s="781"/>
      <c r="BO128" s="781"/>
      <c r="BP128" s="781"/>
      <c r="BQ128" s="781"/>
      <c r="BR128" s="781"/>
      <c r="BS128" s="804"/>
      <c r="BT128" s="780">
        <v>20</v>
      </c>
      <c r="BU128" s="781"/>
      <c r="BV128" s="781"/>
      <c r="BW128" s="781"/>
      <c r="BX128" s="781"/>
      <c r="BY128" s="781"/>
      <c r="BZ128" s="782"/>
      <c r="CA128" s="114"/>
      <c r="CB128" s="114"/>
      <c r="CC128" s="114"/>
      <c r="CD128" s="114"/>
      <c r="CE128" s="114"/>
      <c r="CF128" s="114"/>
      <c r="CG128" s="91"/>
      <c r="CH128" s="91"/>
      <c r="CI128" s="91"/>
      <c r="CJ128" s="113"/>
      <c r="CK128" s="831"/>
      <c r="CL128" s="832"/>
      <c r="CM128" s="832"/>
      <c r="CN128" s="832"/>
      <c r="CO128" s="833"/>
      <c r="CP128" s="783" t="s">
        <v>425</v>
      </c>
      <c r="CQ128" s="724"/>
      <c r="CR128" s="724"/>
      <c r="CS128" s="724"/>
      <c r="CT128" s="724"/>
      <c r="CU128" s="724"/>
      <c r="CV128" s="724"/>
      <c r="CW128" s="724"/>
      <c r="CX128" s="724"/>
      <c r="CY128" s="724"/>
      <c r="CZ128" s="724"/>
      <c r="DA128" s="724"/>
      <c r="DB128" s="724"/>
      <c r="DC128" s="724"/>
      <c r="DD128" s="724"/>
      <c r="DE128" s="724"/>
      <c r="DF128" s="725"/>
      <c r="DG128" s="784" t="s">
        <v>64</v>
      </c>
      <c r="DH128" s="785"/>
      <c r="DI128" s="785"/>
      <c r="DJ128" s="785"/>
      <c r="DK128" s="785"/>
      <c r="DL128" s="785">
        <v>22500</v>
      </c>
      <c r="DM128" s="785"/>
      <c r="DN128" s="785"/>
      <c r="DO128" s="785"/>
      <c r="DP128" s="785"/>
      <c r="DQ128" s="785">
        <v>18000</v>
      </c>
      <c r="DR128" s="785"/>
      <c r="DS128" s="785"/>
      <c r="DT128" s="785"/>
      <c r="DU128" s="785"/>
      <c r="DV128" s="786">
        <v>0.5</v>
      </c>
      <c r="DW128" s="786"/>
      <c r="DX128" s="786"/>
      <c r="DY128" s="786"/>
      <c r="DZ128" s="787"/>
    </row>
    <row r="129" spans="1:131" s="89" customFormat="1" ht="26.25" customHeight="1" x14ac:dyDescent="0.15">
      <c r="A129" s="768" t="s">
        <v>44</v>
      </c>
      <c r="B129" s="769"/>
      <c r="C129" s="769"/>
      <c r="D129" s="769"/>
      <c r="E129" s="769"/>
      <c r="F129" s="769"/>
      <c r="G129" s="769"/>
      <c r="H129" s="769"/>
      <c r="I129" s="769"/>
      <c r="J129" s="769"/>
      <c r="K129" s="769"/>
      <c r="L129" s="769"/>
      <c r="M129" s="769"/>
      <c r="N129" s="769"/>
      <c r="O129" s="769"/>
      <c r="P129" s="769"/>
      <c r="Q129" s="769"/>
      <c r="R129" s="769"/>
      <c r="S129" s="769"/>
      <c r="T129" s="769"/>
      <c r="U129" s="769"/>
      <c r="V129" s="769"/>
      <c r="W129" s="770" t="s">
        <v>426</v>
      </c>
      <c r="X129" s="771"/>
      <c r="Y129" s="771"/>
      <c r="Z129" s="772"/>
      <c r="AA129" s="773">
        <v>4076799</v>
      </c>
      <c r="AB129" s="774"/>
      <c r="AC129" s="774"/>
      <c r="AD129" s="774"/>
      <c r="AE129" s="775"/>
      <c r="AF129" s="776">
        <v>4314721</v>
      </c>
      <c r="AG129" s="774"/>
      <c r="AH129" s="774"/>
      <c r="AI129" s="774"/>
      <c r="AJ129" s="775"/>
      <c r="AK129" s="776">
        <v>4266774</v>
      </c>
      <c r="AL129" s="774"/>
      <c r="AM129" s="774"/>
      <c r="AN129" s="774"/>
      <c r="AO129" s="775"/>
      <c r="AP129" s="777"/>
      <c r="AQ129" s="778"/>
      <c r="AR129" s="778"/>
      <c r="AS129" s="778"/>
      <c r="AT129" s="779"/>
      <c r="AU129" s="92"/>
      <c r="AV129" s="92"/>
      <c r="AW129" s="92"/>
      <c r="AX129" s="745" t="s">
        <v>427</v>
      </c>
      <c r="AY129" s="746"/>
      <c r="AZ129" s="746"/>
      <c r="BA129" s="746"/>
      <c r="BB129" s="746"/>
      <c r="BC129" s="746"/>
      <c r="BD129" s="746"/>
      <c r="BE129" s="747"/>
      <c r="BF129" s="764" t="s">
        <v>64</v>
      </c>
      <c r="BG129" s="765"/>
      <c r="BH129" s="765"/>
      <c r="BI129" s="765"/>
      <c r="BJ129" s="765"/>
      <c r="BK129" s="765"/>
      <c r="BL129" s="766"/>
      <c r="BM129" s="764">
        <v>20</v>
      </c>
      <c r="BN129" s="765"/>
      <c r="BO129" s="765"/>
      <c r="BP129" s="765"/>
      <c r="BQ129" s="765"/>
      <c r="BR129" s="765"/>
      <c r="BS129" s="766"/>
      <c r="BT129" s="764">
        <v>30</v>
      </c>
      <c r="BU129" s="765"/>
      <c r="BV129" s="765"/>
      <c r="BW129" s="765"/>
      <c r="BX129" s="765"/>
      <c r="BY129" s="765"/>
      <c r="BZ129" s="767"/>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15">
      <c r="A130" s="768" t="s">
        <v>428</v>
      </c>
      <c r="B130" s="769"/>
      <c r="C130" s="769"/>
      <c r="D130" s="769"/>
      <c r="E130" s="769"/>
      <c r="F130" s="769"/>
      <c r="G130" s="769"/>
      <c r="H130" s="769"/>
      <c r="I130" s="769"/>
      <c r="J130" s="769"/>
      <c r="K130" s="769"/>
      <c r="L130" s="769"/>
      <c r="M130" s="769"/>
      <c r="N130" s="769"/>
      <c r="O130" s="769"/>
      <c r="P130" s="769"/>
      <c r="Q130" s="769"/>
      <c r="R130" s="769"/>
      <c r="S130" s="769"/>
      <c r="T130" s="769"/>
      <c r="U130" s="769"/>
      <c r="V130" s="769"/>
      <c r="W130" s="770" t="s">
        <v>429</v>
      </c>
      <c r="X130" s="771"/>
      <c r="Y130" s="771"/>
      <c r="Z130" s="772"/>
      <c r="AA130" s="773">
        <v>581040</v>
      </c>
      <c r="AB130" s="774"/>
      <c r="AC130" s="774"/>
      <c r="AD130" s="774"/>
      <c r="AE130" s="775"/>
      <c r="AF130" s="776">
        <v>565423</v>
      </c>
      <c r="AG130" s="774"/>
      <c r="AH130" s="774"/>
      <c r="AI130" s="774"/>
      <c r="AJ130" s="775"/>
      <c r="AK130" s="776">
        <v>621239</v>
      </c>
      <c r="AL130" s="774"/>
      <c r="AM130" s="774"/>
      <c r="AN130" s="774"/>
      <c r="AO130" s="775"/>
      <c r="AP130" s="777"/>
      <c r="AQ130" s="778"/>
      <c r="AR130" s="778"/>
      <c r="AS130" s="778"/>
      <c r="AT130" s="779"/>
      <c r="AU130" s="92"/>
      <c r="AV130" s="92"/>
      <c r="AW130" s="92"/>
      <c r="AX130" s="745" t="s">
        <v>430</v>
      </c>
      <c r="AY130" s="746"/>
      <c r="AZ130" s="746"/>
      <c r="BA130" s="746"/>
      <c r="BB130" s="746"/>
      <c r="BC130" s="746"/>
      <c r="BD130" s="746"/>
      <c r="BE130" s="747"/>
      <c r="BF130" s="748">
        <v>11.1</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431</v>
      </c>
      <c r="X131" s="755"/>
      <c r="Y131" s="755"/>
      <c r="Z131" s="756"/>
      <c r="AA131" s="757">
        <v>3495759</v>
      </c>
      <c r="AB131" s="758"/>
      <c r="AC131" s="758"/>
      <c r="AD131" s="758"/>
      <c r="AE131" s="759"/>
      <c r="AF131" s="760">
        <v>3749298</v>
      </c>
      <c r="AG131" s="758"/>
      <c r="AH131" s="758"/>
      <c r="AI131" s="758"/>
      <c r="AJ131" s="759"/>
      <c r="AK131" s="760">
        <v>3645535</v>
      </c>
      <c r="AL131" s="758"/>
      <c r="AM131" s="758"/>
      <c r="AN131" s="758"/>
      <c r="AO131" s="759"/>
      <c r="AP131" s="761"/>
      <c r="AQ131" s="762"/>
      <c r="AR131" s="762"/>
      <c r="AS131" s="762"/>
      <c r="AT131" s="763"/>
      <c r="AU131" s="92"/>
      <c r="AV131" s="92"/>
      <c r="AW131" s="92"/>
      <c r="AX131" s="723" t="s">
        <v>432</v>
      </c>
      <c r="AY131" s="724"/>
      <c r="AZ131" s="724"/>
      <c r="BA131" s="724"/>
      <c r="BB131" s="724"/>
      <c r="BC131" s="724"/>
      <c r="BD131" s="724"/>
      <c r="BE131" s="725"/>
      <c r="BF131" s="726" t="s">
        <v>64</v>
      </c>
      <c r="BG131" s="727"/>
      <c r="BH131" s="727"/>
      <c r="BI131" s="727"/>
      <c r="BJ131" s="727"/>
      <c r="BK131" s="727"/>
      <c r="BL131" s="728"/>
      <c r="BM131" s="726">
        <v>350</v>
      </c>
      <c r="BN131" s="727"/>
      <c r="BO131" s="727"/>
      <c r="BP131" s="727"/>
      <c r="BQ131" s="727"/>
      <c r="BR131" s="727"/>
      <c r="BS131" s="728"/>
      <c r="BT131" s="729"/>
      <c r="BU131" s="730"/>
      <c r="BV131" s="730"/>
      <c r="BW131" s="730"/>
      <c r="BX131" s="730"/>
      <c r="BY131" s="730"/>
      <c r="BZ131" s="731"/>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15">
      <c r="A132" s="732" t="s">
        <v>433</v>
      </c>
      <c r="B132" s="733"/>
      <c r="C132" s="733"/>
      <c r="D132" s="733"/>
      <c r="E132" s="733"/>
      <c r="F132" s="733"/>
      <c r="G132" s="733"/>
      <c r="H132" s="733"/>
      <c r="I132" s="733"/>
      <c r="J132" s="733"/>
      <c r="K132" s="733"/>
      <c r="L132" s="733"/>
      <c r="M132" s="733"/>
      <c r="N132" s="733"/>
      <c r="O132" s="733"/>
      <c r="P132" s="733"/>
      <c r="Q132" s="733"/>
      <c r="R132" s="733"/>
      <c r="S132" s="733"/>
      <c r="T132" s="733"/>
      <c r="U132" s="733"/>
      <c r="V132" s="736" t="s">
        <v>434</v>
      </c>
      <c r="W132" s="736"/>
      <c r="X132" s="736"/>
      <c r="Y132" s="736"/>
      <c r="Z132" s="737"/>
      <c r="AA132" s="738">
        <v>9.6192557900000004</v>
      </c>
      <c r="AB132" s="739"/>
      <c r="AC132" s="739"/>
      <c r="AD132" s="739"/>
      <c r="AE132" s="740"/>
      <c r="AF132" s="741">
        <v>12.15950293</v>
      </c>
      <c r="AG132" s="739"/>
      <c r="AH132" s="739"/>
      <c r="AI132" s="739"/>
      <c r="AJ132" s="740"/>
      <c r="AK132" s="741">
        <v>11.7502095</v>
      </c>
      <c r="AL132" s="739"/>
      <c r="AM132" s="739"/>
      <c r="AN132" s="739"/>
      <c r="AO132" s="740"/>
      <c r="AP132" s="742"/>
      <c r="AQ132" s="743"/>
      <c r="AR132" s="743"/>
      <c r="AS132" s="743"/>
      <c r="AT132" s="74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
      <c r="A133" s="734"/>
      <c r="B133" s="735"/>
      <c r="C133" s="735"/>
      <c r="D133" s="735"/>
      <c r="E133" s="735"/>
      <c r="F133" s="735"/>
      <c r="G133" s="735"/>
      <c r="H133" s="735"/>
      <c r="I133" s="735"/>
      <c r="J133" s="735"/>
      <c r="K133" s="735"/>
      <c r="L133" s="735"/>
      <c r="M133" s="735"/>
      <c r="N133" s="735"/>
      <c r="O133" s="735"/>
      <c r="P133" s="735"/>
      <c r="Q133" s="735"/>
      <c r="R133" s="735"/>
      <c r="S133" s="735"/>
      <c r="T133" s="735"/>
      <c r="U133" s="735"/>
      <c r="V133" s="715" t="s">
        <v>435</v>
      </c>
      <c r="W133" s="715"/>
      <c r="X133" s="715"/>
      <c r="Y133" s="715"/>
      <c r="Z133" s="716"/>
      <c r="AA133" s="717">
        <v>9.1999999999999993</v>
      </c>
      <c r="AB133" s="718"/>
      <c r="AC133" s="718"/>
      <c r="AD133" s="718"/>
      <c r="AE133" s="719"/>
      <c r="AF133" s="717">
        <v>10.199999999999999</v>
      </c>
      <c r="AG133" s="718"/>
      <c r="AH133" s="718"/>
      <c r="AI133" s="718"/>
      <c r="AJ133" s="719"/>
      <c r="AK133" s="717">
        <v>11.1</v>
      </c>
      <c r="AL133" s="718"/>
      <c r="AM133" s="718"/>
      <c r="AN133" s="718"/>
      <c r="AO133" s="719"/>
      <c r="AP133" s="720"/>
      <c r="AQ133" s="721"/>
      <c r="AR133" s="721"/>
      <c r="AS133" s="721"/>
      <c r="AT133" s="722"/>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1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1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UNjEDqcFsI1oG+sHFxnVvYWua7ggs1TzH9POSn2yTLNAMxcVWAsG2otvFgMN4/xWLYyvfshWIkSDabqe84wsBA==" saltValue="EbOYNQ3qnyQi29srQcccs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22E01-C31A-472F-9DBF-716B04735B4E}">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algorithmName="SHA-512" hashValue="AgcMmVL82a4dYyUImtEZ2B8b298bpkmyErExQs9Pt8SlIzRB1UQ+mnQfe3RKqYmK2EeQx/11iWzgRjWgbCPa5g==" saltValue="jJVQfSBIIywdeLWa5tXea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004ED8-0D62-476E-943A-368525E27D1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Q0wJ0+HckKhOmFdyvkfr04JcYzWwO0VhqRGEQh9gAYAzowlsoDGvkvROUu1RkM5hETK5DkiVIbmFqLo/T0Gtg==" saltValue="G9ZNZRJ7VrS7plsGoGLcsQ=="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5EB1B-EA9C-492D-BC84-13F73E281303}">
  <sheetPr>
    <pageSetUpPr fitToPage="1"/>
  </sheetPr>
  <dimension ref="A1:AZ73"/>
  <sheetViews>
    <sheetView showGridLines="0" view="pageBreakPreview" workbookViewId="0"/>
  </sheetViews>
  <sheetFormatPr defaultColWidth="0" defaultRowHeight="13.5" customHeight="1" zeroHeight="1" x14ac:dyDescent="0.15"/>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x14ac:dyDescent="0.15">
      <c r="AS1" s="119"/>
      <c r="AT1" s="119"/>
    </row>
    <row r="2" spans="1:46" x14ac:dyDescent="0.15">
      <c r="AS2" s="119"/>
      <c r="AT2" s="119"/>
    </row>
    <row r="3" spans="1:46" x14ac:dyDescent="0.15">
      <c r="AS3" s="119"/>
      <c r="AT3" s="119"/>
    </row>
    <row r="4" spans="1:46" x14ac:dyDescent="0.15">
      <c r="AS4" s="119"/>
      <c r="AT4" s="119"/>
    </row>
    <row r="5" spans="1:46" ht="17.25" x14ac:dyDescent="0.15">
      <c r="A5" s="120" t="s">
        <v>436</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x14ac:dyDescent="0.15">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437</v>
      </c>
      <c r="AL6" s="124"/>
      <c r="AM6" s="124"/>
      <c r="AN6" s="124"/>
      <c r="AO6" s="119"/>
      <c r="AP6" s="119"/>
      <c r="AQ6" s="119"/>
      <c r="AR6" s="119"/>
    </row>
    <row r="7" spans="1:46" ht="13.5" customHeight="1" x14ac:dyDescent="0.15">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21" t="s">
        <v>438</v>
      </c>
      <c r="AP7" s="129"/>
      <c r="AQ7" s="130" t="s">
        <v>439</v>
      </c>
      <c r="AR7" s="131"/>
    </row>
    <row r="8" spans="1:46" x14ac:dyDescent="0.15">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22"/>
      <c r="AP8" s="135" t="s">
        <v>440</v>
      </c>
      <c r="AQ8" s="136" t="s">
        <v>441</v>
      </c>
      <c r="AR8" s="137" t="s">
        <v>442</v>
      </c>
    </row>
    <row r="9" spans="1:46" x14ac:dyDescent="0.15">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23" t="s">
        <v>443</v>
      </c>
      <c r="AL9" s="1124"/>
      <c r="AM9" s="1124"/>
      <c r="AN9" s="1125"/>
      <c r="AO9" s="138">
        <v>934401</v>
      </c>
      <c r="AP9" s="138">
        <v>73494</v>
      </c>
      <c r="AQ9" s="139">
        <v>121814</v>
      </c>
      <c r="AR9" s="140">
        <v>-39.700000000000003</v>
      </c>
    </row>
    <row r="10" spans="1:46" ht="13.5" customHeight="1" x14ac:dyDescent="0.15">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23" t="s">
        <v>444</v>
      </c>
      <c r="AL10" s="1124"/>
      <c r="AM10" s="1124"/>
      <c r="AN10" s="1125"/>
      <c r="AO10" s="141">
        <v>198581</v>
      </c>
      <c r="AP10" s="141">
        <v>15619</v>
      </c>
      <c r="AQ10" s="142">
        <v>18777</v>
      </c>
      <c r="AR10" s="143">
        <v>-16.8</v>
      </c>
    </row>
    <row r="11" spans="1:46" ht="13.5" customHeight="1" x14ac:dyDescent="0.15">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23" t="s">
        <v>445</v>
      </c>
      <c r="AL11" s="1124"/>
      <c r="AM11" s="1124"/>
      <c r="AN11" s="1125"/>
      <c r="AO11" s="141">
        <v>9330</v>
      </c>
      <c r="AP11" s="141">
        <v>734</v>
      </c>
      <c r="AQ11" s="142">
        <v>3489</v>
      </c>
      <c r="AR11" s="143">
        <v>-79</v>
      </c>
    </row>
    <row r="12" spans="1:46" ht="13.5" customHeight="1" x14ac:dyDescent="0.15">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23" t="s">
        <v>446</v>
      </c>
      <c r="AL12" s="1124"/>
      <c r="AM12" s="1124"/>
      <c r="AN12" s="1125"/>
      <c r="AO12" s="141" t="s">
        <v>322</v>
      </c>
      <c r="AP12" s="141" t="s">
        <v>322</v>
      </c>
      <c r="AQ12" s="142" t="s">
        <v>322</v>
      </c>
      <c r="AR12" s="143" t="s">
        <v>322</v>
      </c>
    </row>
    <row r="13" spans="1:46" ht="13.5" customHeight="1" x14ac:dyDescent="0.15">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23" t="s">
        <v>447</v>
      </c>
      <c r="AL13" s="1124"/>
      <c r="AM13" s="1124"/>
      <c r="AN13" s="1125"/>
      <c r="AO13" s="141">
        <v>87348</v>
      </c>
      <c r="AP13" s="141">
        <v>6870</v>
      </c>
      <c r="AQ13" s="142">
        <v>6796</v>
      </c>
      <c r="AR13" s="143">
        <v>1.1000000000000001</v>
      </c>
    </row>
    <row r="14" spans="1:46" ht="13.5" customHeight="1" x14ac:dyDescent="0.15">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23" t="s">
        <v>448</v>
      </c>
      <c r="AL14" s="1124"/>
      <c r="AM14" s="1124"/>
      <c r="AN14" s="1125"/>
      <c r="AO14" s="141">
        <v>5132</v>
      </c>
      <c r="AP14" s="141">
        <v>404</v>
      </c>
      <c r="AQ14" s="142">
        <v>2572</v>
      </c>
      <c r="AR14" s="143">
        <v>-84.3</v>
      </c>
    </row>
    <row r="15" spans="1:46" ht="13.5" customHeight="1" x14ac:dyDescent="0.15">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26" t="s">
        <v>449</v>
      </c>
      <c r="AL15" s="1127"/>
      <c r="AM15" s="1127"/>
      <c r="AN15" s="1128"/>
      <c r="AO15" s="141">
        <v>-55057</v>
      </c>
      <c r="AP15" s="141">
        <v>-4330</v>
      </c>
      <c r="AQ15" s="142">
        <v>-9119</v>
      </c>
      <c r="AR15" s="143">
        <v>-52.5</v>
      </c>
    </row>
    <row r="16" spans="1:46" x14ac:dyDescent="0.15">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26" t="s">
        <v>120</v>
      </c>
      <c r="AL16" s="1127"/>
      <c r="AM16" s="1127"/>
      <c r="AN16" s="1128"/>
      <c r="AO16" s="141">
        <v>1179735</v>
      </c>
      <c r="AP16" s="141">
        <v>92790</v>
      </c>
      <c r="AQ16" s="142">
        <v>144330</v>
      </c>
      <c r="AR16" s="143">
        <v>-35.700000000000003</v>
      </c>
    </row>
    <row r="17" spans="1:46" x14ac:dyDescent="0.15">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x14ac:dyDescent="0.15">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x14ac:dyDescent="0.15">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450</v>
      </c>
      <c r="AL19" s="119"/>
      <c r="AM19" s="119"/>
      <c r="AN19" s="119"/>
      <c r="AO19" s="119"/>
      <c r="AP19" s="119"/>
      <c r="AQ19" s="119"/>
      <c r="AR19" s="119"/>
    </row>
    <row r="20" spans="1:46" x14ac:dyDescent="0.15">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451</v>
      </c>
      <c r="AP20" s="150" t="s">
        <v>452</v>
      </c>
      <c r="AQ20" s="151" t="s">
        <v>453</v>
      </c>
      <c r="AR20" s="152"/>
    </row>
    <row r="21" spans="1:46" s="158" customFormat="1" x14ac:dyDescent="0.15">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29" t="s">
        <v>454</v>
      </c>
      <c r="AL21" s="1130"/>
      <c r="AM21" s="1130"/>
      <c r="AN21" s="1131"/>
      <c r="AO21" s="154">
        <v>8.02</v>
      </c>
      <c r="AP21" s="155">
        <v>12.76</v>
      </c>
      <c r="AQ21" s="156">
        <v>-4.74</v>
      </c>
      <c r="AR21" s="124"/>
      <c r="AS21" s="157"/>
      <c r="AT21" s="153"/>
    </row>
    <row r="22" spans="1:46" s="158" customFormat="1" x14ac:dyDescent="0.15">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29" t="s">
        <v>455</v>
      </c>
      <c r="AL22" s="1130"/>
      <c r="AM22" s="1130"/>
      <c r="AN22" s="1131"/>
      <c r="AO22" s="159">
        <v>92.9</v>
      </c>
      <c r="AP22" s="160">
        <v>95.6</v>
      </c>
      <c r="AQ22" s="161">
        <v>-2.7</v>
      </c>
      <c r="AR22" s="145"/>
      <c r="AS22" s="157"/>
      <c r="AT22" s="153"/>
    </row>
    <row r="23" spans="1:46" s="158" customFormat="1" x14ac:dyDescent="0.15">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x14ac:dyDescent="0.15">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x14ac:dyDescent="0.15">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x14ac:dyDescent="0.15">
      <c r="A26" s="1132" t="s">
        <v>456</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124"/>
    </row>
    <row r="27" spans="1:46" x14ac:dyDescent="0.15">
      <c r="A27" s="166"/>
      <c r="AO27" s="119"/>
      <c r="AP27" s="119"/>
      <c r="AQ27" s="119"/>
      <c r="AR27" s="119"/>
      <c r="AS27" s="119"/>
      <c r="AT27" s="119"/>
    </row>
    <row r="28" spans="1:46" ht="17.25" x14ac:dyDescent="0.15">
      <c r="A28" s="120" t="s">
        <v>457</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x14ac:dyDescent="0.15">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458</v>
      </c>
      <c r="AL29" s="124"/>
      <c r="AM29" s="124"/>
      <c r="AN29" s="124"/>
      <c r="AO29" s="119"/>
      <c r="AP29" s="119"/>
      <c r="AQ29" s="119"/>
      <c r="AR29" s="119"/>
      <c r="AS29" s="168"/>
    </row>
    <row r="30" spans="1:46" ht="13.5" customHeight="1" x14ac:dyDescent="0.15">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21" t="s">
        <v>438</v>
      </c>
      <c r="AP30" s="129"/>
      <c r="AQ30" s="130" t="s">
        <v>439</v>
      </c>
      <c r="AR30" s="131"/>
    </row>
    <row r="31" spans="1:46" x14ac:dyDescent="0.15">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22"/>
      <c r="AP31" s="135" t="s">
        <v>440</v>
      </c>
      <c r="AQ31" s="136" t="s">
        <v>441</v>
      </c>
      <c r="AR31" s="137" t="s">
        <v>442</v>
      </c>
    </row>
    <row r="32" spans="1:46" ht="27" customHeight="1" x14ac:dyDescent="0.15">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07" t="s">
        <v>459</v>
      </c>
      <c r="AL32" s="1108"/>
      <c r="AM32" s="1108"/>
      <c r="AN32" s="1109"/>
      <c r="AO32" s="169">
        <v>597186</v>
      </c>
      <c r="AP32" s="169">
        <v>46971</v>
      </c>
      <c r="AQ32" s="170">
        <v>83451</v>
      </c>
      <c r="AR32" s="171">
        <v>-43.7</v>
      </c>
    </row>
    <row r="33" spans="1:46" ht="13.5" customHeight="1" x14ac:dyDescent="0.15">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07" t="s">
        <v>460</v>
      </c>
      <c r="AL33" s="1108"/>
      <c r="AM33" s="1108"/>
      <c r="AN33" s="1109"/>
      <c r="AO33" s="169" t="s">
        <v>322</v>
      </c>
      <c r="AP33" s="169" t="s">
        <v>322</v>
      </c>
      <c r="AQ33" s="170" t="s">
        <v>322</v>
      </c>
      <c r="AR33" s="171" t="s">
        <v>322</v>
      </c>
    </row>
    <row r="34" spans="1:46" ht="27" customHeight="1" x14ac:dyDescent="0.15">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07" t="s">
        <v>461</v>
      </c>
      <c r="AL34" s="1108"/>
      <c r="AM34" s="1108"/>
      <c r="AN34" s="1109"/>
      <c r="AO34" s="169" t="s">
        <v>322</v>
      </c>
      <c r="AP34" s="169" t="s">
        <v>322</v>
      </c>
      <c r="AQ34" s="170" t="s">
        <v>322</v>
      </c>
      <c r="AR34" s="171" t="s">
        <v>322</v>
      </c>
    </row>
    <row r="35" spans="1:46" ht="27" customHeight="1" x14ac:dyDescent="0.15">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07" t="s">
        <v>462</v>
      </c>
      <c r="AL35" s="1108"/>
      <c r="AM35" s="1108"/>
      <c r="AN35" s="1109"/>
      <c r="AO35" s="169">
        <v>426013</v>
      </c>
      <c r="AP35" s="169">
        <v>33507</v>
      </c>
      <c r="AQ35" s="170">
        <v>28003</v>
      </c>
      <c r="AR35" s="171">
        <v>19.7</v>
      </c>
    </row>
    <row r="36" spans="1:46" ht="27" customHeight="1" x14ac:dyDescent="0.15">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07" t="s">
        <v>463</v>
      </c>
      <c r="AL36" s="1108"/>
      <c r="AM36" s="1108"/>
      <c r="AN36" s="1109"/>
      <c r="AO36" s="169">
        <v>35516</v>
      </c>
      <c r="AP36" s="169">
        <v>2793</v>
      </c>
      <c r="AQ36" s="170">
        <v>3357</v>
      </c>
      <c r="AR36" s="171">
        <v>-16.8</v>
      </c>
    </row>
    <row r="37" spans="1:46" ht="13.5" customHeight="1" x14ac:dyDescent="0.15">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07" t="s">
        <v>464</v>
      </c>
      <c r="AL37" s="1108"/>
      <c r="AM37" s="1108"/>
      <c r="AN37" s="1109"/>
      <c r="AO37" s="169">
        <v>1330</v>
      </c>
      <c r="AP37" s="169">
        <v>105</v>
      </c>
      <c r="AQ37" s="170">
        <v>824</v>
      </c>
      <c r="AR37" s="171">
        <v>-87.3</v>
      </c>
    </row>
    <row r="38" spans="1:46" ht="27" customHeight="1" x14ac:dyDescent="0.15">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10" t="s">
        <v>465</v>
      </c>
      <c r="AL38" s="1111"/>
      <c r="AM38" s="1111"/>
      <c r="AN38" s="1112"/>
      <c r="AO38" s="172" t="s">
        <v>322</v>
      </c>
      <c r="AP38" s="172" t="s">
        <v>322</v>
      </c>
      <c r="AQ38" s="173">
        <v>11</v>
      </c>
      <c r="AR38" s="161" t="s">
        <v>322</v>
      </c>
      <c r="AS38" s="168"/>
    </row>
    <row r="39" spans="1:46" x14ac:dyDescent="0.15">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10" t="s">
        <v>466</v>
      </c>
      <c r="AL39" s="1111"/>
      <c r="AM39" s="1111"/>
      <c r="AN39" s="1112"/>
      <c r="AO39" s="169">
        <v>-10448</v>
      </c>
      <c r="AP39" s="169">
        <v>-822</v>
      </c>
      <c r="AQ39" s="170">
        <v>-3327</v>
      </c>
      <c r="AR39" s="171">
        <v>-75.3</v>
      </c>
      <c r="AS39" s="168"/>
    </row>
    <row r="40" spans="1:46" ht="27" customHeight="1" x14ac:dyDescent="0.15">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07" t="s">
        <v>467</v>
      </c>
      <c r="AL40" s="1108"/>
      <c r="AM40" s="1108"/>
      <c r="AN40" s="1109"/>
      <c r="AO40" s="169">
        <v>-621239</v>
      </c>
      <c r="AP40" s="169">
        <v>-48863</v>
      </c>
      <c r="AQ40" s="170">
        <v>-75351</v>
      </c>
      <c r="AR40" s="171">
        <v>-35.200000000000003</v>
      </c>
      <c r="AS40" s="168"/>
    </row>
    <row r="41" spans="1:46" x14ac:dyDescent="0.15">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13" t="s">
        <v>231</v>
      </c>
      <c r="AL41" s="1114"/>
      <c r="AM41" s="1114"/>
      <c r="AN41" s="1115"/>
      <c r="AO41" s="169">
        <v>428358</v>
      </c>
      <c r="AP41" s="169">
        <v>33692</v>
      </c>
      <c r="AQ41" s="170">
        <v>36968</v>
      </c>
      <c r="AR41" s="171">
        <v>-8.9</v>
      </c>
      <c r="AS41" s="168"/>
    </row>
    <row r="42" spans="1:46" x14ac:dyDescent="0.15">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t="s">
        <v>468</v>
      </c>
      <c r="AL42" s="119"/>
      <c r="AM42" s="119"/>
      <c r="AN42" s="119"/>
      <c r="AO42" s="119"/>
      <c r="AP42" s="119"/>
      <c r="AQ42" s="145"/>
      <c r="AR42" s="145"/>
      <c r="AS42" s="168"/>
    </row>
    <row r="43" spans="1:46" x14ac:dyDescent="0.15">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x14ac:dyDescent="0.15">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x14ac:dyDescent="0.15">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x14ac:dyDescent="0.15">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x14ac:dyDescent="0.15">
      <c r="A47" s="178" t="s">
        <v>469</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x14ac:dyDescent="0.15">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470</v>
      </c>
      <c r="AL48" s="179"/>
      <c r="AM48" s="179"/>
      <c r="AN48" s="179"/>
      <c r="AO48" s="179"/>
      <c r="AP48" s="179"/>
      <c r="AQ48" s="180"/>
      <c r="AR48" s="179"/>
    </row>
    <row r="49" spans="1:44" ht="13.5" customHeight="1" x14ac:dyDescent="0.15">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6" t="s">
        <v>438</v>
      </c>
      <c r="AN49" s="1118" t="s">
        <v>471</v>
      </c>
      <c r="AO49" s="1119"/>
      <c r="AP49" s="1119"/>
      <c r="AQ49" s="1119"/>
      <c r="AR49" s="1120"/>
    </row>
    <row r="50" spans="1:44" x14ac:dyDescent="0.15">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17"/>
      <c r="AN50" s="185" t="s">
        <v>472</v>
      </c>
      <c r="AO50" s="186" t="s">
        <v>473</v>
      </c>
      <c r="AP50" s="187" t="s">
        <v>474</v>
      </c>
      <c r="AQ50" s="188" t="s">
        <v>475</v>
      </c>
      <c r="AR50" s="189" t="s">
        <v>476</v>
      </c>
    </row>
    <row r="51" spans="1:44" x14ac:dyDescent="0.15">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477</v>
      </c>
      <c r="AL51" s="182"/>
      <c r="AM51" s="190">
        <v>1336751</v>
      </c>
      <c r="AN51" s="191">
        <v>97324</v>
      </c>
      <c r="AO51" s="192">
        <v>228.9</v>
      </c>
      <c r="AP51" s="193">
        <v>115050</v>
      </c>
      <c r="AQ51" s="194">
        <v>1</v>
      </c>
      <c r="AR51" s="195">
        <v>227.9</v>
      </c>
    </row>
    <row r="52" spans="1:44" x14ac:dyDescent="0.15">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478</v>
      </c>
      <c r="AM52" s="198">
        <v>278103</v>
      </c>
      <c r="AN52" s="199">
        <v>20248</v>
      </c>
      <c r="AO52" s="200">
        <v>51.4</v>
      </c>
      <c r="AP52" s="201">
        <v>53792</v>
      </c>
      <c r="AQ52" s="202">
        <v>1.2</v>
      </c>
      <c r="AR52" s="203">
        <v>50.2</v>
      </c>
    </row>
    <row r="53" spans="1:44" x14ac:dyDescent="0.15">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479</v>
      </c>
      <c r="AL53" s="182"/>
      <c r="AM53" s="190">
        <v>2484539</v>
      </c>
      <c r="AN53" s="191">
        <v>184752</v>
      </c>
      <c r="AO53" s="192">
        <v>89.8</v>
      </c>
      <c r="AP53" s="193">
        <v>118252</v>
      </c>
      <c r="AQ53" s="194">
        <v>2.8</v>
      </c>
      <c r="AR53" s="195">
        <v>87</v>
      </c>
    </row>
    <row r="54" spans="1:44" x14ac:dyDescent="0.15">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478</v>
      </c>
      <c r="AM54" s="198">
        <v>640693</v>
      </c>
      <c r="AN54" s="199">
        <v>47642</v>
      </c>
      <c r="AO54" s="200">
        <v>135.30000000000001</v>
      </c>
      <c r="AP54" s="201">
        <v>49994</v>
      </c>
      <c r="AQ54" s="202">
        <v>-7.1</v>
      </c>
      <c r="AR54" s="203">
        <v>142.4</v>
      </c>
    </row>
    <row r="55" spans="1:44" x14ac:dyDescent="0.15">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480</v>
      </c>
      <c r="AL55" s="182"/>
      <c r="AM55" s="190">
        <v>968606</v>
      </c>
      <c r="AN55" s="191">
        <v>73318</v>
      </c>
      <c r="AO55" s="192">
        <v>-60.3</v>
      </c>
      <c r="AP55" s="193">
        <v>120302</v>
      </c>
      <c r="AQ55" s="194">
        <v>1.7</v>
      </c>
      <c r="AR55" s="195">
        <v>-62</v>
      </c>
    </row>
    <row r="56" spans="1:44" x14ac:dyDescent="0.15">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478</v>
      </c>
      <c r="AM56" s="198">
        <v>520970</v>
      </c>
      <c r="AN56" s="199">
        <v>39435</v>
      </c>
      <c r="AO56" s="200">
        <v>-17.2</v>
      </c>
      <c r="AP56" s="201">
        <v>59328</v>
      </c>
      <c r="AQ56" s="202">
        <v>18.7</v>
      </c>
      <c r="AR56" s="203">
        <v>-35.9</v>
      </c>
    </row>
    <row r="57" spans="1:44" x14ac:dyDescent="0.15">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481</v>
      </c>
      <c r="AL57" s="182"/>
      <c r="AM57" s="190">
        <v>369718</v>
      </c>
      <c r="AN57" s="191">
        <v>28468</v>
      </c>
      <c r="AO57" s="192">
        <v>-61.2</v>
      </c>
      <c r="AP57" s="193">
        <v>114841</v>
      </c>
      <c r="AQ57" s="194">
        <v>-4.5</v>
      </c>
      <c r="AR57" s="195">
        <v>-56.7</v>
      </c>
    </row>
    <row r="58" spans="1:44" x14ac:dyDescent="0.15">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478</v>
      </c>
      <c r="AM58" s="198">
        <v>226884</v>
      </c>
      <c r="AN58" s="199">
        <v>17470</v>
      </c>
      <c r="AO58" s="200">
        <v>-55.7</v>
      </c>
      <c r="AP58" s="201">
        <v>51589</v>
      </c>
      <c r="AQ58" s="202">
        <v>-13</v>
      </c>
      <c r="AR58" s="203">
        <v>-42.7</v>
      </c>
    </row>
    <row r="59" spans="1:44" x14ac:dyDescent="0.15">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482</v>
      </c>
      <c r="AL59" s="182"/>
      <c r="AM59" s="190">
        <v>415239</v>
      </c>
      <c r="AN59" s="191">
        <v>32660</v>
      </c>
      <c r="AO59" s="192">
        <v>14.7</v>
      </c>
      <c r="AP59" s="193">
        <v>124145</v>
      </c>
      <c r="AQ59" s="194">
        <v>8.1</v>
      </c>
      <c r="AR59" s="195">
        <v>6.6</v>
      </c>
    </row>
    <row r="60" spans="1:44" x14ac:dyDescent="0.15">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478</v>
      </c>
      <c r="AM60" s="198">
        <v>160332</v>
      </c>
      <c r="AN60" s="199">
        <v>12611</v>
      </c>
      <c r="AO60" s="200">
        <v>-27.8</v>
      </c>
      <c r="AP60" s="201">
        <v>54761</v>
      </c>
      <c r="AQ60" s="202">
        <v>6.1</v>
      </c>
      <c r="AR60" s="203">
        <v>-33.9</v>
      </c>
    </row>
    <row r="61" spans="1:44" x14ac:dyDescent="0.15">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483</v>
      </c>
      <c r="AL61" s="204"/>
      <c r="AM61" s="205">
        <v>1114971</v>
      </c>
      <c r="AN61" s="206">
        <v>83304</v>
      </c>
      <c r="AO61" s="207">
        <v>42.4</v>
      </c>
      <c r="AP61" s="208">
        <v>118518</v>
      </c>
      <c r="AQ61" s="209">
        <v>1.8</v>
      </c>
      <c r="AR61" s="195">
        <v>40.6</v>
      </c>
    </row>
    <row r="62" spans="1:44" x14ac:dyDescent="0.15">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478</v>
      </c>
      <c r="AM62" s="198">
        <v>365396</v>
      </c>
      <c r="AN62" s="199">
        <v>27481</v>
      </c>
      <c r="AO62" s="200">
        <v>17.2</v>
      </c>
      <c r="AP62" s="201">
        <v>53893</v>
      </c>
      <c r="AQ62" s="202">
        <v>1.2</v>
      </c>
      <c r="AR62" s="203">
        <v>16</v>
      </c>
    </row>
    <row r="63" spans="1:44" x14ac:dyDescent="0.15">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x14ac:dyDescent="0.15">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x14ac:dyDescent="0.15">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x14ac:dyDescent="0.15">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x14ac:dyDescent="0.15">
      <c r="AK67" s="119"/>
      <c r="AL67" s="119"/>
      <c r="AM67" s="119"/>
      <c r="AN67" s="119"/>
      <c r="AO67" s="119"/>
      <c r="AP67" s="119"/>
      <c r="AQ67" s="119"/>
      <c r="AR67" s="119"/>
      <c r="AS67" s="119"/>
      <c r="AT67" s="119"/>
    </row>
    <row r="68" spans="1:46" ht="13.5" hidden="1" customHeight="1" x14ac:dyDescent="0.15">
      <c r="AK68" s="119"/>
      <c r="AL68" s="119"/>
      <c r="AM68" s="119"/>
      <c r="AN68" s="119"/>
      <c r="AO68" s="119"/>
      <c r="AP68" s="119"/>
      <c r="AQ68" s="119"/>
      <c r="AR68" s="119"/>
    </row>
    <row r="69" spans="1:46" ht="13.5" hidden="1" customHeight="1" x14ac:dyDescent="0.15">
      <c r="AK69" s="119"/>
      <c r="AL69" s="119"/>
      <c r="AM69" s="119"/>
      <c r="AN69" s="119"/>
      <c r="AO69" s="119"/>
      <c r="AP69" s="119"/>
      <c r="AQ69" s="119"/>
      <c r="AR69" s="119"/>
    </row>
    <row r="70" spans="1:46" hidden="1" x14ac:dyDescent="0.15">
      <c r="AK70" s="119"/>
      <c r="AL70" s="119"/>
      <c r="AM70" s="119"/>
      <c r="AN70" s="119"/>
      <c r="AO70" s="119"/>
      <c r="AP70" s="119"/>
      <c r="AQ70" s="119"/>
      <c r="AR70" s="119"/>
    </row>
    <row r="71" spans="1:46" hidden="1" x14ac:dyDescent="0.15">
      <c r="AK71" s="119"/>
      <c r="AL71" s="119"/>
      <c r="AM71" s="119"/>
      <c r="AN71" s="119"/>
      <c r="AO71" s="119"/>
      <c r="AP71" s="119"/>
      <c r="AQ71" s="119"/>
      <c r="AR71" s="119"/>
    </row>
    <row r="72" spans="1:46" hidden="1" x14ac:dyDescent="0.15">
      <c r="AK72" s="119"/>
      <c r="AL72" s="119"/>
      <c r="AM72" s="119"/>
      <c r="AN72" s="119"/>
      <c r="AO72" s="119"/>
      <c r="AP72" s="119"/>
      <c r="AQ72" s="119"/>
      <c r="AR72" s="119"/>
    </row>
    <row r="73" spans="1:46" hidden="1" x14ac:dyDescent="0.15">
      <c r="AK73" s="119"/>
      <c r="AL73" s="119"/>
      <c r="AM73" s="119"/>
      <c r="AN73" s="119"/>
      <c r="AO73" s="119"/>
      <c r="AP73" s="119"/>
      <c r="AQ73" s="119"/>
      <c r="AR73" s="119"/>
    </row>
  </sheetData>
  <sheetProtection algorithmName="SHA-512" hashValue="XJoDBRlF0b4ljYNgZu85rfAU1Qp6UuephAf+JbJh4nkfaAAI6qHUAcQ/qnL8TdmqundWwW2DpwDYXxjau3NuNw==" saltValue="79DHWCW4zoW6PdTG3xD6d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45167-3427-47F4-B802-13D95F4CF6D4}">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1" spans="125:125" ht="13.5" hidden="1" customHeight="1" x14ac:dyDescent="0.15">
      <c r="DU121" s="5"/>
    </row>
  </sheetData>
  <sheetProtection algorithmName="SHA-512" hashValue="LxAR0QwMgJo2nPeL/3CvhTg13n16e/l9axfkyzfOELdiQm7Xtsz8PhvagtOpC4G4fyaoPGHt1MO4V2wGobuHZA==" saltValue="CcYJAVBV8i73pchJd8r6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4D88B-D85C-43EF-BDF7-706155203D3D}">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AB7MOO2LE5yM0P4OUfLhHdHLa0n6YxQAvpFaMAzD5M8UbJYL+0jBU3Mg6c14XpHW9irjxs6j80GHFR6WEWcHig==" saltValue="LFfaCH9NtpEcfy6v9Uk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F1698-813F-448E-8A30-7DE182C6CD11}">
  <sheetPr>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212" customWidth="1"/>
    <col min="2" max="16" width="14.625" style="212" customWidth="1"/>
    <col min="17" max="16384" width="0" style="212"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13"/>
      <c r="C45" s="213"/>
      <c r="D45" s="213"/>
      <c r="E45" s="213"/>
      <c r="F45" s="213"/>
      <c r="G45" s="213"/>
      <c r="H45" s="213"/>
      <c r="I45" s="213"/>
      <c r="J45" s="214" t="s">
        <v>484</v>
      </c>
    </row>
    <row r="46" spans="2:10" ht="29.25" customHeight="1" thickBot="1" x14ac:dyDescent="0.25">
      <c r="B46" s="215" t="s">
        <v>24</v>
      </c>
      <c r="C46" s="216"/>
      <c r="D46" s="216"/>
      <c r="E46" s="217" t="s">
        <v>485</v>
      </c>
      <c r="F46" s="218" t="s">
        <v>3</v>
      </c>
      <c r="G46" s="219" t="s">
        <v>4</v>
      </c>
      <c r="H46" s="219" t="s">
        <v>5</v>
      </c>
      <c r="I46" s="219" t="s">
        <v>6</v>
      </c>
      <c r="J46" s="220" t="s">
        <v>7</v>
      </c>
    </row>
    <row r="47" spans="2:10" ht="57.75" customHeight="1" x14ac:dyDescent="0.15">
      <c r="B47" s="221"/>
      <c r="C47" s="1133" t="s">
        <v>486</v>
      </c>
      <c r="D47" s="1133"/>
      <c r="E47" s="1134"/>
      <c r="F47" s="222">
        <v>24.45</v>
      </c>
      <c r="G47" s="223">
        <v>25.94</v>
      </c>
      <c r="H47" s="223">
        <v>26.34</v>
      </c>
      <c r="I47" s="223">
        <v>32.1</v>
      </c>
      <c r="J47" s="224">
        <v>33.22</v>
      </c>
    </row>
    <row r="48" spans="2:10" ht="57.75" customHeight="1" x14ac:dyDescent="0.15">
      <c r="B48" s="225"/>
      <c r="C48" s="1135" t="s">
        <v>487</v>
      </c>
      <c r="D48" s="1135"/>
      <c r="E48" s="1136"/>
      <c r="F48" s="226">
        <v>7.4</v>
      </c>
      <c r="G48" s="227">
        <v>9.51</v>
      </c>
      <c r="H48" s="227">
        <v>12.89</v>
      </c>
      <c r="I48" s="227">
        <v>10.29</v>
      </c>
      <c r="J48" s="228">
        <v>12.8</v>
      </c>
    </row>
    <row r="49" spans="2:10" ht="57.75" customHeight="1" thickBot="1" x14ac:dyDescent="0.2">
      <c r="B49" s="229"/>
      <c r="C49" s="1137" t="s">
        <v>488</v>
      </c>
      <c r="D49" s="1137"/>
      <c r="E49" s="1138"/>
      <c r="F49" s="230" t="s">
        <v>489</v>
      </c>
      <c r="G49" s="231">
        <v>1.19</v>
      </c>
      <c r="H49" s="231">
        <v>2.89</v>
      </c>
      <c r="I49" s="231">
        <v>0.69</v>
      </c>
      <c r="J49" s="232" t="s">
        <v>490</v>
      </c>
    </row>
    <row r="50" spans="2:10" x14ac:dyDescent="0.15"/>
  </sheetData>
  <sheetProtection algorithmName="SHA-512" hashValue="J06uJBmaEt6++cC2H9bMGswp7ntpm2LnBRmrx/Nt8Lwe6fhSG4ztCwLFpH094WExFBGYYOLRcxI+TiLnjjVGTw==" saltValue="r9W9ux7ISgp+3jqka7Wu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2024-09-20T06:36:00Z</dcterms:modified>
</cp:coreProperties>
</file>