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15" windowHeight="8115" activeTab="0"/>
  </bookViews>
  <sheets>
    <sheet name="16施設" sheetId="1" r:id="rId1"/>
    <sheet name="17損益" sheetId="2" r:id="rId2"/>
    <sheet name="18費用" sheetId="3" r:id="rId3"/>
    <sheet name="19貸借" sheetId="4" r:id="rId4"/>
    <sheet name="20資本" sheetId="5" r:id="rId5"/>
  </sheets>
  <externalReferences>
    <externalReference r:id="rId8"/>
  </externalReferences>
  <definedNames>
    <definedName name="_印刷">#REF!</definedName>
    <definedName name="_xlnm.Print_Area" localSheetId="0">'16施設'!$A$1:$BC$31</definedName>
    <definedName name="_xlnm.Print_Area" localSheetId="1">'17損益'!$A$1:$BI$44</definedName>
    <definedName name="_xlnm.Print_Area" localSheetId="3">'19貸借'!$A$1:$BL$72</definedName>
    <definedName name="_xlnm.Print_Area" localSheetId="4">'20資本'!$A$1:$BG$40</definedName>
    <definedName name="印刷範囲">'16施設'!$A$1:$Q$31</definedName>
  </definedNames>
  <calcPr fullCalcOnLoad="1"/>
</workbook>
</file>

<file path=xl/sharedStrings.xml><?xml version="1.0" encoding="utf-8"?>
<sst xmlns="http://schemas.openxmlformats.org/spreadsheetml/2006/main" count="1597" uniqueCount="441">
  <si>
    <t>事業の種類</t>
  </si>
  <si>
    <t>施設の名称</t>
  </si>
  <si>
    <t>適用区分</t>
  </si>
  <si>
    <t>管理者</t>
  </si>
  <si>
    <t>職</t>
  </si>
  <si>
    <t>員</t>
  </si>
  <si>
    <t>数</t>
  </si>
  <si>
    <t>総収益</t>
  </si>
  <si>
    <t>(2)</t>
  </si>
  <si>
    <t>営業収益</t>
  </si>
  <si>
    <t>第17表　損益計算書（団体別・事業別）</t>
  </si>
  <si>
    <t>主営業利益</t>
  </si>
  <si>
    <t>受託工事収益</t>
  </si>
  <si>
    <t>その他営業収益</t>
  </si>
  <si>
    <t>営業外収益</t>
  </si>
  <si>
    <t>受取利息及び配当金</t>
  </si>
  <si>
    <t>国庫（県）補助金</t>
  </si>
  <si>
    <t>他会計補助金</t>
  </si>
  <si>
    <t>雑収益</t>
  </si>
  <si>
    <t>特別利益</t>
  </si>
  <si>
    <t>うち他会計繰入金</t>
  </si>
  <si>
    <t>総費用</t>
  </si>
  <si>
    <t>営業費用</t>
  </si>
  <si>
    <t>主営業費用</t>
  </si>
  <si>
    <t>受託工事費</t>
  </si>
  <si>
    <t>総係費</t>
  </si>
  <si>
    <t>減価償却費</t>
  </si>
  <si>
    <t>資産減耗費</t>
  </si>
  <si>
    <t>その他営業費用</t>
  </si>
  <si>
    <t>営業外費用</t>
  </si>
  <si>
    <t>支払利息</t>
  </si>
  <si>
    <t>企業債取扱諸費</t>
  </si>
  <si>
    <t>繰延勘定償却</t>
  </si>
  <si>
    <t>その他営業外費用</t>
  </si>
  <si>
    <t>特別損失</t>
  </si>
  <si>
    <t>経常損益</t>
  </si>
  <si>
    <t>経常利益</t>
  </si>
  <si>
    <t>経常損失</t>
  </si>
  <si>
    <t>純損益</t>
  </si>
  <si>
    <t>純利益</t>
  </si>
  <si>
    <t>純損失</t>
  </si>
  <si>
    <t>累積欠損金</t>
  </si>
  <si>
    <t>不良債務額</t>
  </si>
  <si>
    <t>不良債務比率</t>
  </si>
  <si>
    <t>総収支比率</t>
  </si>
  <si>
    <t>経常収支比率</t>
  </si>
  <si>
    <t>（単位：千円、％）</t>
  </si>
  <si>
    <t>(3)</t>
  </si>
  <si>
    <t>(2)</t>
  </si>
  <si>
    <t>第18表　費用構成表（団体別・事業別）</t>
  </si>
  <si>
    <t>（単位：千円）</t>
  </si>
  <si>
    <t>職員給与費</t>
  </si>
  <si>
    <t>基本給</t>
  </si>
  <si>
    <t>手当</t>
  </si>
  <si>
    <t>賃金</t>
  </si>
  <si>
    <t>法定福利費</t>
  </si>
  <si>
    <t>一時借入金利息</t>
  </si>
  <si>
    <t>企業債利息</t>
  </si>
  <si>
    <t>修繕費</t>
  </si>
  <si>
    <t>その他</t>
  </si>
  <si>
    <t>費用合計</t>
  </si>
  <si>
    <t>第19表　貸借対照表（団体別・事業別）</t>
  </si>
  <si>
    <t>固定資産</t>
  </si>
  <si>
    <t>有形固定資産</t>
  </si>
  <si>
    <t>土地</t>
  </si>
  <si>
    <t>償却資産</t>
  </si>
  <si>
    <t>減価償却累計額(△)</t>
  </si>
  <si>
    <t>建設仮勘定</t>
  </si>
  <si>
    <t>無形固定資産</t>
  </si>
  <si>
    <t>流動資産</t>
  </si>
  <si>
    <t>現金及び預金</t>
  </si>
  <si>
    <t>貯蔵品</t>
  </si>
  <si>
    <t>短期有価証券</t>
  </si>
  <si>
    <t>資産合計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</si>
  <si>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</si>
  <si>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</si>
  <si>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</si>
  <si>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</si>
  <si>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</si>
  <si>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</si>
  <si>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</si>
  <si>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未払金及び未払費用</t>
  </si>
  <si>
    <t>負債合計</t>
  </si>
  <si>
    <t>資本金</t>
  </si>
  <si>
    <t>固有資本金(引継資本金)</t>
  </si>
  <si>
    <t>再評価組入資本金</t>
  </si>
  <si>
    <t>繰入資本金</t>
  </si>
  <si>
    <t>組入資本金(造成資本金)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</si>
  <si>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</si>
  <si>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</si>
  <si>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</si>
  <si>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</si>
  <si>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</si>
  <si>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</si>
  <si>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</si>
  <si>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</si>
  <si>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</si>
  <si>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</si>
  <si>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当年度未処理欠損金(△)</t>
  </si>
  <si>
    <t>当年度純利益</t>
  </si>
  <si>
    <t>当年度純損失(△)</t>
  </si>
  <si>
    <t>資本合計</t>
  </si>
  <si>
    <t>負債・資本合計</t>
  </si>
  <si>
    <t>累積欠損金比率</t>
  </si>
  <si>
    <t>建設改良のための企業債</t>
  </si>
  <si>
    <t>他会計出資金</t>
  </si>
  <si>
    <t>他会計負担金</t>
  </si>
  <si>
    <t>固定資産売却代金</t>
  </si>
  <si>
    <t>うち翌年度繰越財源充当額</t>
  </si>
  <si>
    <t>計〔(1)～(9)〕</t>
  </si>
  <si>
    <t>前年度許可債で今年度収入分</t>
  </si>
  <si>
    <t>純計｛(a)－〔(b)＋(c)〕｝</t>
  </si>
  <si>
    <t>建設改良費</t>
  </si>
  <si>
    <t>建設利息</t>
  </si>
  <si>
    <t>企業債償還金</t>
  </si>
  <si>
    <t>他会計長期借入金返還金</t>
  </si>
  <si>
    <t>他会計への支出金</t>
  </si>
  <si>
    <t>計〔(1)～(5)〕</t>
  </si>
  <si>
    <t>2.
資
本
的
支
出</t>
  </si>
  <si>
    <t>3.差 引</t>
  </si>
  <si>
    <t>差額</t>
  </si>
  <si>
    <t>不足額(△)</t>
  </si>
  <si>
    <t>過年度損益勘定留保資金</t>
  </si>
  <si>
    <t>当年度損益勘定留保資金</t>
  </si>
  <si>
    <t>繰越利益剰余金処分額</t>
  </si>
  <si>
    <t>当年度利益剰余金処分額</t>
  </si>
  <si>
    <t>積立金取り崩し額</t>
  </si>
  <si>
    <t>繰越工事資金</t>
  </si>
  <si>
    <t>計〔(1)～(7)〕</t>
  </si>
  <si>
    <t>当年度許可債で未借入又は未発行の額</t>
  </si>
  <si>
    <t>補てん財源不足額(△)(f)－(g)</t>
  </si>
  <si>
    <t>第20表　資本的収支の状況（団体別・事業別）</t>
  </si>
  <si>
    <t>1.
資
本
的
収
入</t>
  </si>
  <si>
    <t>4.
補
て
ん
財
源</t>
  </si>
  <si>
    <t>下水道事業
（小規模）</t>
  </si>
  <si>
    <t>下水道事業
（公　　共）</t>
  </si>
  <si>
    <t>下水道事業
（特　　環）</t>
  </si>
  <si>
    <t>下水道事業
（農　　集）</t>
  </si>
  <si>
    <t>平成8年12月13日</t>
  </si>
  <si>
    <t>下水道事業
（簡易排水）</t>
  </si>
  <si>
    <t>業務費(一般管理費)</t>
  </si>
  <si>
    <t>黒石市</t>
  </si>
  <si>
    <t>十和田市</t>
  </si>
  <si>
    <t>平川市</t>
  </si>
  <si>
    <t>田舎館村</t>
  </si>
  <si>
    <t>藤崎町</t>
  </si>
  <si>
    <t>黒石市</t>
  </si>
  <si>
    <t>下水道事業
（公　共）</t>
  </si>
  <si>
    <t>平成18年1月1日</t>
  </si>
  <si>
    <t>昭和48年10月29日</t>
  </si>
  <si>
    <t>昭和57年8月31日</t>
  </si>
  <si>
    <t>昭和56年7月28日</t>
  </si>
  <si>
    <t>昭和56年4月1日</t>
  </si>
  <si>
    <t>昭和62年4月1日</t>
  </si>
  <si>
    <t>昭和59年4月1日</t>
  </si>
  <si>
    <t>平成15年4月1日</t>
  </si>
  <si>
    <t>平成17年1月1日</t>
  </si>
  <si>
    <t>平成18年4月1日</t>
  </si>
  <si>
    <t>平成5年1月23日</t>
  </si>
  <si>
    <t>平成19年4月1日</t>
  </si>
  <si>
    <t>昭和62年12月12日</t>
  </si>
  <si>
    <t>昭和52年3月31日</t>
  </si>
  <si>
    <t>鶴田町</t>
  </si>
  <si>
    <t>田舎館村</t>
  </si>
  <si>
    <t>下水道事業
（生活排水）</t>
  </si>
  <si>
    <t>平成19年4月1日</t>
  </si>
  <si>
    <t>簡易排水事業</t>
  </si>
  <si>
    <t>特定地域生活
排水処理事業</t>
  </si>
  <si>
    <t>昭和55年4月1日</t>
  </si>
  <si>
    <t>平成20年4月1日</t>
  </si>
  <si>
    <t>昭和60年7月5日</t>
  </si>
  <si>
    <t>平成9年9月5日</t>
  </si>
  <si>
    <t>平成20年4月1日</t>
  </si>
  <si>
    <t>昭和61年6月26日</t>
  </si>
  <si>
    <t>平成7年8月25日</t>
  </si>
  <si>
    <t>平成16年4月1日</t>
  </si>
  <si>
    <t>弘前市</t>
  </si>
  <si>
    <t>藤崎町</t>
  </si>
  <si>
    <t>板柳町</t>
  </si>
  <si>
    <t>平川市</t>
  </si>
  <si>
    <t>損益勘定
所属職員</t>
  </si>
  <si>
    <t>資本勘定
所属職員</t>
  </si>
  <si>
    <t>計　(人)</t>
  </si>
  <si>
    <t>総計</t>
  </si>
  <si>
    <t>下水道事業
（特　環）</t>
  </si>
  <si>
    <t>下水道事業
（農　集）</t>
  </si>
  <si>
    <t>昭和61年4月1日</t>
  </si>
  <si>
    <t>平成元年4月1日</t>
  </si>
  <si>
    <t>( 3)</t>
  </si>
  <si>
    <t>( 4)</t>
  </si>
  <si>
    <t>( 5)</t>
  </si>
  <si>
    <t>第16表　施設及び業務状況（団体別・事業別）</t>
  </si>
  <si>
    <t xml:space="preserve">団体名 </t>
  </si>
  <si>
    <t xml:space="preserve">団体名 </t>
  </si>
  <si>
    <t xml:space="preserve"> 項　目</t>
  </si>
  <si>
    <t>1.</t>
  </si>
  <si>
    <t>2.</t>
  </si>
  <si>
    <t>昭和37年4月1日</t>
  </si>
  <si>
    <t>昭和55年12月26日</t>
  </si>
  <si>
    <t>平成5年7月10日</t>
  </si>
  <si>
    <t>3.</t>
  </si>
  <si>
    <t>事業開始
年月日</t>
  </si>
  <si>
    <t>4.</t>
  </si>
  <si>
    <t>法適用
年月日</t>
  </si>
  <si>
    <t>5.</t>
  </si>
  <si>
    <t>5.</t>
  </si>
  <si>
    <t>6.</t>
  </si>
  <si>
    <t>7.</t>
  </si>
  <si>
    <t>(1)</t>
  </si>
  <si>
    <t>7.</t>
  </si>
  <si>
    <t>(1)</t>
  </si>
  <si>
    <t>(人)</t>
  </si>
  <si>
    <t>（人)</t>
  </si>
  <si>
    <t>田舎館村</t>
  </si>
  <si>
    <t>( 1)</t>
  </si>
  <si>
    <t>ア</t>
  </si>
  <si>
    <t>ア</t>
  </si>
  <si>
    <t>イ</t>
  </si>
  <si>
    <t>イ</t>
  </si>
  <si>
    <t>( 2)</t>
  </si>
  <si>
    <t>( 5)</t>
  </si>
  <si>
    <t>( 6)</t>
  </si>
  <si>
    <t>( 6)</t>
  </si>
  <si>
    <t>( 7)</t>
  </si>
  <si>
    <t>( 8)</t>
  </si>
  <si>
    <t>( 9)</t>
  </si>
  <si>
    <t>( 9)</t>
  </si>
  <si>
    <t>(10)</t>
  </si>
  <si>
    <t>(a)</t>
  </si>
  <si>
    <t>(10)</t>
  </si>
  <si>
    <t>(11)</t>
  </si>
  <si>
    <t>(b)</t>
  </si>
  <si>
    <t>(11)</t>
  </si>
  <si>
    <t>(12)</t>
  </si>
  <si>
    <t>(c)</t>
  </si>
  <si>
    <t>(12)</t>
  </si>
  <si>
    <t>(13)</t>
  </si>
  <si>
    <t>(d)</t>
  </si>
  <si>
    <t>(13)</t>
  </si>
  <si>
    <t>うちア</t>
  </si>
  <si>
    <t>うちア</t>
  </si>
  <si>
    <t>　　イ</t>
  </si>
  <si>
    <t>　　イ</t>
  </si>
  <si>
    <t>( 2)</t>
  </si>
  <si>
    <t>( 2)</t>
  </si>
  <si>
    <t>(e)</t>
  </si>
  <si>
    <t>( 6)</t>
  </si>
  <si>
    <t>(1)</t>
  </si>
  <si>
    <t>(d)-(e)</t>
  </si>
  <si>
    <t>(2)</t>
  </si>
  <si>
    <t>(f)</t>
  </si>
  <si>
    <t>(d)-(e)</t>
  </si>
  <si>
    <t>(2)</t>
  </si>
  <si>
    <t>( 1)</t>
  </si>
  <si>
    <t>( 2)</t>
  </si>
  <si>
    <t>( 2)</t>
  </si>
  <si>
    <t>( 3)</t>
  </si>
  <si>
    <t>( 3)</t>
  </si>
  <si>
    <t>( 4)</t>
  </si>
  <si>
    <t>( 4)</t>
  </si>
  <si>
    <t>( 5)</t>
  </si>
  <si>
    <t>( 6)</t>
  </si>
  <si>
    <t>( 6)</t>
  </si>
  <si>
    <t>( 7)</t>
  </si>
  <si>
    <t>( 7)</t>
  </si>
  <si>
    <t>( 8)</t>
  </si>
  <si>
    <t>(g)</t>
  </si>
  <si>
    <t>( 8)</t>
  </si>
  <si>
    <t>5.</t>
  </si>
  <si>
    <t>5.</t>
  </si>
  <si>
    <t>6.</t>
  </si>
  <si>
    <t>6.</t>
  </si>
  <si>
    <t>1.</t>
  </si>
  <si>
    <t>3.</t>
  </si>
  <si>
    <t>5.</t>
  </si>
  <si>
    <t>(5)</t>
  </si>
  <si>
    <t>(2)</t>
  </si>
  <si>
    <t>(1)</t>
  </si>
  <si>
    <t>(3)</t>
  </si>
  <si>
    <t>(4)</t>
  </si>
  <si>
    <t>2.</t>
  </si>
  <si>
    <t>4.</t>
  </si>
  <si>
    <t>公 　 共 
下 水 道
事    業</t>
  </si>
  <si>
    <t>特定環境
保全公共
下水道事業</t>
  </si>
  <si>
    <t>下水道事業</t>
  </si>
  <si>
    <t>平川市</t>
  </si>
  <si>
    <t>弘前市</t>
  </si>
  <si>
    <t>十和田市</t>
  </si>
  <si>
    <t>藤崎町</t>
  </si>
  <si>
    <t>田舎館村</t>
  </si>
  <si>
    <t>藤崎町</t>
  </si>
  <si>
    <t>板柳町</t>
  </si>
  <si>
    <t>鶴田町</t>
  </si>
  <si>
    <t>黒石市</t>
  </si>
  <si>
    <t>十和田市</t>
  </si>
  <si>
    <t>条例財務</t>
  </si>
  <si>
    <t>条例全部</t>
  </si>
  <si>
    <t>非設置</t>
  </si>
  <si>
    <t>農業集落
排水事業</t>
  </si>
  <si>
    <t>総計</t>
  </si>
  <si>
    <t>小規模
集合排水
処理事業</t>
  </si>
  <si>
    <t>条例全部</t>
  </si>
  <si>
    <t>下水道
事業
（簡易排水）</t>
  </si>
  <si>
    <t>下水道
事業
（小規模）</t>
  </si>
  <si>
    <t>下水道
事業
（生活排水）</t>
  </si>
  <si>
    <t>下水道事業</t>
  </si>
  <si>
    <t>公 　 共 
下 水 道
事    業</t>
  </si>
  <si>
    <t>平成21年4月1日</t>
  </si>
  <si>
    <t>平成4年4月14日</t>
  </si>
  <si>
    <t>平成8年8月29日</t>
  </si>
  <si>
    <t>平成8年5月31日</t>
  </si>
  <si>
    <t>非設置</t>
  </si>
  <si>
    <t>十和田市</t>
  </si>
  <si>
    <t>非設置</t>
  </si>
  <si>
    <t>条例全部</t>
  </si>
  <si>
    <t>平成2年10月31日</t>
  </si>
  <si>
    <t>他会計繰入金</t>
  </si>
  <si>
    <t>　　　　　　　　 事業の
　　　　　　　　　  種類
 項  目　　　　　　</t>
  </si>
  <si>
    <t>他会計借入金等
利息</t>
  </si>
  <si>
    <t>条例全部</t>
  </si>
  <si>
    <t>五所川原市</t>
  </si>
  <si>
    <t>下水道事業</t>
  </si>
  <si>
    <t>漁業集落
排水事業</t>
  </si>
  <si>
    <t>昭和49年12月12日</t>
  </si>
  <si>
    <t>平成11年11月16日</t>
  </si>
  <si>
    <t>昭和57年4月1日</t>
  </si>
  <si>
    <t>平成7年12月28日</t>
  </si>
  <si>
    <t>五所川原市</t>
  </si>
  <si>
    <t>下水道事業
（漁　　集）</t>
  </si>
  <si>
    <t>下水道事業
（漁　集）</t>
  </si>
  <si>
    <t>下水道事業
（漁　　業）</t>
  </si>
  <si>
    <t xml:space="preserve">
団 体 名 </t>
  </si>
  <si>
    <t>　　　　　　　 　事業の
 　　　　　　　 　  種類
 項　目　　　　　　</t>
  </si>
  <si>
    <r>
      <t xml:space="preserve">　　　　　　　　　　　　　事業の
　　　　　　　　　　　　　　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種類
 項  目　　　　　　</t>
    </r>
  </si>
  <si>
    <t>長期前受金戻入</t>
  </si>
  <si>
    <t>資本費繰入収益</t>
  </si>
  <si>
    <t>投資その他の資産</t>
  </si>
  <si>
    <t>未収金及び未収収益</t>
  </si>
  <si>
    <t>繰延資産</t>
  </si>
  <si>
    <t>リース資産</t>
  </si>
  <si>
    <t>リース資産減価償却累計額（△）</t>
  </si>
  <si>
    <t>貸倒引当金（△）</t>
  </si>
  <si>
    <t>建設改良等の財源に充てるための企業債</t>
  </si>
  <si>
    <t>その他の企業債</t>
  </si>
  <si>
    <t>建設改良等の財源に充てるための長期借入金</t>
  </si>
  <si>
    <t>その他の長期借入金</t>
  </si>
  <si>
    <t>リース債務</t>
  </si>
  <si>
    <t>前受金及び前受収益</t>
  </si>
  <si>
    <t>繰延収益</t>
  </si>
  <si>
    <t>長期前受金</t>
  </si>
  <si>
    <t>その他有価証券評価差額金</t>
  </si>
  <si>
    <t>退職給付費</t>
  </si>
  <si>
    <t>　　　　　　　　　　          事業の
　　　　　　　　　　　　        種類
 項  目　　　　　　</t>
  </si>
  <si>
    <t>　　　　　　　　　　          事業の
　　　　　　　　　      　　　  種類
 項  目　　　　　　</t>
  </si>
  <si>
    <t>六ケ所村</t>
  </si>
  <si>
    <t>六ケ所村</t>
  </si>
  <si>
    <t>長期前受金収益化累計額（△）</t>
  </si>
  <si>
    <t xml:space="preserve">
団 体 名 </t>
  </si>
  <si>
    <t>1.</t>
  </si>
  <si>
    <t>(1)</t>
  </si>
  <si>
    <t>ア</t>
  </si>
  <si>
    <t>イ</t>
  </si>
  <si>
    <t>ウ</t>
  </si>
  <si>
    <t>(2)</t>
  </si>
  <si>
    <t>エ</t>
  </si>
  <si>
    <t>オ</t>
  </si>
  <si>
    <t>カ</t>
  </si>
  <si>
    <t>(3)</t>
  </si>
  <si>
    <t>2.</t>
  </si>
  <si>
    <t>キ</t>
  </si>
  <si>
    <t>3.</t>
  </si>
  <si>
    <t>4.</t>
  </si>
  <si>
    <t>田舎館村</t>
  </si>
  <si>
    <t>( 1)</t>
  </si>
  <si>
    <t>うち</t>
  </si>
  <si>
    <t>( 2)</t>
  </si>
  <si>
    <t>( 3)</t>
  </si>
  <si>
    <t>( 4)</t>
  </si>
  <si>
    <t>( 5)</t>
  </si>
  <si>
    <t>5.</t>
  </si>
  <si>
    <t>( 6)</t>
  </si>
  <si>
    <t>( 7)</t>
  </si>
  <si>
    <t>( 8)</t>
  </si>
  <si>
    <t>6.</t>
  </si>
  <si>
    <t>( 9)</t>
  </si>
  <si>
    <t>(10)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</si>
  <si>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</si>
  <si>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</si>
  <si>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</si>
  <si>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</si>
  <si>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</si>
  <si>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</si>
  <si>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</si>
  <si>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</si>
  <si>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</si>
  <si>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青森市</t>
  </si>
  <si>
    <t>八戸市</t>
  </si>
  <si>
    <t>三沢市</t>
  </si>
  <si>
    <t>むつ市</t>
  </si>
  <si>
    <t>つがる市</t>
  </si>
  <si>
    <t>令和2年4月1日</t>
  </si>
  <si>
    <t>昭和27年9月4日</t>
  </si>
  <si>
    <t>昭和31年4月1日</t>
  </si>
  <si>
    <t>昭和63年11月28日</t>
  </si>
  <si>
    <t>平成8年3月26日</t>
  </si>
  <si>
    <t>平成3年12月14日</t>
  </si>
  <si>
    <t>平成6年10月17日</t>
  </si>
  <si>
    <t>平成10年1月22日</t>
  </si>
  <si>
    <t>平成4年7月30日</t>
  </si>
  <si>
    <t>平成4年4月1日</t>
  </si>
  <si>
    <t>平成9年4月1日</t>
  </si>
  <si>
    <t>昭和56年7月17日</t>
  </si>
  <si>
    <t>平成9年1月4日</t>
  </si>
  <si>
    <t>条例財務</t>
  </si>
  <si>
    <t>設置</t>
  </si>
  <si>
    <t>青森市</t>
  </si>
  <si>
    <t>八戸市</t>
  </si>
  <si>
    <t>三沢市</t>
  </si>
  <si>
    <t>むつ市</t>
  </si>
  <si>
    <t>つがる市</t>
  </si>
  <si>
    <t>平川市</t>
  </si>
  <si>
    <t>十和田市</t>
  </si>
  <si>
    <t>十和田市</t>
  </si>
  <si>
    <t>弘前市</t>
  </si>
  <si>
    <t>八戸市</t>
  </si>
  <si>
    <t>五所川原市</t>
  </si>
  <si>
    <t>三沢市</t>
  </si>
  <si>
    <t>つがる市</t>
  </si>
  <si>
    <t>平川市</t>
  </si>
  <si>
    <t>藤崎町</t>
  </si>
  <si>
    <t>田舎館村</t>
  </si>
  <si>
    <t>鶴田町</t>
  </si>
  <si>
    <t>六ケ所村</t>
  </si>
  <si>
    <t>青森市</t>
  </si>
  <si>
    <t>弘前市</t>
  </si>
  <si>
    <t>黒石市</t>
  </si>
  <si>
    <t>むつ市</t>
  </si>
  <si>
    <t>板柳町</t>
  </si>
  <si>
    <t>項目</t>
  </si>
  <si>
    <t>事業の
種類</t>
  </si>
  <si>
    <t>（単位：千円、％）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</si>
</sst>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#,##0;&quot;△ &quot;#,##0"/>
    <numFmt numFmtId="180" formatCode="#,##0.0;&quot;△ &quot;#,##0.0"/>
    <numFmt numFmtId="181" formatCode="#,##0.00;&quot;△ &quot;#,##0.00"/>
    <numFmt numFmtId="182" formatCode="h:m"/>
    <numFmt numFmtId="183" formatCode="#,##0.0"/>
    <numFmt numFmtId="184" formatCode="#,##0.0;[Red]\-#,##0.0"/>
    <numFmt numFmtId="185" formatCode="#,##0.0_);[Red]\(#,##0.0\)"/>
    <numFmt numFmtId="186" formatCode="#,##0.0_ "/>
    <numFmt numFmtId="187" formatCode="0_ "/>
    <numFmt numFmtId="188" formatCode="0.0_ "/>
    <numFmt numFmtId="189" formatCode="#,##0;[Red]#,##0"/>
    <numFmt numFmtId="190" formatCode="#,##0;\(#,##0\)"/>
    <numFmt numFmtId="191" formatCode="0.0_);[Red]\(0.0\)"/>
    <numFmt numFmtId="192" formatCode="#,##0.000"/>
    <numFmt numFmtId="193" formatCode="#,##0_);[Red]\(#,##0\)"/>
    <numFmt numFmtId="194" formatCode="#,##0.00_ "/>
    <numFmt numFmtId="195" formatCode="#,##0;&quot;△&quot;#,##0"/>
    <numFmt numFmtId="196" formatCode="h:m:s"/>
    <numFmt numFmtId="197" formatCode="0;\-0;#"/>
    <numFmt numFmtId="198" formatCode="#,##0.00_);\(#,##0.0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2">
    <xf numFmtId="0" fontId="0" fillId="0" borderId="0" xfId="0" applyFont="1" applyAlignment="1">
      <alignment/>
    </xf>
    <xf numFmtId="49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0" xfId="0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5" fillId="0" borderId="19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vertical="top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49" fontId="5" fillId="0" borderId="39" xfId="0" applyNumberFormat="1" applyFont="1" applyBorder="1" applyAlignment="1" applyProtection="1">
      <alignment vertical="center"/>
      <protection locked="0"/>
    </xf>
    <xf numFmtId="49" fontId="5" fillId="0" borderId="42" xfId="0" applyNumberFormat="1" applyFont="1" applyBorder="1" applyAlignment="1" applyProtection="1">
      <alignment vertical="center"/>
      <protection locked="0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distributed" vertical="center" wrapText="1"/>
    </xf>
    <xf numFmtId="0" fontId="6" fillId="0" borderId="48" xfId="0" applyFont="1" applyBorder="1" applyAlignment="1">
      <alignment vertical="center"/>
    </xf>
    <xf numFmtId="49" fontId="6" fillId="0" borderId="38" xfId="0" applyNumberFormat="1" applyFont="1" applyBorder="1" applyAlignment="1">
      <alignment horizontal="right" vertical="center"/>
    </xf>
    <xf numFmtId="49" fontId="6" fillId="0" borderId="38" xfId="0" applyNumberFormat="1" applyFont="1" applyBorder="1" applyAlignment="1">
      <alignment vertical="center"/>
    </xf>
    <xf numFmtId="179" fontId="6" fillId="0" borderId="47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179" fontId="6" fillId="0" borderId="50" xfId="0" applyNumberFormat="1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49" fontId="6" fillId="0" borderId="52" xfId="0" applyNumberFormat="1" applyFont="1" applyBorder="1" applyAlignment="1">
      <alignment horizontal="right" vertical="center"/>
    </xf>
    <xf numFmtId="49" fontId="6" fillId="0" borderId="52" xfId="0" applyNumberFormat="1" applyFont="1" applyBorder="1" applyAlignment="1">
      <alignment vertical="center"/>
    </xf>
    <xf numFmtId="49" fontId="6" fillId="0" borderId="52" xfId="0" applyNumberFormat="1" applyFont="1" applyBorder="1" applyAlignment="1">
      <alignment horizontal="distributed" vertical="center"/>
    </xf>
    <xf numFmtId="179" fontId="6" fillId="0" borderId="53" xfId="0" applyNumberFormat="1" applyFont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horizontal="right" vertical="center"/>
    </xf>
    <xf numFmtId="49" fontId="6" fillId="0" borderId="38" xfId="0" applyNumberFormat="1" applyFont="1" applyFill="1" applyBorder="1" applyAlignment="1">
      <alignment vertical="center"/>
    </xf>
    <xf numFmtId="179" fontId="6" fillId="0" borderId="4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4" xfId="0" applyFont="1" applyBorder="1" applyAlignment="1">
      <alignment vertical="center"/>
    </xf>
    <xf numFmtId="49" fontId="6" fillId="0" borderId="55" xfId="0" applyNumberFormat="1" applyFont="1" applyBorder="1" applyAlignment="1">
      <alignment vertical="center"/>
    </xf>
    <xf numFmtId="180" fontId="6" fillId="0" borderId="54" xfId="0" applyNumberFormat="1" applyFont="1" applyBorder="1" applyAlignment="1">
      <alignment vertical="center"/>
    </xf>
    <xf numFmtId="180" fontId="6" fillId="0" borderId="55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56" xfId="0" applyNumberFormat="1" applyFont="1" applyBorder="1" applyAlignment="1">
      <alignment vertical="center"/>
    </xf>
    <xf numFmtId="180" fontId="6" fillId="0" borderId="57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56" xfId="0" applyFont="1" applyBorder="1" applyAlignment="1">
      <alignment vertical="center"/>
    </xf>
    <xf numFmtId="49" fontId="6" fillId="0" borderId="57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vertical="center"/>
    </xf>
    <xf numFmtId="49" fontId="6" fillId="0" borderId="42" xfId="0" applyNumberFormat="1" applyFont="1" applyBorder="1" applyAlignment="1">
      <alignment vertical="center"/>
    </xf>
    <xf numFmtId="49" fontId="6" fillId="0" borderId="43" xfId="0" applyNumberFormat="1" applyFont="1" applyBorder="1" applyAlignment="1">
      <alignment vertical="center"/>
    </xf>
    <xf numFmtId="180" fontId="6" fillId="0" borderId="51" xfId="0" applyNumberFormat="1" applyFont="1" applyBorder="1" applyAlignment="1">
      <alignment vertical="center"/>
    </xf>
    <xf numFmtId="180" fontId="6" fillId="0" borderId="52" xfId="0" applyNumberFormat="1" applyFont="1" applyBorder="1" applyAlignment="1">
      <alignment horizontal="right" vertical="center"/>
    </xf>
    <xf numFmtId="180" fontId="6" fillId="0" borderId="43" xfId="0" applyNumberFormat="1" applyFont="1" applyBorder="1" applyAlignment="1">
      <alignment vertical="center"/>
    </xf>
    <xf numFmtId="180" fontId="6" fillId="0" borderId="53" xfId="0" applyNumberFormat="1" applyFont="1" applyBorder="1" applyAlignment="1">
      <alignment vertical="center"/>
    </xf>
    <xf numFmtId="180" fontId="6" fillId="0" borderId="58" xfId="0" applyNumberFormat="1" applyFont="1" applyBorder="1" applyAlignment="1">
      <alignment vertical="center"/>
    </xf>
    <xf numFmtId="180" fontId="6" fillId="0" borderId="59" xfId="0" applyNumberFormat="1" applyFont="1" applyBorder="1" applyAlignment="1">
      <alignment horizontal="right" vertical="center"/>
    </xf>
    <xf numFmtId="180" fontId="6" fillId="0" borderId="60" xfId="0" applyNumberFormat="1" applyFont="1" applyBorder="1" applyAlignment="1">
      <alignment vertical="center"/>
    </xf>
    <xf numFmtId="180" fontId="6" fillId="0" borderId="6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37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horizontal="right" vertical="center"/>
    </xf>
    <xf numFmtId="49" fontId="6" fillId="0" borderId="41" xfId="0" applyNumberFormat="1" applyFont="1" applyBorder="1" applyAlignment="1">
      <alignment vertical="center"/>
    </xf>
    <xf numFmtId="49" fontId="6" fillId="0" borderId="62" xfId="0" applyNumberFormat="1" applyFont="1" applyBorder="1" applyAlignment="1">
      <alignment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vertical="center"/>
    </xf>
    <xf numFmtId="49" fontId="6" fillId="0" borderId="63" xfId="0" applyNumberFormat="1" applyFont="1" applyBorder="1" applyAlignment="1">
      <alignment vertical="center"/>
    </xf>
    <xf numFmtId="49" fontId="6" fillId="0" borderId="56" xfId="0" applyNumberFormat="1" applyFont="1" applyBorder="1" applyAlignment="1">
      <alignment vertical="center"/>
    </xf>
    <xf numFmtId="49" fontId="6" fillId="0" borderId="64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top" wrapText="1" shrinkToFit="1"/>
      <protection locked="0"/>
    </xf>
    <xf numFmtId="0" fontId="6" fillId="0" borderId="0" xfId="0" applyFont="1" applyFill="1" applyAlignment="1">
      <alignment horizontal="right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67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distributed" vertical="distributed"/>
    </xf>
    <xf numFmtId="0" fontId="6" fillId="0" borderId="68" xfId="0" applyFont="1" applyFill="1" applyBorder="1" applyAlignment="1">
      <alignment horizontal="distributed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 shrinkToFit="1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distributed" vertical="center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/>
      <protection locked="0"/>
    </xf>
    <xf numFmtId="0" fontId="5" fillId="0" borderId="38" xfId="0" applyFont="1" applyFill="1" applyBorder="1" applyAlignment="1" applyProtection="1">
      <alignment horizontal="left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vertical="top" wrapText="1" shrinkToFit="1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39" xfId="0" applyNumberFormat="1" applyFont="1" applyFill="1" applyBorder="1" applyAlignment="1" applyProtection="1">
      <alignment vertical="center"/>
      <protection locked="0"/>
    </xf>
    <xf numFmtId="49" fontId="5" fillId="0" borderId="42" xfId="0" applyNumberFormat="1" applyFont="1" applyFill="1" applyBorder="1" applyAlignment="1" applyProtection="1">
      <alignment vertical="center"/>
      <protection locked="0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9" fontId="6" fillId="0" borderId="50" xfId="0" applyNumberFormat="1" applyFont="1" applyFill="1" applyBorder="1" applyAlignment="1">
      <alignment vertical="center"/>
    </xf>
    <xf numFmtId="179" fontId="6" fillId="0" borderId="53" xfId="0" applyNumberFormat="1" applyFont="1" applyFill="1" applyBorder="1" applyAlignment="1">
      <alignment vertical="center"/>
    </xf>
    <xf numFmtId="179" fontId="6" fillId="0" borderId="70" xfId="0" applyNumberFormat="1" applyFont="1" applyFill="1" applyBorder="1" applyAlignment="1">
      <alignment vertical="center"/>
    </xf>
    <xf numFmtId="179" fontId="6" fillId="0" borderId="71" xfId="0" applyNumberFormat="1" applyFont="1" applyFill="1" applyBorder="1" applyAlignment="1">
      <alignment vertical="center"/>
    </xf>
    <xf numFmtId="180" fontId="6" fillId="0" borderId="71" xfId="0" applyNumberFormat="1" applyFont="1" applyFill="1" applyBorder="1" applyAlignment="1">
      <alignment vertical="center"/>
    </xf>
    <xf numFmtId="180" fontId="6" fillId="0" borderId="7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6" fillId="0" borderId="49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vertical="center"/>
    </xf>
    <xf numFmtId="49" fontId="6" fillId="0" borderId="52" xfId="0" applyNumberFormat="1" applyFont="1" applyFill="1" applyBorder="1" applyAlignment="1">
      <alignment horizontal="right" vertical="center"/>
    </xf>
    <xf numFmtId="49" fontId="6" fillId="0" borderId="52" xfId="0" applyNumberFormat="1" applyFont="1" applyFill="1" applyBorder="1" applyAlignment="1">
      <alignment vertical="center"/>
    </xf>
    <xf numFmtId="49" fontId="6" fillId="0" borderId="52" xfId="0" applyNumberFormat="1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vertical="center"/>
    </xf>
    <xf numFmtId="49" fontId="6" fillId="0" borderId="55" xfId="0" applyNumberFormat="1" applyFont="1" applyFill="1" applyBorder="1" applyAlignment="1">
      <alignment vertical="center"/>
    </xf>
    <xf numFmtId="180" fontId="6" fillId="0" borderId="54" xfId="0" applyNumberFormat="1" applyFont="1" applyFill="1" applyBorder="1" applyAlignment="1">
      <alignment vertical="center"/>
    </xf>
    <xf numFmtId="180" fontId="6" fillId="0" borderId="55" xfId="0" applyNumberFormat="1" applyFont="1" applyFill="1" applyBorder="1" applyAlignment="1">
      <alignment vertical="center"/>
    </xf>
    <xf numFmtId="180" fontId="6" fillId="0" borderId="56" xfId="0" applyNumberFormat="1" applyFont="1" applyFill="1" applyBorder="1" applyAlignment="1">
      <alignment vertical="center"/>
    </xf>
    <xf numFmtId="180" fontId="6" fillId="0" borderId="57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39" xfId="0" applyNumberFormat="1" applyFont="1" applyFill="1" applyBorder="1" applyAlignment="1">
      <alignment vertical="center"/>
    </xf>
    <xf numFmtId="49" fontId="6" fillId="0" borderId="42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6" fillId="0" borderId="4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 shrinkToFit="1"/>
    </xf>
    <xf numFmtId="180" fontId="6" fillId="0" borderId="51" xfId="0" applyNumberFormat="1" applyFont="1" applyFill="1" applyBorder="1" applyAlignment="1">
      <alignment vertical="center"/>
    </xf>
    <xf numFmtId="180" fontId="6" fillId="0" borderId="52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vertical="center"/>
    </xf>
    <xf numFmtId="180" fontId="6" fillId="0" borderId="58" xfId="0" applyNumberFormat="1" applyFont="1" applyFill="1" applyBorder="1" applyAlignment="1">
      <alignment vertical="center"/>
    </xf>
    <xf numFmtId="180" fontId="6" fillId="0" borderId="59" xfId="0" applyNumberFormat="1" applyFont="1" applyFill="1" applyBorder="1" applyAlignment="1">
      <alignment horizontal="right" vertical="center"/>
    </xf>
    <xf numFmtId="180" fontId="6" fillId="0" borderId="6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vertical="center"/>
    </xf>
    <xf numFmtId="49" fontId="6" fillId="0" borderId="41" xfId="0" applyNumberFormat="1" applyFont="1" applyFill="1" applyBorder="1" applyAlignment="1">
      <alignment horizontal="right" vertical="center"/>
    </xf>
    <xf numFmtId="49" fontId="6" fillId="0" borderId="41" xfId="0" applyNumberFormat="1" applyFont="1" applyFill="1" applyBorder="1" applyAlignment="1">
      <alignment vertical="center"/>
    </xf>
    <xf numFmtId="49" fontId="6" fillId="0" borderId="62" xfId="0" applyNumberFormat="1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vertical="center"/>
    </xf>
    <xf numFmtId="49" fontId="6" fillId="0" borderId="63" xfId="0" applyNumberFormat="1" applyFont="1" applyFill="1" applyBorder="1" applyAlignment="1">
      <alignment vertical="center"/>
    </xf>
    <xf numFmtId="49" fontId="6" fillId="0" borderId="56" xfId="0" applyNumberFormat="1" applyFont="1" applyFill="1" applyBorder="1" applyAlignment="1">
      <alignment vertical="center"/>
    </xf>
    <xf numFmtId="49" fontId="6" fillId="0" borderId="64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72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49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5" fillId="0" borderId="22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distributed" vertical="center"/>
      <protection locked="0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5" fillId="0" borderId="24" xfId="0" applyFont="1" applyFill="1" applyBorder="1" applyAlignment="1" applyProtection="1">
      <alignment horizontal="distributed" vertical="center"/>
      <protection locked="0"/>
    </xf>
    <xf numFmtId="0" fontId="5" fillId="0" borderId="20" xfId="0" applyFont="1" applyFill="1" applyBorder="1" applyAlignment="1" applyProtection="1">
      <alignment horizontal="distributed" vertical="center"/>
      <protection locked="0"/>
    </xf>
    <xf numFmtId="0" fontId="5" fillId="0" borderId="25" xfId="0" applyFont="1" applyFill="1" applyBorder="1" applyAlignment="1" applyProtection="1">
      <alignment horizontal="distributed" vertical="center"/>
      <protection locked="0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 applyProtection="1">
      <alignment horizontal="distributed" vertical="center"/>
      <protection locked="0"/>
    </xf>
    <xf numFmtId="0" fontId="5" fillId="0" borderId="73" xfId="0" applyFont="1" applyFill="1" applyBorder="1" applyAlignment="1">
      <alignment horizontal="distributed" vertical="center"/>
    </xf>
    <xf numFmtId="0" fontId="5" fillId="0" borderId="7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9" fontId="6" fillId="0" borderId="46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179" fontId="6" fillId="0" borderId="77" xfId="0" applyNumberFormat="1" applyFont="1" applyFill="1" applyBorder="1" applyAlignment="1">
      <alignment vertical="center"/>
    </xf>
    <xf numFmtId="179" fontId="6" fillId="0" borderId="78" xfId="0" applyNumberFormat="1" applyFont="1" applyFill="1" applyBorder="1" applyAlignment="1">
      <alignment vertical="center"/>
    </xf>
    <xf numFmtId="180" fontId="6" fillId="0" borderId="78" xfId="0" applyNumberFormat="1" applyFont="1" applyFill="1" applyBorder="1" applyAlignment="1">
      <alignment vertical="center"/>
    </xf>
    <xf numFmtId="180" fontId="6" fillId="0" borderId="78" xfId="0" applyNumberFormat="1" applyFont="1" applyFill="1" applyBorder="1" applyAlignment="1">
      <alignment horizontal="center" vertical="center"/>
    </xf>
    <xf numFmtId="180" fontId="6" fillId="0" borderId="79" xfId="0" applyNumberFormat="1" applyFont="1" applyFill="1" applyBorder="1" applyAlignment="1">
      <alignment vertical="center"/>
    </xf>
    <xf numFmtId="179" fontId="6" fillId="0" borderId="41" xfId="0" applyNumberFormat="1" applyFont="1" applyFill="1" applyBorder="1" applyAlignment="1">
      <alignment vertical="center"/>
    </xf>
    <xf numFmtId="179" fontId="6" fillId="0" borderId="62" xfId="0" applyNumberFormat="1" applyFont="1" applyFill="1" applyBorder="1" applyAlignment="1">
      <alignment vertical="center"/>
    </xf>
    <xf numFmtId="179" fontId="6" fillId="0" borderId="80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 wrapText="1"/>
    </xf>
    <xf numFmtId="179" fontId="6" fillId="0" borderId="79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9" fontId="6" fillId="0" borderId="81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 shrinkToFit="1"/>
    </xf>
    <xf numFmtId="179" fontId="6" fillId="0" borderId="77" xfId="0" applyNumberFormat="1" applyFont="1" applyFill="1" applyBorder="1" applyAlignment="1">
      <alignment vertical="center" shrinkToFit="1"/>
    </xf>
    <xf numFmtId="179" fontId="6" fillId="0" borderId="46" xfId="0" applyNumberFormat="1" applyFont="1" applyFill="1" applyBorder="1" applyAlignment="1">
      <alignment vertical="center" shrinkToFit="1"/>
    </xf>
    <xf numFmtId="180" fontId="6" fillId="0" borderId="77" xfId="0" applyNumberFormat="1" applyFont="1" applyFill="1" applyBorder="1" applyAlignment="1">
      <alignment vertical="center"/>
    </xf>
    <xf numFmtId="180" fontId="6" fillId="0" borderId="53" xfId="0" applyNumberFormat="1" applyFont="1" applyFill="1" applyBorder="1" applyAlignment="1">
      <alignment vertical="center"/>
    </xf>
    <xf numFmtId="180" fontId="6" fillId="0" borderId="62" xfId="0" applyNumberFormat="1" applyFont="1" applyFill="1" applyBorder="1" applyAlignment="1">
      <alignment vertical="center"/>
    </xf>
    <xf numFmtId="180" fontId="6" fillId="0" borderId="82" xfId="0" applyNumberFormat="1" applyFont="1" applyFill="1" applyBorder="1" applyAlignment="1">
      <alignment vertical="center"/>
    </xf>
    <xf numFmtId="180" fontId="6" fillId="0" borderId="82" xfId="0" applyNumberFormat="1" applyFont="1" applyFill="1" applyBorder="1" applyAlignment="1">
      <alignment horizontal="right" vertical="center"/>
    </xf>
    <xf numFmtId="180" fontId="6" fillId="0" borderId="82" xfId="0" applyNumberFormat="1" applyFont="1" applyFill="1" applyBorder="1" applyAlignment="1">
      <alignment horizontal="center" vertical="center"/>
    </xf>
    <xf numFmtId="180" fontId="6" fillId="0" borderId="61" xfId="0" applyNumberFormat="1" applyFont="1" applyFill="1" applyBorder="1" applyAlignment="1">
      <alignment vertical="center"/>
    </xf>
    <xf numFmtId="180" fontId="6" fillId="0" borderId="83" xfId="0" applyNumberFormat="1" applyFont="1" applyFill="1" applyBorder="1" applyAlignment="1">
      <alignment vertical="center"/>
    </xf>
    <xf numFmtId="179" fontId="6" fillId="0" borderId="84" xfId="0" applyNumberFormat="1" applyFont="1" applyFill="1" applyBorder="1" applyAlignment="1">
      <alignment vertical="center"/>
    </xf>
    <xf numFmtId="179" fontId="6" fillId="0" borderId="85" xfId="0" applyNumberFormat="1" applyFont="1" applyFill="1" applyBorder="1" applyAlignment="1">
      <alignment vertical="center"/>
    </xf>
    <xf numFmtId="179" fontId="6" fillId="0" borderId="86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179" fontId="6" fillId="0" borderId="38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79" fontId="6" fillId="0" borderId="52" xfId="0" applyNumberFormat="1" applyFont="1" applyFill="1" applyBorder="1" applyAlignment="1">
      <alignment vertical="center"/>
    </xf>
    <xf numFmtId="179" fontId="6" fillId="0" borderId="69" xfId="0" applyNumberFormat="1" applyFont="1" applyFill="1" applyBorder="1" applyAlignment="1">
      <alignment vertical="center"/>
    </xf>
    <xf numFmtId="179" fontId="6" fillId="0" borderId="87" xfId="0" applyNumberFormat="1" applyFont="1" applyFill="1" applyBorder="1" applyAlignment="1">
      <alignment vertical="center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horizontal="distributed" vertical="center"/>
    </xf>
    <xf numFmtId="0" fontId="5" fillId="0" borderId="89" xfId="0" applyFont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0" borderId="91" xfId="0" applyFont="1" applyFill="1" applyBorder="1" applyAlignment="1" applyProtection="1">
      <alignment horizontal="distributed" vertical="center"/>
      <protection locked="0"/>
    </xf>
    <xf numFmtId="0" fontId="5" fillId="0" borderId="89" xfId="0" applyFont="1" applyFill="1" applyBorder="1" applyAlignment="1">
      <alignment vertical="center"/>
    </xf>
    <xf numFmtId="0" fontId="5" fillId="0" borderId="89" xfId="0" applyFont="1" applyFill="1" applyBorder="1" applyAlignment="1" applyProtection="1">
      <alignment horizontal="distributed" vertical="center"/>
      <protection locked="0"/>
    </xf>
    <xf numFmtId="0" fontId="6" fillId="0" borderId="13" xfId="0" applyFont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23" xfId="0" applyFont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distributed" vertical="center"/>
      <protection locked="0"/>
    </xf>
    <xf numFmtId="0" fontId="6" fillId="0" borderId="23" xfId="0" applyFont="1" applyFill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 applyProtection="1">
      <alignment vertical="center"/>
      <protection locked="0"/>
    </xf>
    <xf numFmtId="49" fontId="5" fillId="0" borderId="38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179" fontId="6" fillId="0" borderId="63" xfId="0" applyNumberFormat="1" applyFont="1" applyFill="1" applyBorder="1" applyAlignment="1">
      <alignment vertical="center"/>
    </xf>
    <xf numFmtId="0" fontId="6" fillId="0" borderId="78" xfId="0" applyFont="1" applyBorder="1" applyAlignment="1">
      <alignment horizontal="center" vertical="center" wrapText="1"/>
    </xf>
    <xf numFmtId="179" fontId="6" fillId="0" borderId="42" xfId="0" applyNumberFormat="1" applyFont="1" applyFill="1" applyBorder="1" applyAlignment="1">
      <alignment vertical="center" shrinkToFit="1"/>
    </xf>
    <xf numFmtId="179" fontId="6" fillId="0" borderId="39" xfId="0" applyNumberFormat="1" applyFont="1" applyFill="1" applyBorder="1" applyAlignment="1">
      <alignment vertical="center" shrinkToFit="1"/>
    </xf>
    <xf numFmtId="0" fontId="5" fillId="0" borderId="89" xfId="0" applyFont="1" applyBorder="1" applyAlignment="1" applyProtection="1">
      <alignment horizontal="center" vertical="center"/>
      <protection locked="0"/>
    </xf>
    <xf numFmtId="49" fontId="5" fillId="0" borderId="62" xfId="0" applyNumberFormat="1" applyFont="1" applyFill="1" applyBorder="1" applyAlignment="1" applyProtection="1">
      <alignment horizontal="right" vertical="top"/>
      <protection locked="0"/>
    </xf>
    <xf numFmtId="49" fontId="5" fillId="0" borderId="52" xfId="0" applyNumberFormat="1" applyFont="1" applyFill="1" applyBorder="1" applyAlignment="1" applyProtection="1">
      <alignment horizontal="right" vertical="top"/>
      <protection locked="0"/>
    </xf>
    <xf numFmtId="0" fontId="5" fillId="0" borderId="92" xfId="0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49" fontId="5" fillId="0" borderId="32" xfId="0" applyNumberFormat="1" applyFont="1" applyFill="1" applyBorder="1" applyAlignment="1" applyProtection="1">
      <alignment horizontal="left" vertical="center"/>
      <protection locked="0"/>
    </xf>
    <xf numFmtId="49" fontId="5" fillId="0" borderId="3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Border="1" applyAlignment="1" applyProtection="1">
      <alignment horizontal="distributed" vertical="top" wrapText="1" shrinkToFit="1"/>
      <protection locked="0"/>
    </xf>
    <xf numFmtId="49" fontId="5" fillId="0" borderId="0" xfId="0" applyNumberFormat="1" applyFont="1" applyFill="1" applyBorder="1" applyAlignment="1" applyProtection="1">
      <alignment horizontal="distributed" vertical="top" shrinkToFit="1"/>
      <protection locked="0"/>
    </xf>
    <xf numFmtId="179" fontId="5" fillId="0" borderId="93" xfId="0" applyNumberFormat="1" applyFont="1" applyFill="1" applyBorder="1" applyAlignment="1">
      <alignment horizontal="right" vertical="center"/>
    </xf>
    <xf numFmtId="179" fontId="5" fillId="0" borderId="91" xfId="0" applyNumberFormat="1" applyFont="1" applyFill="1" applyBorder="1" applyAlignment="1">
      <alignment horizontal="right" vertical="center"/>
    </xf>
    <xf numFmtId="179" fontId="5" fillId="0" borderId="94" xfId="0" applyNumberFormat="1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95" xfId="0" applyFont="1" applyFill="1" applyBorder="1" applyAlignment="1">
      <alignment horizontal="distributed" vertical="center" wrapText="1"/>
    </xf>
    <xf numFmtId="0" fontId="5" fillId="0" borderId="74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96" xfId="0" applyFont="1" applyFill="1" applyBorder="1" applyAlignment="1">
      <alignment horizontal="distributed" vertical="center" wrapText="1"/>
    </xf>
    <xf numFmtId="49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72" xfId="0" applyNumberFormat="1" applyFont="1" applyFill="1" applyBorder="1" applyAlignment="1">
      <alignment horizontal="right" vertical="center"/>
    </xf>
    <xf numFmtId="179" fontId="6" fillId="0" borderId="22" xfId="0" applyNumberFormat="1" applyFont="1" applyFill="1" applyBorder="1" applyAlignment="1">
      <alignment horizontal="right" vertical="center"/>
    </xf>
    <xf numFmtId="179" fontId="6" fillId="0" borderId="27" xfId="0" applyNumberFormat="1" applyFont="1" applyFill="1" applyBorder="1" applyAlignment="1">
      <alignment horizontal="right" vertical="center"/>
    </xf>
    <xf numFmtId="179" fontId="6" fillId="0" borderId="97" xfId="0" applyNumberFormat="1" applyFont="1" applyFill="1" applyBorder="1" applyAlignment="1">
      <alignment horizontal="right" vertical="center"/>
    </xf>
    <xf numFmtId="49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98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top" wrapText="1"/>
      <protection locked="0"/>
    </xf>
    <xf numFmtId="0" fontId="5" fillId="0" borderId="0" xfId="0" applyFont="1" applyFill="1" applyBorder="1" applyAlignment="1" applyProtection="1">
      <alignment horizontal="distributed" vertical="top"/>
      <protection locked="0"/>
    </xf>
    <xf numFmtId="0" fontId="5" fillId="0" borderId="90" xfId="0" applyFont="1" applyFill="1" applyBorder="1" applyAlignment="1">
      <alignment horizontal="distributed" vertical="center" wrapText="1"/>
    </xf>
    <xf numFmtId="0" fontId="5" fillId="0" borderId="89" xfId="0" applyFont="1" applyFill="1" applyBorder="1" applyAlignment="1">
      <alignment horizontal="distributed" vertical="center" wrapText="1"/>
    </xf>
    <xf numFmtId="0" fontId="5" fillId="0" borderId="99" xfId="0" applyFont="1" applyFill="1" applyBorder="1" applyAlignment="1">
      <alignment horizontal="distributed" vertical="center" wrapText="1"/>
    </xf>
    <xf numFmtId="49" fontId="7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0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00" xfId="0" applyNumberFormat="1" applyFont="1" applyFill="1" applyBorder="1" applyAlignment="1">
      <alignment horizontal="right" vertical="center"/>
    </xf>
    <xf numFmtId="179" fontId="5" fillId="0" borderId="75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101" xfId="0" applyNumberFormat="1" applyFont="1" applyFill="1" applyBorder="1" applyAlignment="1">
      <alignment horizontal="right" vertical="center"/>
    </xf>
    <xf numFmtId="179" fontId="5" fillId="0" borderId="72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right" vertical="center"/>
    </xf>
    <xf numFmtId="179" fontId="5" fillId="0" borderId="27" xfId="0" applyNumberFormat="1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72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102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distributed" vertical="center" wrapText="1"/>
    </xf>
    <xf numFmtId="0" fontId="5" fillId="0" borderId="103" xfId="0" applyFont="1" applyFill="1" applyBorder="1" applyAlignment="1">
      <alignment horizontal="distributed" vertical="center" wrapText="1"/>
    </xf>
    <xf numFmtId="49" fontId="7" fillId="0" borderId="74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49" fontId="7" fillId="0" borderId="96" xfId="0" applyNumberFormat="1" applyFont="1" applyFill="1" applyBorder="1" applyAlignment="1">
      <alignment horizontal="center" vertical="center" shrinkToFit="1"/>
    </xf>
    <xf numFmtId="179" fontId="5" fillId="0" borderId="102" xfId="0" applyNumberFormat="1" applyFont="1" applyFill="1" applyBorder="1" applyAlignment="1">
      <alignment horizontal="right" vertical="center"/>
    </xf>
    <xf numFmtId="179" fontId="5" fillId="0" borderId="42" xfId="0" applyNumberFormat="1" applyFont="1" applyFill="1" applyBorder="1" applyAlignment="1">
      <alignment horizontal="right" vertical="center"/>
    </xf>
    <xf numFmtId="179" fontId="5" fillId="0" borderId="103" xfId="0" applyNumberFormat="1" applyFont="1" applyFill="1" applyBorder="1" applyAlignment="1">
      <alignment horizontal="right" vertical="center"/>
    </xf>
    <xf numFmtId="179" fontId="5" fillId="0" borderId="45" xfId="0" applyNumberFormat="1" applyFont="1" applyFill="1" applyBorder="1" applyAlignment="1">
      <alignment horizontal="right" vertical="center"/>
    </xf>
    <xf numFmtId="179" fontId="5" fillId="0" borderId="97" xfId="0" applyNumberFormat="1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9" fontId="5" fillId="0" borderId="72" xfId="0" applyNumberFormat="1" applyFont="1" applyFill="1" applyBorder="1" applyAlignment="1" applyProtection="1">
      <alignment horizontal="right" vertical="center"/>
      <protection locked="0"/>
    </xf>
    <xf numFmtId="179" fontId="5" fillId="0" borderId="22" xfId="0" applyNumberFormat="1" applyFont="1" applyFill="1" applyBorder="1" applyAlignment="1" applyProtection="1">
      <alignment horizontal="right" vertical="center"/>
      <protection locked="0"/>
    </xf>
    <xf numFmtId="179" fontId="5" fillId="0" borderId="97" xfId="0" applyNumberFormat="1" applyFont="1" applyFill="1" applyBorder="1" applyAlignment="1" applyProtection="1">
      <alignment horizontal="right" vertical="center"/>
      <protection locked="0"/>
    </xf>
    <xf numFmtId="179" fontId="5" fillId="0" borderId="27" xfId="0" applyNumberFormat="1" applyFont="1" applyFill="1" applyBorder="1" applyAlignment="1" applyProtection="1">
      <alignment horizontal="right" vertical="center"/>
      <protection locked="0"/>
    </xf>
    <xf numFmtId="179" fontId="5" fillId="0" borderId="74" xfId="0" applyNumberFormat="1" applyFont="1" applyFill="1" applyBorder="1" applyAlignment="1" applyProtection="1">
      <alignment horizontal="right" vertical="center"/>
      <protection locked="0"/>
    </xf>
    <xf numFmtId="179" fontId="5" fillId="0" borderId="23" xfId="0" applyNumberFormat="1" applyFont="1" applyFill="1" applyBorder="1" applyAlignment="1" applyProtection="1">
      <alignment horizontal="right" vertical="center"/>
      <protection locked="0"/>
    </xf>
    <xf numFmtId="179" fontId="5" fillId="0" borderId="96" xfId="0" applyNumberFormat="1" applyFont="1" applyFill="1" applyBorder="1" applyAlignment="1" applyProtection="1">
      <alignment horizontal="right" vertical="center"/>
      <protection locked="0"/>
    </xf>
    <xf numFmtId="49" fontId="7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2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179" fontId="5" fillId="0" borderId="74" xfId="0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right" vertical="center"/>
    </xf>
    <xf numFmtId="179" fontId="5" fillId="0" borderId="105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 wrapText="1"/>
    </xf>
    <xf numFmtId="49" fontId="7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5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31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/>
    </xf>
    <xf numFmtId="179" fontId="5" fillId="0" borderId="106" xfId="0" applyNumberFormat="1" applyFont="1" applyFill="1" applyBorder="1" applyAlignment="1">
      <alignment horizontal="right" vertical="center"/>
    </xf>
    <xf numFmtId="179" fontId="5" fillId="0" borderId="76" xfId="0" applyNumberFormat="1" applyFont="1" applyFill="1" applyBorder="1" applyAlignment="1" applyProtection="1">
      <alignment horizontal="right" vertical="center"/>
      <protection locked="0"/>
    </xf>
    <xf numFmtId="179" fontId="5" fillId="0" borderId="25" xfId="0" applyNumberFormat="1" applyFont="1" applyFill="1" applyBorder="1" applyAlignment="1" applyProtection="1">
      <alignment horizontal="right" vertical="center"/>
      <protection locked="0"/>
    </xf>
    <xf numFmtId="179" fontId="5" fillId="0" borderId="95" xfId="0" applyNumberFormat="1" applyFont="1" applyFill="1" applyBorder="1" applyAlignment="1" applyProtection="1">
      <alignment horizontal="right" vertical="center"/>
      <protection locked="0"/>
    </xf>
    <xf numFmtId="179" fontId="5" fillId="0" borderId="28" xfId="0" applyNumberFormat="1" applyFont="1" applyFill="1" applyBorder="1" applyAlignment="1">
      <alignment horizontal="right" vertical="center"/>
    </xf>
    <xf numFmtId="179" fontId="5" fillId="0" borderId="75" xfId="0" applyNumberFormat="1" applyFont="1" applyFill="1" applyBorder="1" applyAlignment="1" applyProtection="1">
      <alignment horizontal="right" vertical="center"/>
      <protection locked="0"/>
    </xf>
    <xf numFmtId="179" fontId="5" fillId="0" borderId="20" xfId="0" applyNumberFormat="1" applyFont="1" applyFill="1" applyBorder="1" applyAlignment="1" applyProtection="1">
      <alignment horizontal="right" vertical="center"/>
      <protection locked="0"/>
    </xf>
    <xf numFmtId="179" fontId="5" fillId="0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74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96" xfId="0" applyFont="1" applyFill="1" applyBorder="1" applyAlignment="1">
      <alignment horizontal="distributed" vertical="center" wrapText="1"/>
    </xf>
    <xf numFmtId="0" fontId="5" fillId="0" borderId="93" xfId="0" applyFont="1" applyFill="1" applyBorder="1" applyAlignment="1">
      <alignment horizontal="distributed" vertical="center" wrapText="1"/>
    </xf>
    <xf numFmtId="0" fontId="5" fillId="0" borderId="91" xfId="0" applyFont="1" applyFill="1" applyBorder="1" applyAlignment="1">
      <alignment horizontal="distributed" vertical="center" wrapText="1"/>
    </xf>
    <xf numFmtId="0" fontId="5" fillId="0" borderId="100" xfId="0" applyFont="1" applyFill="1" applyBorder="1" applyAlignment="1">
      <alignment horizontal="distributed" vertical="center" wrapText="1"/>
    </xf>
    <xf numFmtId="179" fontId="5" fillId="0" borderId="105" xfId="0" applyNumberFormat="1" applyFont="1" applyFill="1" applyBorder="1" applyAlignment="1" applyProtection="1">
      <alignment horizontal="right" vertical="center"/>
      <protection locked="0"/>
    </xf>
    <xf numFmtId="58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49" fontId="5" fillId="0" borderId="62" xfId="0" applyNumberFormat="1" applyFont="1" applyBorder="1" applyAlignment="1" applyProtection="1">
      <alignment horizontal="right" vertical="top"/>
      <protection locked="0"/>
    </xf>
    <xf numFmtId="49" fontId="5" fillId="0" borderId="52" xfId="0" applyNumberFormat="1" applyFont="1" applyBorder="1" applyAlignment="1" applyProtection="1">
      <alignment horizontal="right" vertical="top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98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58" fontId="7" fillId="0" borderId="76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distributed" vertical="top" wrapText="1" shrinkToFit="1"/>
      <protection locked="0"/>
    </xf>
    <xf numFmtId="49" fontId="5" fillId="0" borderId="0" xfId="0" applyNumberFormat="1" applyFont="1" applyBorder="1" applyAlignment="1" applyProtection="1">
      <alignment horizontal="distributed" vertical="top" shrinkToFit="1"/>
      <protection locked="0"/>
    </xf>
    <xf numFmtId="0" fontId="5" fillId="0" borderId="0" xfId="0" applyFont="1" applyBorder="1" applyAlignment="1" applyProtection="1">
      <alignment horizontal="distributed" vertical="top" wrapText="1"/>
      <protection locked="0"/>
    </xf>
    <xf numFmtId="0" fontId="5" fillId="0" borderId="0" xfId="0" applyFont="1" applyBorder="1" applyAlignment="1" applyProtection="1">
      <alignment horizontal="distributed" vertical="top"/>
      <protection locked="0"/>
    </xf>
    <xf numFmtId="0" fontId="5" fillId="0" borderId="92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49" fontId="5" fillId="0" borderId="33" xfId="0" applyNumberFormat="1" applyFont="1" applyBorder="1" applyAlignment="1" applyProtection="1">
      <alignment horizontal="left" vertical="center"/>
      <protection locked="0"/>
    </xf>
    <xf numFmtId="49" fontId="5" fillId="0" borderId="34" xfId="0" applyNumberFormat="1" applyFont="1" applyBorder="1" applyAlignment="1" applyProtection="1">
      <alignment horizontal="left" vertical="center"/>
      <protection locked="0"/>
    </xf>
    <xf numFmtId="0" fontId="6" fillId="0" borderId="7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58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90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89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99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96" xfId="0" applyFont="1" applyFill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Fill="1" applyBorder="1" applyAlignment="1">
      <alignment horizontal="center" vertical="center" shrinkToFit="1"/>
    </xf>
    <xf numFmtId="49" fontId="7" fillId="0" borderId="25" xfId="0" applyNumberFormat="1" applyFont="1" applyFill="1" applyBorder="1" applyAlignment="1">
      <alignment horizontal="center" vertical="center" shrinkToFit="1"/>
    </xf>
    <xf numFmtId="49" fontId="7" fillId="0" borderId="95" xfId="0" applyNumberFormat="1" applyFont="1" applyFill="1" applyBorder="1" applyAlignment="1">
      <alignment horizontal="center" vertical="center" shrinkToFit="1"/>
    </xf>
    <xf numFmtId="49" fontId="7" fillId="0" borderId="90" xfId="0" applyNumberFormat="1" applyFont="1" applyFill="1" applyBorder="1" applyAlignment="1">
      <alignment horizontal="center" vertical="center" shrinkToFit="1"/>
    </xf>
    <xf numFmtId="49" fontId="7" fillId="0" borderId="89" xfId="0" applyNumberFormat="1" applyFont="1" applyFill="1" applyBorder="1" applyAlignment="1">
      <alignment horizontal="center" vertical="center" shrinkToFit="1"/>
    </xf>
    <xf numFmtId="49" fontId="7" fillId="0" borderId="99" xfId="0" applyNumberFormat="1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49" fontId="7" fillId="0" borderId="35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107" xfId="0" applyNumberFormat="1" applyFont="1" applyBorder="1" applyAlignment="1" applyProtection="1">
      <alignment horizontal="center" vertical="center" shrinkToFit="1"/>
      <protection locked="0"/>
    </xf>
    <xf numFmtId="179" fontId="5" fillId="0" borderId="93" xfId="0" applyNumberFormat="1" applyFont="1" applyBorder="1" applyAlignment="1" applyProtection="1">
      <alignment horizontal="right" vertical="center"/>
      <protection locked="0"/>
    </xf>
    <xf numFmtId="179" fontId="5" fillId="0" borderId="91" xfId="0" applyNumberFormat="1" applyFont="1" applyBorder="1" applyAlignment="1" applyProtection="1">
      <alignment horizontal="right" vertical="center"/>
      <protection locked="0"/>
    </xf>
    <xf numFmtId="179" fontId="5" fillId="0" borderId="94" xfId="0" applyNumberFormat="1" applyFont="1" applyBorder="1" applyAlignment="1" applyProtection="1">
      <alignment horizontal="right" vertical="center"/>
      <protection locked="0"/>
    </xf>
    <xf numFmtId="179" fontId="5" fillId="0" borderId="35" xfId="0" applyNumberFormat="1" applyFont="1" applyBorder="1" applyAlignment="1" applyProtection="1">
      <alignment horizontal="right" vertical="center"/>
      <protection locked="0"/>
    </xf>
    <xf numFmtId="179" fontId="5" fillId="0" borderId="26" xfId="0" applyNumberFormat="1" applyFont="1" applyBorder="1" applyAlignment="1" applyProtection="1">
      <alignment horizontal="right" vertical="center"/>
      <protection locked="0"/>
    </xf>
    <xf numFmtId="179" fontId="5" fillId="0" borderId="107" xfId="0" applyNumberFormat="1" applyFont="1" applyBorder="1" applyAlignment="1" applyProtection="1">
      <alignment horizontal="right" vertical="center"/>
      <protection locked="0"/>
    </xf>
    <xf numFmtId="179" fontId="5" fillId="0" borderId="3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  <protection locked="0"/>
    </xf>
    <xf numFmtId="49" fontId="5" fillId="0" borderId="34" xfId="0" applyNumberFormat="1" applyFont="1" applyFill="1" applyBorder="1" applyAlignment="1" applyProtection="1">
      <alignment horizontal="left" vertical="center"/>
      <protection locked="0"/>
    </xf>
    <xf numFmtId="179" fontId="5" fillId="0" borderId="96" xfId="0" applyNumberFormat="1" applyFont="1" applyFill="1" applyBorder="1" applyAlignment="1">
      <alignment horizontal="right" vertical="center"/>
    </xf>
    <xf numFmtId="179" fontId="6" fillId="0" borderId="74" xfId="0" applyNumberFormat="1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179" fontId="6" fillId="0" borderId="96" xfId="0" applyNumberFormat="1" applyFont="1" applyFill="1" applyBorder="1" applyAlignment="1">
      <alignment horizontal="right" vertical="center"/>
    </xf>
    <xf numFmtId="179" fontId="6" fillId="0" borderId="105" xfId="0" applyNumberFormat="1" applyFont="1" applyFill="1" applyBorder="1" applyAlignment="1">
      <alignment horizontal="right" vertical="center"/>
    </xf>
    <xf numFmtId="179" fontId="5" fillId="0" borderId="90" xfId="0" applyNumberFormat="1" applyFont="1" applyFill="1" applyBorder="1" applyAlignment="1">
      <alignment horizontal="right" vertical="center"/>
    </xf>
    <xf numFmtId="179" fontId="5" fillId="0" borderId="89" xfId="0" applyNumberFormat="1" applyFont="1" applyFill="1" applyBorder="1" applyAlignment="1">
      <alignment horizontal="right" vertical="center"/>
    </xf>
    <xf numFmtId="179" fontId="5" fillId="0" borderId="99" xfId="0" applyNumberFormat="1" applyFont="1" applyFill="1" applyBorder="1" applyAlignment="1">
      <alignment horizontal="right" vertical="center"/>
    </xf>
    <xf numFmtId="179" fontId="5" fillId="0" borderId="108" xfId="0" applyNumberFormat="1" applyFont="1" applyFill="1" applyBorder="1" applyAlignment="1">
      <alignment horizontal="right" vertical="center"/>
    </xf>
    <xf numFmtId="180" fontId="6" fillId="0" borderId="55" xfId="0" applyNumberFormat="1" applyFont="1" applyFill="1" applyBorder="1" applyAlignment="1">
      <alignment horizontal="distributed" vertical="center"/>
    </xf>
    <xf numFmtId="180" fontId="6" fillId="0" borderId="57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52" xfId="0" applyNumberFormat="1" applyFont="1" applyFill="1" applyBorder="1" applyAlignment="1">
      <alignment horizontal="distributed" vertical="center"/>
    </xf>
    <xf numFmtId="49" fontId="6" fillId="0" borderId="55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38" xfId="0" applyNumberFormat="1" applyFont="1" applyFill="1" applyBorder="1" applyAlignment="1">
      <alignment horizontal="distributed" vertical="center"/>
    </xf>
    <xf numFmtId="49" fontId="6" fillId="0" borderId="109" xfId="0" applyNumberFormat="1" applyFont="1" applyFill="1" applyBorder="1" applyAlignment="1">
      <alignment horizontal="right" vertical="top" wrapText="1"/>
    </xf>
    <xf numFmtId="49" fontId="6" fillId="0" borderId="110" xfId="0" applyNumberFormat="1" applyFont="1" applyFill="1" applyBorder="1" applyAlignment="1">
      <alignment horizontal="right" vertical="top"/>
    </xf>
    <xf numFmtId="49" fontId="6" fillId="0" borderId="51" xfId="0" applyNumberFormat="1" applyFont="1" applyBorder="1" applyAlignment="1">
      <alignment horizontal="center" wrapText="1"/>
    </xf>
    <xf numFmtId="49" fontId="6" fillId="0" borderId="52" xfId="0" applyNumberFormat="1" applyFont="1" applyBorder="1" applyAlignment="1">
      <alignment horizontal="center" wrapText="1"/>
    </xf>
    <xf numFmtId="49" fontId="6" fillId="0" borderId="52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55" xfId="0" applyNumberFormat="1" applyFont="1" applyBorder="1" applyAlignment="1">
      <alignment horizontal="distributed" vertical="center"/>
    </xf>
    <xf numFmtId="180" fontId="6" fillId="0" borderId="55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52" xfId="0" applyNumberFormat="1" applyFont="1" applyBorder="1" applyAlignment="1">
      <alignment horizontal="distributed" vertical="center"/>
    </xf>
    <xf numFmtId="49" fontId="6" fillId="0" borderId="38" xfId="0" applyNumberFormat="1" applyFont="1" applyBorder="1" applyAlignment="1">
      <alignment horizontal="distributed" vertical="center"/>
    </xf>
    <xf numFmtId="0" fontId="6" fillId="0" borderId="111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49" fontId="6" fillId="0" borderId="109" xfId="0" applyNumberFormat="1" applyFont="1" applyBorder="1" applyAlignment="1">
      <alignment horizontal="right" vertical="top" wrapText="1"/>
    </xf>
    <xf numFmtId="49" fontId="6" fillId="0" borderId="110" xfId="0" applyNumberFormat="1" applyFont="1" applyBorder="1" applyAlignment="1">
      <alignment horizontal="right" vertical="top"/>
    </xf>
    <xf numFmtId="49" fontId="6" fillId="0" borderId="112" xfId="0" applyNumberFormat="1" applyFont="1" applyBorder="1" applyAlignment="1">
      <alignment horizontal="right" vertical="top"/>
    </xf>
    <xf numFmtId="0" fontId="6" fillId="0" borderId="59" xfId="0" applyFont="1" applyFill="1" applyBorder="1" applyAlignment="1">
      <alignment horizontal="right" vertical="center"/>
    </xf>
    <xf numFmtId="49" fontId="6" fillId="0" borderId="43" xfId="0" applyNumberFormat="1" applyFont="1" applyBorder="1" applyAlignment="1">
      <alignment horizontal="right" vertical="top" wrapText="1"/>
    </xf>
    <xf numFmtId="49" fontId="6" fillId="0" borderId="49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2" xfId="0" applyNumberFormat="1" applyFont="1" applyBorder="1" applyAlignment="1">
      <alignment horizontal="left" vertical="center" wrapText="1"/>
    </xf>
    <xf numFmtId="49" fontId="6" fillId="0" borderId="52" xfId="0" applyNumberFormat="1" applyFont="1" applyBorder="1" applyAlignment="1">
      <alignment horizontal="distributed" vertical="center" wrapText="1"/>
    </xf>
    <xf numFmtId="49" fontId="6" fillId="0" borderId="57" xfId="0" applyNumberFormat="1" applyFont="1" applyBorder="1" applyAlignment="1">
      <alignment horizontal="distributed" vertical="center"/>
    </xf>
    <xf numFmtId="0" fontId="6" fillId="0" borderId="59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 textRotation="255"/>
    </xf>
    <xf numFmtId="0" fontId="6" fillId="0" borderId="111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49" fontId="6" fillId="0" borderId="112" xfId="0" applyNumberFormat="1" applyFont="1" applyFill="1" applyBorder="1" applyAlignment="1">
      <alignment horizontal="right" vertical="top"/>
    </xf>
    <xf numFmtId="49" fontId="8" fillId="0" borderId="0" xfId="0" applyNumberFormat="1" applyFont="1" applyBorder="1" applyAlignment="1">
      <alignment horizontal="distributed" vertical="center" shrinkToFit="1"/>
    </xf>
    <xf numFmtId="49" fontId="6" fillId="0" borderId="0" xfId="0" applyNumberFormat="1" applyFont="1" applyBorder="1" applyAlignment="1">
      <alignment horizontal="distributed" vertical="center" shrinkToFit="1"/>
    </xf>
    <xf numFmtId="180" fontId="6" fillId="0" borderId="59" xfId="0" applyNumberFormat="1" applyFont="1" applyBorder="1" applyAlignment="1">
      <alignment horizontal="distributed" vertical="center"/>
    </xf>
    <xf numFmtId="180" fontId="6" fillId="0" borderId="52" xfId="0" applyNumberFormat="1" applyFont="1" applyBorder="1" applyAlignment="1">
      <alignment horizontal="distributed" vertical="center"/>
    </xf>
    <xf numFmtId="49" fontId="6" fillId="0" borderId="4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 shrinkToFit="1"/>
    </xf>
    <xf numFmtId="180" fontId="6" fillId="0" borderId="59" xfId="0" applyNumberFormat="1" applyFont="1" applyFill="1" applyBorder="1" applyAlignment="1">
      <alignment horizontal="distributed" vertical="center"/>
    </xf>
    <xf numFmtId="180" fontId="6" fillId="0" borderId="52" xfId="0" applyNumberFormat="1" applyFont="1" applyFill="1" applyBorder="1" applyAlignment="1">
      <alignment horizontal="distributed" vertical="center"/>
    </xf>
    <xf numFmtId="49" fontId="6" fillId="0" borderId="41" xfId="0" applyNumberFormat="1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52" xfId="0" applyNumberFormat="1" applyFont="1" applyFill="1" applyBorder="1" applyAlignment="1">
      <alignment horizontal="center" vertical="center" shrinkToFit="1"/>
    </xf>
    <xf numFmtId="0" fontId="6" fillId="0" borderId="55" xfId="0" applyFont="1" applyBorder="1" applyAlignment="1">
      <alignment horizontal="distributed"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shrinkToFit="1"/>
    </xf>
    <xf numFmtId="49" fontId="6" fillId="0" borderId="52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0001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</xdr:row>
      <xdr:rowOff>9525</xdr:rowOff>
    </xdr:from>
    <xdr:to>
      <xdr:col>25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13258800" y="333375"/>
          <a:ext cx="10001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1</xdr:row>
      <xdr:rowOff>9525</xdr:rowOff>
    </xdr:from>
    <xdr:to>
      <xdr:col>42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24669750" y="333375"/>
          <a:ext cx="10001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17907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0</xdr:colOff>
      <xdr:row>3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238125"/>
          <a:ext cx="17907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839950" y="228600"/>
          <a:ext cx="17907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9525</xdr:rowOff>
    </xdr:from>
    <xdr:to>
      <xdr:col>28</xdr:col>
      <xdr:colOff>0</xdr:colOff>
      <xdr:row>3</xdr:row>
      <xdr:rowOff>9525</xdr:rowOff>
    </xdr:to>
    <xdr:sp>
      <xdr:nvSpPr>
        <xdr:cNvPr id="4" name="Line 7"/>
        <xdr:cNvSpPr>
          <a:spLocks/>
        </xdr:cNvSpPr>
      </xdr:nvSpPr>
      <xdr:spPr>
        <a:xfrm>
          <a:off x="14839950" y="238125"/>
          <a:ext cx="17907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>
          <a:off x="28108275" y="228600"/>
          <a:ext cx="17907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</xdr:row>
      <xdr:rowOff>9525</xdr:rowOff>
    </xdr:from>
    <xdr:to>
      <xdr:col>48</xdr:col>
      <xdr:colOff>0</xdr:colOff>
      <xdr:row>3</xdr:row>
      <xdr:rowOff>9525</xdr:rowOff>
    </xdr:to>
    <xdr:sp>
      <xdr:nvSpPr>
        <xdr:cNvPr id="6" name="Line 7"/>
        <xdr:cNvSpPr>
          <a:spLocks/>
        </xdr:cNvSpPr>
      </xdr:nvSpPr>
      <xdr:spPr>
        <a:xfrm>
          <a:off x="28108275" y="238125"/>
          <a:ext cx="17907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0</xdr:colOff>
      <xdr:row>1</xdr:row>
      <xdr:rowOff>457200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1581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57150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85750"/>
          <a:ext cx="15716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5</xdr:col>
      <xdr:colOff>57150</xdr:colOff>
      <xdr:row>19</xdr:row>
      <xdr:rowOff>9525</xdr:rowOff>
    </xdr:to>
    <xdr:sp>
      <xdr:nvSpPr>
        <xdr:cNvPr id="3" name="Line 9"/>
        <xdr:cNvSpPr>
          <a:spLocks/>
        </xdr:cNvSpPr>
      </xdr:nvSpPr>
      <xdr:spPr>
        <a:xfrm>
          <a:off x="47625" y="5467350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5</xdr:col>
      <xdr:colOff>38100</xdr:colOff>
      <xdr:row>20</xdr:row>
      <xdr:rowOff>28575</xdr:rowOff>
    </xdr:to>
    <xdr:sp>
      <xdr:nvSpPr>
        <xdr:cNvPr id="4" name="Line 14"/>
        <xdr:cNvSpPr>
          <a:spLocks/>
        </xdr:cNvSpPr>
      </xdr:nvSpPr>
      <xdr:spPr>
        <a:xfrm>
          <a:off x="9525" y="5467350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66675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23812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66675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19075"/>
          <a:ext cx="2381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14363700" y="209550"/>
          <a:ext cx="2390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14363700" y="209550"/>
          <a:ext cx="23907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9525</xdr:rowOff>
    </xdr:from>
    <xdr:to>
      <xdr:col>28</xdr:col>
      <xdr:colOff>66675</xdr:colOff>
      <xdr:row>3</xdr:row>
      <xdr:rowOff>0</xdr:rowOff>
    </xdr:to>
    <xdr:sp>
      <xdr:nvSpPr>
        <xdr:cNvPr id="5" name="Line 2"/>
        <xdr:cNvSpPr>
          <a:spLocks/>
        </xdr:cNvSpPr>
      </xdr:nvSpPr>
      <xdr:spPr>
        <a:xfrm>
          <a:off x="14373225" y="219075"/>
          <a:ext cx="2381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6</xdr:col>
      <xdr:colOff>66675</xdr:colOff>
      <xdr:row>2</xdr:row>
      <xdr:rowOff>0</xdr:rowOff>
    </xdr:to>
    <xdr:sp>
      <xdr:nvSpPr>
        <xdr:cNvPr id="6" name="Line 1"/>
        <xdr:cNvSpPr>
          <a:spLocks/>
        </xdr:cNvSpPr>
      </xdr:nvSpPr>
      <xdr:spPr>
        <a:xfrm>
          <a:off x="9525" y="209550"/>
          <a:ext cx="23812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66675</xdr:colOff>
      <xdr:row>3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219075"/>
          <a:ext cx="2381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8" name="Line 5"/>
        <xdr:cNvSpPr>
          <a:spLocks/>
        </xdr:cNvSpPr>
      </xdr:nvSpPr>
      <xdr:spPr>
        <a:xfrm>
          <a:off x="14363700" y="209550"/>
          <a:ext cx="2390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3</xdr:row>
      <xdr:rowOff>0</xdr:rowOff>
    </xdr:to>
    <xdr:sp>
      <xdr:nvSpPr>
        <xdr:cNvPr id="9" name="Line 6"/>
        <xdr:cNvSpPr>
          <a:spLocks/>
        </xdr:cNvSpPr>
      </xdr:nvSpPr>
      <xdr:spPr>
        <a:xfrm>
          <a:off x="14363700" y="209550"/>
          <a:ext cx="23907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9525</xdr:rowOff>
    </xdr:from>
    <xdr:to>
      <xdr:col>28</xdr:col>
      <xdr:colOff>66675</xdr:colOff>
      <xdr:row>3</xdr:row>
      <xdr:rowOff>0</xdr:rowOff>
    </xdr:to>
    <xdr:sp>
      <xdr:nvSpPr>
        <xdr:cNvPr id="10" name="Line 2"/>
        <xdr:cNvSpPr>
          <a:spLocks/>
        </xdr:cNvSpPr>
      </xdr:nvSpPr>
      <xdr:spPr>
        <a:xfrm>
          <a:off x="14373225" y="219075"/>
          <a:ext cx="2381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0</xdr:rowOff>
    </xdr:from>
    <xdr:to>
      <xdr:col>50</xdr:col>
      <xdr:colOff>0</xdr:colOff>
      <xdr:row>2</xdr:row>
      <xdr:rowOff>0</xdr:rowOff>
    </xdr:to>
    <xdr:sp>
      <xdr:nvSpPr>
        <xdr:cNvPr id="11" name="Line 5"/>
        <xdr:cNvSpPr>
          <a:spLocks/>
        </xdr:cNvSpPr>
      </xdr:nvSpPr>
      <xdr:spPr>
        <a:xfrm>
          <a:off x="28241625" y="209550"/>
          <a:ext cx="2390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0</xdr:rowOff>
    </xdr:from>
    <xdr:to>
      <xdr:col>50</xdr:col>
      <xdr:colOff>0</xdr:colOff>
      <xdr:row>3</xdr:row>
      <xdr:rowOff>0</xdr:rowOff>
    </xdr:to>
    <xdr:sp>
      <xdr:nvSpPr>
        <xdr:cNvPr id="12" name="Line 6"/>
        <xdr:cNvSpPr>
          <a:spLocks/>
        </xdr:cNvSpPr>
      </xdr:nvSpPr>
      <xdr:spPr>
        <a:xfrm>
          <a:off x="28241625" y="209550"/>
          <a:ext cx="23907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1</xdr:row>
      <xdr:rowOff>9525</xdr:rowOff>
    </xdr:from>
    <xdr:to>
      <xdr:col>49</xdr:col>
      <xdr:colOff>66675</xdr:colOff>
      <xdr:row>3</xdr:row>
      <xdr:rowOff>0</xdr:rowOff>
    </xdr:to>
    <xdr:sp>
      <xdr:nvSpPr>
        <xdr:cNvPr id="13" name="Line 2"/>
        <xdr:cNvSpPr>
          <a:spLocks/>
        </xdr:cNvSpPr>
      </xdr:nvSpPr>
      <xdr:spPr>
        <a:xfrm>
          <a:off x="28251150" y="219075"/>
          <a:ext cx="2381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0</xdr:rowOff>
    </xdr:from>
    <xdr:to>
      <xdr:col>50</xdr:col>
      <xdr:colOff>0</xdr:colOff>
      <xdr:row>2</xdr:row>
      <xdr:rowOff>0</xdr:rowOff>
    </xdr:to>
    <xdr:sp>
      <xdr:nvSpPr>
        <xdr:cNvPr id="14" name="Line 5"/>
        <xdr:cNvSpPr>
          <a:spLocks/>
        </xdr:cNvSpPr>
      </xdr:nvSpPr>
      <xdr:spPr>
        <a:xfrm>
          <a:off x="28241625" y="209550"/>
          <a:ext cx="2390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0</xdr:rowOff>
    </xdr:from>
    <xdr:to>
      <xdr:col>50</xdr:col>
      <xdr:colOff>0</xdr:colOff>
      <xdr:row>3</xdr:row>
      <xdr:rowOff>0</xdr:rowOff>
    </xdr:to>
    <xdr:sp>
      <xdr:nvSpPr>
        <xdr:cNvPr id="15" name="Line 6"/>
        <xdr:cNvSpPr>
          <a:spLocks/>
        </xdr:cNvSpPr>
      </xdr:nvSpPr>
      <xdr:spPr>
        <a:xfrm>
          <a:off x="28241625" y="209550"/>
          <a:ext cx="23907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1</xdr:row>
      <xdr:rowOff>9525</xdr:rowOff>
    </xdr:from>
    <xdr:to>
      <xdr:col>49</xdr:col>
      <xdr:colOff>66675</xdr:colOff>
      <xdr:row>3</xdr:row>
      <xdr:rowOff>0</xdr:rowOff>
    </xdr:to>
    <xdr:sp>
      <xdr:nvSpPr>
        <xdr:cNvPr id="16" name="Line 2"/>
        <xdr:cNvSpPr>
          <a:spLocks/>
        </xdr:cNvSpPr>
      </xdr:nvSpPr>
      <xdr:spPr>
        <a:xfrm>
          <a:off x="28251150" y="219075"/>
          <a:ext cx="2381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38125"/>
          <a:ext cx="21145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47650"/>
          <a:ext cx="2114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</xdr:row>
      <xdr:rowOff>0</xdr:rowOff>
    </xdr:from>
    <xdr:to>
      <xdr:col>39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002375" y="238125"/>
          <a:ext cx="21145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</xdr:row>
      <xdr:rowOff>9525</xdr:rowOff>
    </xdr:from>
    <xdr:to>
      <xdr:col>39</xdr:col>
      <xdr:colOff>0</xdr:colOff>
      <xdr:row>3</xdr:row>
      <xdr:rowOff>9525</xdr:rowOff>
    </xdr:to>
    <xdr:sp>
      <xdr:nvSpPr>
        <xdr:cNvPr id="4" name="Line 4"/>
        <xdr:cNvSpPr>
          <a:spLocks/>
        </xdr:cNvSpPr>
      </xdr:nvSpPr>
      <xdr:spPr>
        <a:xfrm>
          <a:off x="19002375" y="247650"/>
          <a:ext cx="2114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</xdr:row>
      <xdr:rowOff>9525</xdr:rowOff>
    </xdr:from>
    <xdr:to>
      <xdr:col>39</xdr:col>
      <xdr:colOff>0</xdr:colOff>
      <xdr:row>3</xdr:row>
      <xdr:rowOff>9525</xdr:rowOff>
    </xdr:to>
    <xdr:sp>
      <xdr:nvSpPr>
        <xdr:cNvPr id="5" name="Line 2"/>
        <xdr:cNvSpPr>
          <a:spLocks/>
        </xdr:cNvSpPr>
      </xdr:nvSpPr>
      <xdr:spPr>
        <a:xfrm>
          <a:off x="19002375" y="247650"/>
          <a:ext cx="2114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My%20Documents\&#22320;&#26041;&#20844;&#21942;&#20225;&#26989;&#20844;&#34920;&#38306;&#20418;\200146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4600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"/>
  <sheetViews>
    <sheetView showZeros="0" tabSelected="1" view="pageBreakPreview" zoomScale="90" zoomScaleNormal="98" zoomScaleSheetLayoutView="90" zoomScalePageLayoutView="0" workbookViewId="0" topLeftCell="A1">
      <pane xSplit="4" ySplit="4" topLeftCell="E5" activePane="bottomRight" state="frozen"/>
      <selection pane="topLeft" activeCell="AF4" sqref="AF4"/>
      <selection pane="topRight" activeCell="AF4" sqref="AF4"/>
      <selection pane="bottomLeft" activeCell="AF4" sqref="AF4"/>
      <selection pane="bottomRight" activeCell="AA3" sqref="AA3"/>
    </sheetView>
  </sheetViews>
  <sheetFormatPr defaultColWidth="10.00390625" defaultRowHeight="25.5" customHeight="1"/>
  <cols>
    <col min="1" max="2" width="2.625" style="60" customWidth="1"/>
    <col min="3" max="3" width="7.25390625" style="2" customWidth="1"/>
    <col min="4" max="4" width="0.74609375" style="2" customWidth="1"/>
    <col min="5" max="17" width="9.125" style="2" customWidth="1"/>
    <col min="18" max="18" width="10.50390625" style="2" customWidth="1"/>
    <col min="19" max="19" width="10.50390625" style="3" customWidth="1"/>
    <col min="20" max="21" width="10.50390625" style="2" customWidth="1"/>
    <col min="22" max="23" width="2.625" style="190" customWidth="1"/>
    <col min="24" max="24" width="7.25390625" style="183" customWidth="1"/>
    <col min="25" max="25" width="0.74609375" style="183" customWidth="1"/>
    <col min="26" max="30" width="10.50390625" style="2" customWidth="1"/>
    <col min="31" max="31" width="10.50390625" style="3" customWidth="1"/>
    <col min="32" max="38" width="10.50390625" style="2" customWidth="1"/>
    <col min="39" max="40" width="2.625" style="190" customWidth="1"/>
    <col min="41" max="41" width="7.25390625" style="183" customWidth="1"/>
    <col min="42" max="42" width="0.74609375" style="183" customWidth="1"/>
    <col min="43" max="46" width="10.50390625" style="2" customWidth="1"/>
    <col min="47" max="47" width="10.50390625" style="3" customWidth="1"/>
    <col min="48" max="55" width="10.50390625" style="2" customWidth="1"/>
    <col min="56" max="16384" width="10.00390625" style="2" customWidth="1"/>
  </cols>
  <sheetData>
    <row r="1" spans="1:49" ht="25.5" customHeight="1" thickBot="1">
      <c r="A1" s="1" t="s">
        <v>191</v>
      </c>
      <c r="B1" s="1"/>
      <c r="C1" s="1"/>
      <c r="D1" s="1"/>
      <c r="E1" s="1"/>
      <c r="F1" s="1"/>
      <c r="G1" s="1"/>
      <c r="H1" s="1"/>
      <c r="I1" s="1"/>
      <c r="J1" s="1"/>
      <c r="V1" s="183"/>
      <c r="W1" s="183"/>
      <c r="Z1" s="1"/>
      <c r="AI1" s="1"/>
      <c r="AM1" s="183"/>
      <c r="AN1" s="183"/>
      <c r="AV1" s="1"/>
      <c r="AW1" s="1"/>
    </row>
    <row r="2" spans="1:55" ht="25.5" customHeight="1">
      <c r="A2" s="469" t="s">
        <v>192</v>
      </c>
      <c r="B2" s="470"/>
      <c r="C2" s="470"/>
      <c r="D2" s="471"/>
      <c r="E2" s="4"/>
      <c r="F2" s="4"/>
      <c r="G2" s="4"/>
      <c r="H2" s="4"/>
      <c r="I2" s="4"/>
      <c r="J2" s="5"/>
      <c r="K2" s="6"/>
      <c r="L2" s="6"/>
      <c r="M2" s="6"/>
      <c r="N2" s="6"/>
      <c r="O2" s="6"/>
      <c r="P2" s="6"/>
      <c r="Q2" s="6"/>
      <c r="R2" s="6"/>
      <c r="S2" s="7"/>
      <c r="T2" s="8"/>
      <c r="U2" s="306"/>
      <c r="V2" s="336" t="s">
        <v>193</v>
      </c>
      <c r="W2" s="337"/>
      <c r="X2" s="337"/>
      <c r="Y2" s="508"/>
      <c r="Z2" s="4"/>
      <c r="AA2" s="6"/>
      <c r="AB2" s="9"/>
      <c r="AC2" s="9"/>
      <c r="AD2" s="9"/>
      <c r="AE2" s="313"/>
      <c r="AF2" s="6"/>
      <c r="AG2" s="8"/>
      <c r="AH2" s="8"/>
      <c r="AI2" s="4"/>
      <c r="AJ2" s="8"/>
      <c r="AK2" s="8"/>
      <c r="AL2" s="306"/>
      <c r="AM2" s="336" t="s">
        <v>192</v>
      </c>
      <c r="AN2" s="337"/>
      <c r="AO2" s="337"/>
      <c r="AP2" s="337"/>
      <c r="AQ2" s="324"/>
      <c r="AR2" s="10"/>
      <c r="AS2" s="6"/>
      <c r="AT2" s="6"/>
      <c r="AU2" s="11"/>
      <c r="AV2" s="12"/>
      <c r="AW2" s="12"/>
      <c r="AX2" s="10"/>
      <c r="AY2" s="4"/>
      <c r="AZ2" s="4"/>
      <c r="BA2" s="13"/>
      <c r="BB2" s="14"/>
      <c r="BC2" s="15"/>
    </row>
    <row r="3" spans="1:55" ht="25.5" customHeight="1">
      <c r="A3" s="16"/>
      <c r="B3" s="17"/>
      <c r="C3" s="18"/>
      <c r="D3" s="18"/>
      <c r="E3" s="19" t="s">
        <v>395</v>
      </c>
      <c r="F3" s="19" t="s">
        <v>286</v>
      </c>
      <c r="G3" s="19" t="s">
        <v>396</v>
      </c>
      <c r="H3" s="19" t="s">
        <v>293</v>
      </c>
      <c r="I3" s="20" t="s">
        <v>320</v>
      </c>
      <c r="J3" s="20" t="s">
        <v>312</v>
      </c>
      <c r="K3" s="21" t="s">
        <v>397</v>
      </c>
      <c r="L3" s="21" t="s">
        <v>398</v>
      </c>
      <c r="M3" s="21" t="s">
        <v>399</v>
      </c>
      <c r="N3" s="21" t="s">
        <v>285</v>
      </c>
      <c r="O3" s="21" t="s">
        <v>290</v>
      </c>
      <c r="P3" s="21" t="s">
        <v>289</v>
      </c>
      <c r="Q3" s="21" t="s">
        <v>291</v>
      </c>
      <c r="R3" s="21" t="s">
        <v>292</v>
      </c>
      <c r="S3" s="22" t="s">
        <v>354</v>
      </c>
      <c r="T3" s="23" t="s">
        <v>286</v>
      </c>
      <c r="U3" s="307" t="s">
        <v>293</v>
      </c>
      <c r="V3" s="184"/>
      <c r="W3" s="159"/>
      <c r="X3" s="152"/>
      <c r="Y3" s="152"/>
      <c r="Z3" s="20" t="s">
        <v>320</v>
      </c>
      <c r="AA3" s="21" t="s">
        <v>294</v>
      </c>
      <c r="AB3" s="24" t="s">
        <v>398</v>
      </c>
      <c r="AC3" s="24" t="s">
        <v>399</v>
      </c>
      <c r="AD3" s="24" t="s">
        <v>285</v>
      </c>
      <c r="AE3" s="314" t="s">
        <v>354</v>
      </c>
      <c r="AF3" s="21" t="s">
        <v>395</v>
      </c>
      <c r="AG3" s="23" t="s">
        <v>286</v>
      </c>
      <c r="AH3" s="23" t="s">
        <v>396</v>
      </c>
      <c r="AI3" s="20" t="s">
        <v>320</v>
      </c>
      <c r="AJ3" s="23" t="s">
        <v>287</v>
      </c>
      <c r="AK3" s="23" t="s">
        <v>397</v>
      </c>
      <c r="AL3" s="307" t="s">
        <v>399</v>
      </c>
      <c r="AM3" s="184"/>
      <c r="AN3" s="159"/>
      <c r="AO3" s="152"/>
      <c r="AP3" s="152"/>
      <c r="AQ3" s="19" t="s">
        <v>285</v>
      </c>
      <c r="AR3" s="25" t="s">
        <v>288</v>
      </c>
      <c r="AS3" s="21" t="s">
        <v>289</v>
      </c>
      <c r="AT3" s="21" t="s">
        <v>292</v>
      </c>
      <c r="AU3" s="26" t="s">
        <v>354</v>
      </c>
      <c r="AV3" s="21" t="s">
        <v>320</v>
      </c>
      <c r="AW3" s="21" t="s">
        <v>398</v>
      </c>
      <c r="AX3" s="25" t="s">
        <v>287</v>
      </c>
      <c r="AY3" s="27" t="s">
        <v>286</v>
      </c>
      <c r="AZ3" s="27" t="s">
        <v>287</v>
      </c>
      <c r="BA3" s="28" t="s">
        <v>287</v>
      </c>
      <c r="BB3" s="29" t="s">
        <v>285</v>
      </c>
      <c r="BC3" s="30" t="s">
        <v>299</v>
      </c>
    </row>
    <row r="4" spans="1:55" ht="25.5" customHeight="1">
      <c r="A4" s="472" t="s">
        <v>194</v>
      </c>
      <c r="B4" s="473"/>
      <c r="C4" s="473"/>
      <c r="D4" s="474"/>
      <c r="E4" s="31"/>
      <c r="F4" s="31"/>
      <c r="G4" s="31"/>
      <c r="H4" s="31"/>
      <c r="I4" s="31"/>
      <c r="J4" s="32"/>
      <c r="K4" s="33"/>
      <c r="L4" s="33"/>
      <c r="M4" s="33"/>
      <c r="N4" s="33"/>
      <c r="O4" s="33"/>
      <c r="P4" s="33"/>
      <c r="Q4" s="33"/>
      <c r="R4" s="33"/>
      <c r="S4" s="34"/>
      <c r="T4" s="35"/>
      <c r="U4" s="333"/>
      <c r="V4" s="338" t="s">
        <v>194</v>
      </c>
      <c r="W4" s="339"/>
      <c r="X4" s="339"/>
      <c r="Y4" s="509"/>
      <c r="Z4" s="31"/>
      <c r="AA4" s="33"/>
      <c r="AB4" s="36"/>
      <c r="AC4" s="36"/>
      <c r="AD4" s="36"/>
      <c r="AE4" s="315"/>
      <c r="AF4" s="33"/>
      <c r="AG4" s="37"/>
      <c r="AH4" s="37"/>
      <c r="AI4" s="31"/>
      <c r="AJ4" s="37"/>
      <c r="AK4" s="37"/>
      <c r="AL4" s="308"/>
      <c r="AM4" s="338" t="s">
        <v>194</v>
      </c>
      <c r="AN4" s="339"/>
      <c r="AO4" s="339"/>
      <c r="AP4" s="339"/>
      <c r="AQ4" s="325"/>
      <c r="AR4" s="18"/>
      <c r="AS4" s="38"/>
      <c r="AT4" s="33"/>
      <c r="AU4" s="39"/>
      <c r="AV4" s="40"/>
      <c r="AW4" s="40"/>
      <c r="AX4" s="18"/>
      <c r="AY4" s="31"/>
      <c r="AZ4" s="31"/>
      <c r="BA4" s="41"/>
      <c r="BB4" s="42"/>
      <c r="BC4" s="43"/>
    </row>
    <row r="5" spans="1:55" ht="25.5" customHeight="1">
      <c r="A5" s="44"/>
      <c r="B5" s="45"/>
      <c r="C5" s="46"/>
      <c r="D5" s="47"/>
      <c r="E5" s="387" t="s">
        <v>284</v>
      </c>
      <c r="F5" s="387" t="s">
        <v>284</v>
      </c>
      <c r="G5" s="387" t="s">
        <v>284</v>
      </c>
      <c r="H5" s="387" t="s">
        <v>284</v>
      </c>
      <c r="I5" s="387" t="s">
        <v>284</v>
      </c>
      <c r="J5" s="387" t="s">
        <v>284</v>
      </c>
      <c r="K5" s="387" t="s">
        <v>284</v>
      </c>
      <c r="L5" s="387" t="s">
        <v>284</v>
      </c>
      <c r="M5" s="387" t="s">
        <v>284</v>
      </c>
      <c r="N5" s="387" t="s">
        <v>284</v>
      </c>
      <c r="O5" s="387" t="s">
        <v>284</v>
      </c>
      <c r="P5" s="387" t="s">
        <v>284</v>
      </c>
      <c r="Q5" s="387" t="s">
        <v>284</v>
      </c>
      <c r="R5" s="387" t="s">
        <v>284</v>
      </c>
      <c r="S5" s="420" t="s">
        <v>305</v>
      </c>
      <c r="T5" s="387" t="s">
        <v>284</v>
      </c>
      <c r="U5" s="445" t="s">
        <v>284</v>
      </c>
      <c r="V5" s="185"/>
      <c r="W5" s="155"/>
      <c r="X5" s="151"/>
      <c r="Y5" s="151"/>
      <c r="Z5" s="231"/>
      <c r="AA5" s="387" t="s">
        <v>284</v>
      </c>
      <c r="AB5" s="390" t="s">
        <v>284</v>
      </c>
      <c r="AC5" s="390" t="s">
        <v>284</v>
      </c>
      <c r="AD5" s="390" t="s">
        <v>284</v>
      </c>
      <c r="AE5" s="442" t="s">
        <v>305</v>
      </c>
      <c r="AF5" s="384" t="s">
        <v>284</v>
      </c>
      <c r="AG5" s="346" t="s">
        <v>284</v>
      </c>
      <c r="AH5" s="346" t="s">
        <v>284</v>
      </c>
      <c r="AI5" s="231"/>
      <c r="AJ5" s="346" t="s">
        <v>284</v>
      </c>
      <c r="AK5" s="346" t="s">
        <v>284</v>
      </c>
      <c r="AL5" s="371" t="s">
        <v>284</v>
      </c>
      <c r="AM5" s="185"/>
      <c r="AN5" s="155"/>
      <c r="AO5" s="151"/>
      <c r="AP5" s="151"/>
      <c r="AQ5" s="384" t="s">
        <v>284</v>
      </c>
      <c r="AR5" s="346" t="s">
        <v>284</v>
      </c>
      <c r="AS5" s="346" t="s">
        <v>284</v>
      </c>
      <c r="AT5" s="349" t="s">
        <v>284</v>
      </c>
      <c r="AU5" s="420" t="s">
        <v>305</v>
      </c>
      <c r="AV5" s="231"/>
      <c r="AW5" s="231"/>
      <c r="AX5" s="426" t="s">
        <v>284</v>
      </c>
      <c r="AY5" s="349" t="s">
        <v>284</v>
      </c>
      <c r="AZ5" s="349" t="s">
        <v>284</v>
      </c>
      <c r="BA5" s="349" t="s">
        <v>284</v>
      </c>
      <c r="BB5" s="349" t="s">
        <v>284</v>
      </c>
      <c r="BC5" s="495"/>
    </row>
    <row r="6" spans="1:55" ht="25.5" customHeight="1">
      <c r="A6" s="48" t="s">
        <v>195</v>
      </c>
      <c r="B6" s="452" t="s">
        <v>0</v>
      </c>
      <c r="C6" s="452"/>
      <c r="D6" s="49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421"/>
      <c r="T6" s="388"/>
      <c r="U6" s="446"/>
      <c r="V6" s="186" t="s">
        <v>195</v>
      </c>
      <c r="W6" s="340" t="s">
        <v>0</v>
      </c>
      <c r="X6" s="340"/>
      <c r="Y6" s="161"/>
      <c r="Z6" s="232" t="s">
        <v>321</v>
      </c>
      <c r="AA6" s="388"/>
      <c r="AB6" s="391"/>
      <c r="AC6" s="391"/>
      <c r="AD6" s="391"/>
      <c r="AE6" s="443"/>
      <c r="AF6" s="385"/>
      <c r="AG6" s="347"/>
      <c r="AH6" s="347"/>
      <c r="AI6" s="232" t="s">
        <v>321</v>
      </c>
      <c r="AJ6" s="347"/>
      <c r="AK6" s="347"/>
      <c r="AL6" s="372"/>
      <c r="AM6" s="186" t="s">
        <v>195</v>
      </c>
      <c r="AN6" s="340" t="s">
        <v>0</v>
      </c>
      <c r="AO6" s="340"/>
      <c r="AP6" s="161"/>
      <c r="AQ6" s="385"/>
      <c r="AR6" s="347"/>
      <c r="AS6" s="347"/>
      <c r="AT6" s="350"/>
      <c r="AU6" s="421"/>
      <c r="AV6" s="232" t="s">
        <v>321</v>
      </c>
      <c r="AW6" s="232" t="s">
        <v>321</v>
      </c>
      <c r="AX6" s="427"/>
      <c r="AY6" s="350"/>
      <c r="AZ6" s="350"/>
      <c r="BA6" s="350"/>
      <c r="BB6" s="350"/>
      <c r="BC6" s="496"/>
    </row>
    <row r="7" spans="1:55" ht="25.5" customHeight="1">
      <c r="A7" s="51"/>
      <c r="B7" s="52"/>
      <c r="C7" s="53"/>
      <c r="D7" s="54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422"/>
      <c r="T7" s="389"/>
      <c r="U7" s="447"/>
      <c r="V7" s="158"/>
      <c r="W7" s="187"/>
      <c r="X7" s="188"/>
      <c r="Y7" s="152"/>
      <c r="Z7" s="233"/>
      <c r="AA7" s="389"/>
      <c r="AB7" s="392"/>
      <c r="AC7" s="392"/>
      <c r="AD7" s="392"/>
      <c r="AE7" s="444"/>
      <c r="AF7" s="386"/>
      <c r="AG7" s="348"/>
      <c r="AH7" s="348"/>
      <c r="AI7" s="233"/>
      <c r="AJ7" s="348"/>
      <c r="AK7" s="348"/>
      <c r="AL7" s="373"/>
      <c r="AM7" s="158"/>
      <c r="AN7" s="187"/>
      <c r="AO7" s="188"/>
      <c r="AP7" s="152"/>
      <c r="AQ7" s="386"/>
      <c r="AR7" s="348"/>
      <c r="AS7" s="348"/>
      <c r="AT7" s="351"/>
      <c r="AU7" s="422"/>
      <c r="AV7" s="233"/>
      <c r="AW7" s="233"/>
      <c r="AX7" s="428"/>
      <c r="AY7" s="351"/>
      <c r="AZ7" s="351"/>
      <c r="BA7" s="351"/>
      <c r="BB7" s="351"/>
      <c r="BC7" s="497"/>
    </row>
    <row r="8" spans="1:55" ht="25.5" customHeight="1">
      <c r="A8" s="57"/>
      <c r="B8" s="58"/>
      <c r="C8" s="59"/>
      <c r="D8" s="46"/>
      <c r="E8" s="401" t="s">
        <v>282</v>
      </c>
      <c r="F8" s="401" t="s">
        <v>282</v>
      </c>
      <c r="G8" s="401" t="s">
        <v>282</v>
      </c>
      <c r="H8" s="401" t="s">
        <v>282</v>
      </c>
      <c r="I8" s="401" t="s">
        <v>282</v>
      </c>
      <c r="J8" s="401" t="s">
        <v>282</v>
      </c>
      <c r="K8" s="401" t="s">
        <v>282</v>
      </c>
      <c r="L8" s="401" t="s">
        <v>282</v>
      </c>
      <c r="M8" s="401" t="s">
        <v>282</v>
      </c>
      <c r="N8" s="401" t="s">
        <v>282</v>
      </c>
      <c r="O8" s="401" t="s">
        <v>282</v>
      </c>
      <c r="P8" s="401" t="s">
        <v>282</v>
      </c>
      <c r="Q8" s="401" t="s">
        <v>282</v>
      </c>
      <c r="R8" s="401" t="s">
        <v>282</v>
      </c>
      <c r="S8" s="475" t="s">
        <v>306</v>
      </c>
      <c r="T8" s="346" t="s">
        <v>283</v>
      </c>
      <c r="U8" s="371" t="s">
        <v>283</v>
      </c>
      <c r="V8" s="153"/>
      <c r="W8" s="154"/>
      <c r="X8" s="160"/>
      <c r="Y8" s="151"/>
      <c r="Z8" s="346" t="s">
        <v>283</v>
      </c>
      <c r="AA8" s="349" t="s">
        <v>283</v>
      </c>
      <c r="AB8" s="390" t="s">
        <v>283</v>
      </c>
      <c r="AC8" s="390" t="s">
        <v>283</v>
      </c>
      <c r="AD8" s="390" t="s">
        <v>283</v>
      </c>
      <c r="AE8" s="426" t="s">
        <v>283</v>
      </c>
      <c r="AF8" s="387" t="s">
        <v>298</v>
      </c>
      <c r="AG8" s="349" t="s">
        <v>298</v>
      </c>
      <c r="AH8" s="349" t="s">
        <v>298</v>
      </c>
      <c r="AI8" s="349" t="s">
        <v>298</v>
      </c>
      <c r="AJ8" s="349" t="s">
        <v>298</v>
      </c>
      <c r="AK8" s="349" t="s">
        <v>298</v>
      </c>
      <c r="AL8" s="371" t="s">
        <v>298</v>
      </c>
      <c r="AM8" s="153"/>
      <c r="AN8" s="154"/>
      <c r="AO8" s="160"/>
      <c r="AP8" s="151"/>
      <c r="AQ8" s="387" t="s">
        <v>298</v>
      </c>
      <c r="AR8" s="349" t="s">
        <v>298</v>
      </c>
      <c r="AS8" s="349" t="s">
        <v>298</v>
      </c>
      <c r="AT8" s="387" t="s">
        <v>298</v>
      </c>
      <c r="AU8" s="420" t="s">
        <v>298</v>
      </c>
      <c r="AV8" s="420" t="s">
        <v>322</v>
      </c>
      <c r="AW8" s="420" t="s">
        <v>322</v>
      </c>
      <c r="AX8" s="478" t="s">
        <v>166</v>
      </c>
      <c r="AY8" s="387" t="s">
        <v>300</v>
      </c>
      <c r="AZ8" s="387" t="s">
        <v>300</v>
      </c>
      <c r="BA8" s="384" t="s">
        <v>167</v>
      </c>
      <c r="BB8" s="346" t="s">
        <v>167</v>
      </c>
      <c r="BC8" s="495"/>
    </row>
    <row r="9" spans="1:55" ht="25.5" customHeight="1">
      <c r="A9" s="48" t="s">
        <v>196</v>
      </c>
      <c r="B9" s="452" t="s">
        <v>1</v>
      </c>
      <c r="C9" s="452"/>
      <c r="D9" s="50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76"/>
      <c r="T9" s="347"/>
      <c r="U9" s="372"/>
      <c r="V9" s="186" t="s">
        <v>196</v>
      </c>
      <c r="W9" s="340" t="s">
        <v>1</v>
      </c>
      <c r="X9" s="340"/>
      <c r="Y9" s="161"/>
      <c r="Z9" s="347"/>
      <c r="AA9" s="350"/>
      <c r="AB9" s="391"/>
      <c r="AC9" s="391"/>
      <c r="AD9" s="391"/>
      <c r="AE9" s="427"/>
      <c r="AF9" s="388"/>
      <c r="AG9" s="350"/>
      <c r="AH9" s="350"/>
      <c r="AI9" s="350"/>
      <c r="AJ9" s="350"/>
      <c r="AK9" s="350"/>
      <c r="AL9" s="372"/>
      <c r="AM9" s="186" t="s">
        <v>196</v>
      </c>
      <c r="AN9" s="340" t="s">
        <v>1</v>
      </c>
      <c r="AO9" s="340"/>
      <c r="AP9" s="161"/>
      <c r="AQ9" s="388"/>
      <c r="AR9" s="350"/>
      <c r="AS9" s="350"/>
      <c r="AT9" s="388"/>
      <c r="AU9" s="421"/>
      <c r="AV9" s="421"/>
      <c r="AW9" s="421"/>
      <c r="AX9" s="479"/>
      <c r="AY9" s="388"/>
      <c r="AZ9" s="388"/>
      <c r="BA9" s="385"/>
      <c r="BB9" s="347"/>
      <c r="BC9" s="496"/>
    </row>
    <row r="10" spans="1:55" ht="25.5" customHeight="1">
      <c r="A10" s="55"/>
      <c r="B10" s="56"/>
      <c r="C10" s="25"/>
      <c r="D10" s="18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77"/>
      <c r="T10" s="348"/>
      <c r="U10" s="373"/>
      <c r="V10" s="158"/>
      <c r="W10" s="187"/>
      <c r="X10" s="188"/>
      <c r="Y10" s="152"/>
      <c r="Z10" s="348"/>
      <c r="AA10" s="351"/>
      <c r="AB10" s="392"/>
      <c r="AC10" s="392"/>
      <c r="AD10" s="392"/>
      <c r="AE10" s="428"/>
      <c r="AF10" s="389"/>
      <c r="AG10" s="351"/>
      <c r="AH10" s="351"/>
      <c r="AI10" s="351"/>
      <c r="AJ10" s="351"/>
      <c r="AK10" s="351"/>
      <c r="AL10" s="373"/>
      <c r="AM10" s="158"/>
      <c r="AN10" s="187"/>
      <c r="AO10" s="188"/>
      <c r="AP10" s="152"/>
      <c r="AQ10" s="389"/>
      <c r="AR10" s="351"/>
      <c r="AS10" s="351"/>
      <c r="AT10" s="389"/>
      <c r="AU10" s="422"/>
      <c r="AV10" s="422"/>
      <c r="AW10" s="422"/>
      <c r="AX10" s="480"/>
      <c r="AY10" s="389"/>
      <c r="AZ10" s="389"/>
      <c r="BA10" s="386"/>
      <c r="BB10" s="348"/>
      <c r="BC10" s="497"/>
    </row>
    <row r="11" spans="1:55" s="60" customFormat="1" ht="25.5" customHeight="1">
      <c r="A11" s="57"/>
      <c r="B11" s="58"/>
      <c r="C11" s="58"/>
      <c r="D11" s="45"/>
      <c r="E11" s="352" t="s">
        <v>401</v>
      </c>
      <c r="F11" s="352" t="s">
        <v>197</v>
      </c>
      <c r="G11" s="352" t="s">
        <v>402</v>
      </c>
      <c r="H11" s="352" t="s">
        <v>198</v>
      </c>
      <c r="I11" s="352" t="s">
        <v>323</v>
      </c>
      <c r="J11" s="352" t="s">
        <v>149</v>
      </c>
      <c r="K11" s="352" t="s">
        <v>403</v>
      </c>
      <c r="L11" s="352" t="s">
        <v>404</v>
      </c>
      <c r="M11" s="352" t="s">
        <v>405</v>
      </c>
      <c r="N11" s="352" t="s">
        <v>150</v>
      </c>
      <c r="O11" s="352" t="s">
        <v>168</v>
      </c>
      <c r="P11" s="352" t="s">
        <v>151</v>
      </c>
      <c r="Q11" s="352" t="s">
        <v>315</v>
      </c>
      <c r="R11" s="352" t="s">
        <v>158</v>
      </c>
      <c r="S11" s="359" t="s">
        <v>310</v>
      </c>
      <c r="T11" s="489" t="s">
        <v>170</v>
      </c>
      <c r="U11" s="492" t="s">
        <v>138</v>
      </c>
      <c r="V11" s="153"/>
      <c r="W11" s="154"/>
      <c r="X11" s="154"/>
      <c r="Y11" s="155"/>
      <c r="Z11" s="234"/>
      <c r="AA11" s="352" t="s">
        <v>152</v>
      </c>
      <c r="AB11" s="393" t="s">
        <v>406</v>
      </c>
      <c r="AC11" s="393" t="s">
        <v>407</v>
      </c>
      <c r="AD11" s="414" t="s">
        <v>171</v>
      </c>
      <c r="AE11" s="359" t="s">
        <v>309</v>
      </c>
      <c r="AF11" s="359" t="s">
        <v>408</v>
      </c>
      <c r="AG11" s="352" t="s">
        <v>173</v>
      </c>
      <c r="AH11" s="359" t="s">
        <v>409</v>
      </c>
      <c r="AI11" s="234"/>
      <c r="AJ11" s="352" t="s">
        <v>153</v>
      </c>
      <c r="AK11" s="359" t="s">
        <v>410</v>
      </c>
      <c r="AL11" s="374" t="s">
        <v>411</v>
      </c>
      <c r="AM11" s="153"/>
      <c r="AN11" s="154"/>
      <c r="AO11" s="154"/>
      <c r="AP11" s="155"/>
      <c r="AQ11" s="352" t="s">
        <v>186</v>
      </c>
      <c r="AR11" s="414" t="s">
        <v>154</v>
      </c>
      <c r="AS11" s="352" t="s">
        <v>160</v>
      </c>
      <c r="AT11" s="352" t="s">
        <v>161</v>
      </c>
      <c r="AU11" s="359" t="s">
        <v>308</v>
      </c>
      <c r="AV11" s="234"/>
      <c r="AW11" s="359" t="s">
        <v>412</v>
      </c>
      <c r="AX11" s="414" t="s">
        <v>199</v>
      </c>
      <c r="AY11" s="411" t="s">
        <v>174</v>
      </c>
      <c r="AZ11" s="411" t="s">
        <v>155</v>
      </c>
      <c r="BA11" s="417" t="s">
        <v>165</v>
      </c>
      <c r="BB11" s="429" t="s">
        <v>175</v>
      </c>
      <c r="BC11" s="498"/>
    </row>
    <row r="12" spans="1:55" s="60" customFormat="1" ht="25.5" customHeight="1">
      <c r="A12" s="61" t="s">
        <v>200</v>
      </c>
      <c r="B12" s="465" t="s">
        <v>201</v>
      </c>
      <c r="C12" s="466"/>
      <c r="D12" s="62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60"/>
      <c r="T12" s="490"/>
      <c r="U12" s="493"/>
      <c r="V12" s="156" t="s">
        <v>200</v>
      </c>
      <c r="W12" s="341" t="s">
        <v>201</v>
      </c>
      <c r="X12" s="342"/>
      <c r="Y12" s="157"/>
      <c r="Z12" s="235" t="s">
        <v>324</v>
      </c>
      <c r="AA12" s="353"/>
      <c r="AB12" s="394"/>
      <c r="AC12" s="394"/>
      <c r="AD12" s="415"/>
      <c r="AE12" s="360"/>
      <c r="AF12" s="360"/>
      <c r="AG12" s="353"/>
      <c r="AH12" s="360"/>
      <c r="AI12" s="235" t="s">
        <v>325</v>
      </c>
      <c r="AJ12" s="353"/>
      <c r="AK12" s="360"/>
      <c r="AL12" s="375"/>
      <c r="AM12" s="156" t="s">
        <v>200</v>
      </c>
      <c r="AN12" s="341" t="s">
        <v>201</v>
      </c>
      <c r="AO12" s="342"/>
      <c r="AP12" s="157"/>
      <c r="AQ12" s="353"/>
      <c r="AR12" s="415"/>
      <c r="AS12" s="353"/>
      <c r="AT12" s="353"/>
      <c r="AU12" s="360"/>
      <c r="AV12" s="235" t="s">
        <v>326</v>
      </c>
      <c r="AW12" s="360"/>
      <c r="AX12" s="415"/>
      <c r="AY12" s="412"/>
      <c r="AZ12" s="412"/>
      <c r="BA12" s="418"/>
      <c r="BB12" s="430"/>
      <c r="BC12" s="499"/>
    </row>
    <row r="13" spans="1:55" s="60" customFormat="1" ht="25.5" customHeight="1">
      <c r="A13" s="55"/>
      <c r="B13" s="461"/>
      <c r="C13" s="461"/>
      <c r="D13" s="17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61"/>
      <c r="T13" s="491"/>
      <c r="U13" s="494"/>
      <c r="V13" s="158"/>
      <c r="W13" s="368"/>
      <c r="X13" s="368"/>
      <c r="Y13" s="159"/>
      <c r="Z13" s="236"/>
      <c r="AA13" s="354"/>
      <c r="AB13" s="395"/>
      <c r="AC13" s="395"/>
      <c r="AD13" s="416"/>
      <c r="AE13" s="361"/>
      <c r="AF13" s="361"/>
      <c r="AG13" s="354"/>
      <c r="AH13" s="361"/>
      <c r="AI13" s="236"/>
      <c r="AJ13" s="354"/>
      <c r="AK13" s="361"/>
      <c r="AL13" s="376"/>
      <c r="AM13" s="158"/>
      <c r="AN13" s="368"/>
      <c r="AO13" s="368"/>
      <c r="AP13" s="159"/>
      <c r="AQ13" s="354"/>
      <c r="AR13" s="416"/>
      <c r="AS13" s="354"/>
      <c r="AT13" s="354"/>
      <c r="AU13" s="361"/>
      <c r="AV13" s="236"/>
      <c r="AW13" s="361"/>
      <c r="AX13" s="416"/>
      <c r="AY13" s="413"/>
      <c r="AZ13" s="413"/>
      <c r="BA13" s="419"/>
      <c r="BB13" s="431"/>
      <c r="BC13" s="500"/>
    </row>
    <row r="14" spans="1:55" ht="25.5" customHeight="1">
      <c r="A14" s="57"/>
      <c r="B14" s="58"/>
      <c r="C14" s="59"/>
      <c r="D14" s="46"/>
      <c r="E14" s="352" t="s">
        <v>400</v>
      </c>
      <c r="F14" s="449">
        <v>39539</v>
      </c>
      <c r="G14" s="352" t="s">
        <v>400</v>
      </c>
      <c r="H14" s="449">
        <v>38078</v>
      </c>
      <c r="I14" s="449">
        <v>40634</v>
      </c>
      <c r="J14" s="352" t="s">
        <v>156</v>
      </c>
      <c r="K14" s="352" t="s">
        <v>400</v>
      </c>
      <c r="L14" s="352" t="s">
        <v>400</v>
      </c>
      <c r="M14" s="352" t="s">
        <v>400</v>
      </c>
      <c r="N14" s="352" t="s">
        <v>148</v>
      </c>
      <c r="O14" s="352" t="s">
        <v>169</v>
      </c>
      <c r="P14" s="352" t="s">
        <v>157</v>
      </c>
      <c r="Q14" s="352" t="s">
        <v>169</v>
      </c>
      <c r="R14" s="352" t="s">
        <v>159</v>
      </c>
      <c r="S14" s="359" t="s">
        <v>307</v>
      </c>
      <c r="T14" s="462">
        <v>39539</v>
      </c>
      <c r="U14" s="483">
        <v>38078</v>
      </c>
      <c r="V14" s="153"/>
      <c r="W14" s="154"/>
      <c r="X14" s="160"/>
      <c r="Y14" s="151"/>
      <c r="Z14" s="449">
        <v>40634</v>
      </c>
      <c r="AA14" s="486">
        <v>38353</v>
      </c>
      <c r="AB14" s="352" t="s">
        <v>400</v>
      </c>
      <c r="AC14" s="352" t="s">
        <v>400</v>
      </c>
      <c r="AD14" s="414" t="s">
        <v>172</v>
      </c>
      <c r="AE14" s="359" t="s">
        <v>307</v>
      </c>
      <c r="AF14" s="352" t="s">
        <v>400</v>
      </c>
      <c r="AG14" s="352" t="s">
        <v>172</v>
      </c>
      <c r="AH14" s="352" t="s">
        <v>400</v>
      </c>
      <c r="AI14" s="449">
        <v>40634</v>
      </c>
      <c r="AJ14" s="352" t="s">
        <v>156</v>
      </c>
      <c r="AK14" s="352" t="s">
        <v>400</v>
      </c>
      <c r="AL14" s="374" t="s">
        <v>400</v>
      </c>
      <c r="AM14" s="153"/>
      <c r="AN14" s="154"/>
      <c r="AO14" s="160"/>
      <c r="AP14" s="151"/>
      <c r="AQ14" s="417" t="s">
        <v>148</v>
      </c>
      <c r="AR14" s="414" t="s">
        <v>187</v>
      </c>
      <c r="AS14" s="352" t="s">
        <v>159</v>
      </c>
      <c r="AT14" s="352" t="s">
        <v>159</v>
      </c>
      <c r="AU14" s="359" t="s">
        <v>307</v>
      </c>
      <c r="AV14" s="449">
        <v>40634</v>
      </c>
      <c r="AW14" s="352" t="s">
        <v>400</v>
      </c>
      <c r="AX14" s="414" t="s">
        <v>156</v>
      </c>
      <c r="AY14" s="411" t="s">
        <v>172</v>
      </c>
      <c r="AZ14" s="411" t="s">
        <v>156</v>
      </c>
      <c r="BA14" s="417" t="s">
        <v>165</v>
      </c>
      <c r="BB14" s="429" t="s">
        <v>172</v>
      </c>
      <c r="BC14" s="498"/>
    </row>
    <row r="15" spans="1:55" ht="25.5" customHeight="1">
      <c r="A15" s="61" t="s">
        <v>202</v>
      </c>
      <c r="B15" s="467" t="s">
        <v>203</v>
      </c>
      <c r="C15" s="468"/>
      <c r="D15" s="50"/>
      <c r="E15" s="353"/>
      <c r="F15" s="450"/>
      <c r="G15" s="353"/>
      <c r="H15" s="450"/>
      <c r="I15" s="481"/>
      <c r="J15" s="353"/>
      <c r="K15" s="353"/>
      <c r="L15" s="353"/>
      <c r="M15" s="353"/>
      <c r="N15" s="353"/>
      <c r="O15" s="353"/>
      <c r="P15" s="353"/>
      <c r="Q15" s="353"/>
      <c r="R15" s="353"/>
      <c r="S15" s="360"/>
      <c r="T15" s="463"/>
      <c r="U15" s="484"/>
      <c r="V15" s="156" t="s">
        <v>202</v>
      </c>
      <c r="W15" s="369" t="s">
        <v>203</v>
      </c>
      <c r="X15" s="370"/>
      <c r="Y15" s="161"/>
      <c r="Z15" s="481"/>
      <c r="AA15" s="487"/>
      <c r="AB15" s="353"/>
      <c r="AC15" s="353"/>
      <c r="AD15" s="415"/>
      <c r="AE15" s="360"/>
      <c r="AF15" s="353"/>
      <c r="AG15" s="353"/>
      <c r="AH15" s="353"/>
      <c r="AI15" s="481"/>
      <c r="AJ15" s="353"/>
      <c r="AK15" s="353"/>
      <c r="AL15" s="375"/>
      <c r="AM15" s="156" t="s">
        <v>202</v>
      </c>
      <c r="AN15" s="369" t="s">
        <v>203</v>
      </c>
      <c r="AO15" s="370"/>
      <c r="AP15" s="161"/>
      <c r="AQ15" s="418"/>
      <c r="AR15" s="415"/>
      <c r="AS15" s="353"/>
      <c r="AT15" s="353"/>
      <c r="AU15" s="360"/>
      <c r="AV15" s="481"/>
      <c r="AW15" s="353"/>
      <c r="AX15" s="415"/>
      <c r="AY15" s="412"/>
      <c r="AZ15" s="412"/>
      <c r="BA15" s="418"/>
      <c r="BB15" s="430"/>
      <c r="BC15" s="499"/>
    </row>
    <row r="16" spans="1:55" ht="25.5" customHeight="1">
      <c r="A16" s="55"/>
      <c r="B16" s="461"/>
      <c r="C16" s="461"/>
      <c r="D16" s="18"/>
      <c r="E16" s="354"/>
      <c r="F16" s="451"/>
      <c r="G16" s="354"/>
      <c r="H16" s="451"/>
      <c r="I16" s="482"/>
      <c r="J16" s="354"/>
      <c r="K16" s="354"/>
      <c r="L16" s="354"/>
      <c r="M16" s="354"/>
      <c r="N16" s="354"/>
      <c r="O16" s="354"/>
      <c r="P16" s="354"/>
      <c r="Q16" s="354"/>
      <c r="R16" s="354"/>
      <c r="S16" s="361"/>
      <c r="T16" s="464"/>
      <c r="U16" s="485"/>
      <c r="V16" s="158"/>
      <c r="W16" s="368"/>
      <c r="X16" s="368"/>
      <c r="Y16" s="152"/>
      <c r="Z16" s="482"/>
      <c r="AA16" s="488"/>
      <c r="AB16" s="354"/>
      <c r="AC16" s="354"/>
      <c r="AD16" s="416"/>
      <c r="AE16" s="361"/>
      <c r="AF16" s="354"/>
      <c r="AG16" s="354"/>
      <c r="AH16" s="354"/>
      <c r="AI16" s="482"/>
      <c r="AJ16" s="354"/>
      <c r="AK16" s="354"/>
      <c r="AL16" s="376"/>
      <c r="AM16" s="158"/>
      <c r="AN16" s="368"/>
      <c r="AO16" s="368"/>
      <c r="AP16" s="152"/>
      <c r="AQ16" s="419"/>
      <c r="AR16" s="416"/>
      <c r="AS16" s="354"/>
      <c r="AT16" s="354"/>
      <c r="AU16" s="361"/>
      <c r="AV16" s="482"/>
      <c r="AW16" s="354"/>
      <c r="AX16" s="416"/>
      <c r="AY16" s="413"/>
      <c r="AZ16" s="413"/>
      <c r="BA16" s="419"/>
      <c r="BB16" s="431"/>
      <c r="BC16" s="500"/>
    </row>
    <row r="17" spans="1:55" ht="25.5" customHeight="1">
      <c r="A17" s="57"/>
      <c r="B17" s="58"/>
      <c r="C17" s="59"/>
      <c r="D17" s="46"/>
      <c r="E17" s="237"/>
      <c r="F17" s="237"/>
      <c r="G17" s="237"/>
      <c r="H17" s="237"/>
      <c r="I17" s="237"/>
      <c r="J17" s="238"/>
      <c r="K17" s="239"/>
      <c r="L17" s="239"/>
      <c r="M17" s="239"/>
      <c r="N17" s="239"/>
      <c r="O17" s="239"/>
      <c r="P17" s="239"/>
      <c r="Q17" s="239"/>
      <c r="R17" s="239"/>
      <c r="S17" s="240"/>
      <c r="T17" s="241"/>
      <c r="U17" s="309"/>
      <c r="V17" s="153"/>
      <c r="W17" s="154"/>
      <c r="X17" s="160"/>
      <c r="Y17" s="151"/>
      <c r="Z17" s="237"/>
      <c r="AA17" s="239"/>
      <c r="AB17" s="242"/>
      <c r="AC17" s="242"/>
      <c r="AD17" s="242"/>
      <c r="AE17" s="316"/>
      <c r="AF17" s="239"/>
      <c r="AG17" s="241"/>
      <c r="AH17" s="241"/>
      <c r="AI17" s="237"/>
      <c r="AJ17" s="241"/>
      <c r="AK17" s="241"/>
      <c r="AL17" s="309"/>
      <c r="AM17" s="153"/>
      <c r="AN17" s="154"/>
      <c r="AO17" s="160"/>
      <c r="AP17" s="151"/>
      <c r="AQ17" s="326"/>
      <c r="AR17" s="151"/>
      <c r="AS17" s="239"/>
      <c r="AT17" s="239"/>
      <c r="AU17" s="243"/>
      <c r="AV17" s="302"/>
      <c r="AW17" s="302"/>
      <c r="AX17" s="242"/>
      <c r="AY17" s="237"/>
      <c r="AZ17" s="237"/>
      <c r="BA17" s="244"/>
      <c r="BB17" s="245"/>
      <c r="BC17" s="63"/>
    </row>
    <row r="18" spans="1:55" ht="25.5" customHeight="1">
      <c r="A18" s="48" t="s">
        <v>204</v>
      </c>
      <c r="B18" s="452" t="s">
        <v>2</v>
      </c>
      <c r="C18" s="452"/>
      <c r="D18" s="50"/>
      <c r="E18" s="246" t="s">
        <v>413</v>
      </c>
      <c r="F18" s="246" t="s">
        <v>319</v>
      </c>
      <c r="G18" s="246" t="s">
        <v>413</v>
      </c>
      <c r="H18" s="246" t="s">
        <v>314</v>
      </c>
      <c r="I18" s="246" t="s">
        <v>314</v>
      </c>
      <c r="J18" s="246" t="s">
        <v>314</v>
      </c>
      <c r="K18" s="247" t="s">
        <v>296</v>
      </c>
      <c r="L18" s="247" t="s">
        <v>296</v>
      </c>
      <c r="M18" s="246" t="s">
        <v>413</v>
      </c>
      <c r="N18" s="247" t="s">
        <v>296</v>
      </c>
      <c r="O18" s="246" t="s">
        <v>296</v>
      </c>
      <c r="P18" s="247" t="s">
        <v>296</v>
      </c>
      <c r="Q18" s="247" t="s">
        <v>296</v>
      </c>
      <c r="R18" s="246" t="s">
        <v>413</v>
      </c>
      <c r="S18" s="248" t="s">
        <v>296</v>
      </c>
      <c r="T18" s="246" t="s">
        <v>319</v>
      </c>
      <c r="U18" s="312" t="s">
        <v>296</v>
      </c>
      <c r="V18" s="186" t="s">
        <v>205</v>
      </c>
      <c r="W18" s="340" t="s">
        <v>2</v>
      </c>
      <c r="X18" s="340"/>
      <c r="Y18" s="161"/>
      <c r="Z18" s="249" t="s">
        <v>296</v>
      </c>
      <c r="AA18" s="247" t="s">
        <v>296</v>
      </c>
      <c r="AB18" s="250" t="s">
        <v>296</v>
      </c>
      <c r="AC18" s="247" t="s">
        <v>413</v>
      </c>
      <c r="AD18" s="250" t="s">
        <v>296</v>
      </c>
      <c r="AE18" s="317" t="s">
        <v>296</v>
      </c>
      <c r="AF18" s="246" t="s">
        <v>413</v>
      </c>
      <c r="AG18" s="246" t="s">
        <v>319</v>
      </c>
      <c r="AH18" s="246" t="s">
        <v>413</v>
      </c>
      <c r="AI18" s="246" t="s">
        <v>319</v>
      </c>
      <c r="AJ18" s="249" t="s">
        <v>296</v>
      </c>
      <c r="AK18" s="246" t="s">
        <v>319</v>
      </c>
      <c r="AL18" s="310" t="s">
        <v>413</v>
      </c>
      <c r="AM18" s="186" t="s">
        <v>204</v>
      </c>
      <c r="AN18" s="340" t="s">
        <v>2</v>
      </c>
      <c r="AO18" s="340"/>
      <c r="AP18" s="161"/>
      <c r="AQ18" s="251" t="s">
        <v>296</v>
      </c>
      <c r="AR18" s="230" t="s">
        <v>296</v>
      </c>
      <c r="AS18" s="247" t="s">
        <v>296</v>
      </c>
      <c r="AT18" s="247" t="s">
        <v>295</v>
      </c>
      <c r="AU18" s="248" t="s">
        <v>296</v>
      </c>
      <c r="AV18" s="248" t="s">
        <v>296</v>
      </c>
      <c r="AW18" s="248" t="s">
        <v>296</v>
      </c>
      <c r="AX18" s="250" t="s">
        <v>301</v>
      </c>
      <c r="AY18" s="246" t="s">
        <v>319</v>
      </c>
      <c r="AZ18" s="246" t="s">
        <v>296</v>
      </c>
      <c r="BA18" s="251" t="s">
        <v>296</v>
      </c>
      <c r="BB18" s="252" t="s">
        <v>296</v>
      </c>
      <c r="BC18" s="43"/>
    </row>
    <row r="19" spans="1:55" ht="25.5" customHeight="1">
      <c r="A19" s="55"/>
      <c r="B19" s="56"/>
      <c r="C19" s="25"/>
      <c r="D19" s="18"/>
      <c r="E19" s="246"/>
      <c r="F19" s="246"/>
      <c r="G19" s="246"/>
      <c r="H19" s="246"/>
      <c r="I19" s="246"/>
      <c r="J19" s="253"/>
      <c r="K19" s="254"/>
      <c r="L19" s="254"/>
      <c r="M19" s="254"/>
      <c r="N19" s="254"/>
      <c r="O19" s="255"/>
      <c r="P19" s="255"/>
      <c r="Q19" s="255"/>
      <c r="R19" s="255"/>
      <c r="S19" s="256"/>
      <c r="T19" s="257"/>
      <c r="U19" s="311"/>
      <c r="V19" s="158"/>
      <c r="W19" s="187"/>
      <c r="X19" s="188"/>
      <c r="Y19" s="152"/>
      <c r="Z19" s="257"/>
      <c r="AA19" s="255"/>
      <c r="AB19" s="258"/>
      <c r="AC19" s="258"/>
      <c r="AD19" s="258"/>
      <c r="AE19" s="318"/>
      <c r="AF19" s="255"/>
      <c r="AG19" s="257"/>
      <c r="AH19" s="257"/>
      <c r="AI19" s="257"/>
      <c r="AJ19" s="257"/>
      <c r="AK19" s="257"/>
      <c r="AL19" s="311"/>
      <c r="AM19" s="158"/>
      <c r="AN19" s="187"/>
      <c r="AO19" s="188"/>
      <c r="AP19" s="152"/>
      <c r="AQ19" s="327"/>
      <c r="AR19" s="152"/>
      <c r="AS19" s="255"/>
      <c r="AT19" s="255"/>
      <c r="AU19" s="259"/>
      <c r="AV19" s="259"/>
      <c r="AW19" s="259"/>
      <c r="AX19" s="258"/>
      <c r="AY19" s="260"/>
      <c r="AZ19" s="260"/>
      <c r="BA19" s="261"/>
      <c r="BB19" s="262"/>
      <c r="BC19" s="43"/>
    </row>
    <row r="20" spans="1:55" ht="25.5" customHeight="1">
      <c r="A20" s="57"/>
      <c r="B20" s="58"/>
      <c r="C20" s="59"/>
      <c r="D20" s="46"/>
      <c r="E20" s="263"/>
      <c r="F20" s="263"/>
      <c r="G20" s="263"/>
      <c r="H20" s="263"/>
      <c r="I20" s="263"/>
      <c r="J20" s="264"/>
      <c r="K20" s="265"/>
      <c r="L20" s="265"/>
      <c r="M20" s="265"/>
      <c r="N20" s="265"/>
      <c r="O20" s="239"/>
      <c r="P20" s="239"/>
      <c r="Q20" s="239"/>
      <c r="R20" s="239"/>
      <c r="S20" s="240"/>
      <c r="T20" s="241"/>
      <c r="U20" s="309"/>
      <c r="V20" s="153"/>
      <c r="W20" s="154"/>
      <c r="X20" s="160"/>
      <c r="Y20" s="151"/>
      <c r="Z20" s="241"/>
      <c r="AA20" s="239"/>
      <c r="AB20" s="242"/>
      <c r="AC20" s="242"/>
      <c r="AD20" s="242"/>
      <c r="AE20" s="316"/>
      <c r="AF20" s="239"/>
      <c r="AG20" s="241"/>
      <c r="AH20" s="241"/>
      <c r="AI20" s="241"/>
      <c r="AJ20" s="241"/>
      <c r="AK20" s="241"/>
      <c r="AL20" s="309"/>
      <c r="AM20" s="153"/>
      <c r="AN20" s="154"/>
      <c r="AO20" s="160"/>
      <c r="AP20" s="151"/>
      <c r="AQ20" s="238"/>
      <c r="AR20" s="238"/>
      <c r="AS20" s="239"/>
      <c r="AT20" s="239"/>
      <c r="AU20" s="243"/>
      <c r="AV20" s="243"/>
      <c r="AW20" s="243"/>
      <c r="AX20" s="242"/>
      <c r="AY20" s="237"/>
      <c r="AZ20" s="237"/>
      <c r="BA20" s="244"/>
      <c r="BB20" s="245"/>
      <c r="BC20" s="63"/>
    </row>
    <row r="21" spans="1:55" ht="25.5" customHeight="1">
      <c r="A21" s="48" t="s">
        <v>206</v>
      </c>
      <c r="B21" s="452" t="s">
        <v>3</v>
      </c>
      <c r="C21" s="452"/>
      <c r="D21" s="50"/>
      <c r="E21" s="246" t="s">
        <v>297</v>
      </c>
      <c r="F21" s="246" t="s">
        <v>313</v>
      </c>
      <c r="G21" s="246" t="s">
        <v>297</v>
      </c>
      <c r="H21" s="246" t="s">
        <v>313</v>
      </c>
      <c r="I21" s="246" t="s">
        <v>297</v>
      </c>
      <c r="J21" s="246" t="s">
        <v>313</v>
      </c>
      <c r="K21" s="247" t="s">
        <v>297</v>
      </c>
      <c r="L21" s="247" t="s">
        <v>414</v>
      </c>
      <c r="M21" s="247" t="s">
        <v>297</v>
      </c>
      <c r="N21" s="247" t="s">
        <v>313</v>
      </c>
      <c r="O21" s="247" t="s">
        <v>297</v>
      </c>
      <c r="P21" s="247" t="s">
        <v>297</v>
      </c>
      <c r="Q21" s="247" t="s">
        <v>297</v>
      </c>
      <c r="R21" s="247" t="s">
        <v>297</v>
      </c>
      <c r="S21" s="248" t="s">
        <v>311</v>
      </c>
      <c r="T21" s="249" t="s">
        <v>297</v>
      </c>
      <c r="U21" s="312" t="s">
        <v>297</v>
      </c>
      <c r="V21" s="186" t="s">
        <v>206</v>
      </c>
      <c r="W21" s="340" t="s">
        <v>3</v>
      </c>
      <c r="X21" s="340"/>
      <c r="Y21" s="161"/>
      <c r="Z21" s="249" t="s">
        <v>297</v>
      </c>
      <c r="AA21" s="247" t="s">
        <v>297</v>
      </c>
      <c r="AB21" s="247" t="s">
        <v>414</v>
      </c>
      <c r="AC21" s="250" t="s">
        <v>297</v>
      </c>
      <c r="AD21" s="250" t="s">
        <v>297</v>
      </c>
      <c r="AE21" s="317" t="s">
        <v>311</v>
      </c>
      <c r="AF21" s="247" t="s">
        <v>297</v>
      </c>
      <c r="AG21" s="249" t="s">
        <v>297</v>
      </c>
      <c r="AH21" s="249" t="s">
        <v>297</v>
      </c>
      <c r="AI21" s="249" t="s">
        <v>297</v>
      </c>
      <c r="AJ21" s="249" t="s">
        <v>297</v>
      </c>
      <c r="AK21" s="249" t="s">
        <v>297</v>
      </c>
      <c r="AL21" s="312" t="s">
        <v>297</v>
      </c>
      <c r="AM21" s="186" t="s">
        <v>206</v>
      </c>
      <c r="AN21" s="340" t="s">
        <v>3</v>
      </c>
      <c r="AO21" s="340"/>
      <c r="AP21" s="161"/>
      <c r="AQ21" s="246" t="s">
        <v>297</v>
      </c>
      <c r="AR21" s="246" t="s">
        <v>297</v>
      </c>
      <c r="AS21" s="247" t="s">
        <v>297</v>
      </c>
      <c r="AT21" s="247" t="s">
        <v>297</v>
      </c>
      <c r="AU21" s="248" t="s">
        <v>311</v>
      </c>
      <c r="AV21" s="248" t="s">
        <v>297</v>
      </c>
      <c r="AW21" s="247" t="s">
        <v>414</v>
      </c>
      <c r="AX21" s="250" t="s">
        <v>297</v>
      </c>
      <c r="AY21" s="246" t="s">
        <v>297</v>
      </c>
      <c r="AZ21" s="246" t="s">
        <v>297</v>
      </c>
      <c r="BA21" s="251" t="s">
        <v>297</v>
      </c>
      <c r="BB21" s="252" t="s">
        <v>297</v>
      </c>
      <c r="BC21" s="43"/>
    </row>
    <row r="22" spans="1:55" ht="25.5" customHeight="1">
      <c r="A22" s="55"/>
      <c r="B22" s="64"/>
      <c r="C22" s="18"/>
      <c r="D22" s="18"/>
      <c r="E22" s="260"/>
      <c r="F22" s="260"/>
      <c r="G22" s="260"/>
      <c r="H22" s="260"/>
      <c r="I22" s="260"/>
      <c r="J22" s="266"/>
      <c r="K22" s="255"/>
      <c r="L22" s="255"/>
      <c r="M22" s="255"/>
      <c r="N22" s="255"/>
      <c r="O22" s="255"/>
      <c r="P22" s="255"/>
      <c r="Q22" s="255"/>
      <c r="R22" s="255"/>
      <c r="S22" s="256"/>
      <c r="T22" s="257"/>
      <c r="U22" s="311"/>
      <c r="V22" s="158"/>
      <c r="W22" s="189"/>
      <c r="X22" s="152"/>
      <c r="Y22" s="152"/>
      <c r="Z22" s="260"/>
      <c r="AA22" s="255"/>
      <c r="AB22" s="258"/>
      <c r="AC22" s="258"/>
      <c r="AD22" s="258"/>
      <c r="AE22" s="318"/>
      <c r="AF22" s="255"/>
      <c r="AG22" s="257"/>
      <c r="AH22" s="257"/>
      <c r="AI22" s="260"/>
      <c r="AJ22" s="257"/>
      <c r="AK22" s="257"/>
      <c r="AL22" s="311"/>
      <c r="AM22" s="158"/>
      <c r="AN22" s="189"/>
      <c r="AO22" s="152"/>
      <c r="AP22" s="152"/>
      <c r="AQ22" s="266"/>
      <c r="AR22" s="266"/>
      <c r="AS22" s="267"/>
      <c r="AT22" s="255"/>
      <c r="AU22" s="259"/>
      <c r="AV22" s="319"/>
      <c r="AW22" s="303"/>
      <c r="AX22" s="305"/>
      <c r="AY22" s="260"/>
      <c r="AZ22" s="260"/>
      <c r="BA22" s="261"/>
      <c r="BB22" s="262"/>
      <c r="BC22" s="43"/>
    </row>
    <row r="23" spans="1:55" ht="25.5" customHeight="1">
      <c r="A23" s="65"/>
      <c r="B23" s="66"/>
      <c r="C23" s="67"/>
      <c r="D23" s="68"/>
      <c r="E23" s="408">
        <v>81</v>
      </c>
      <c r="F23" s="408">
        <v>28</v>
      </c>
      <c r="G23" s="404">
        <v>36</v>
      </c>
      <c r="H23" s="404">
        <v>3</v>
      </c>
      <c r="I23" s="404">
        <v>4</v>
      </c>
      <c r="J23" s="381">
        <v>9</v>
      </c>
      <c r="K23" s="381">
        <v>8</v>
      </c>
      <c r="L23" s="381">
        <v>4</v>
      </c>
      <c r="M23" s="381">
        <v>4</v>
      </c>
      <c r="N23" s="381">
        <v>3</v>
      </c>
      <c r="O23" s="381">
        <v>0</v>
      </c>
      <c r="P23" s="381">
        <v>1</v>
      </c>
      <c r="Q23" s="381">
        <v>1</v>
      </c>
      <c r="R23" s="381">
        <v>1</v>
      </c>
      <c r="S23" s="355">
        <v>5</v>
      </c>
      <c r="T23" s="378">
        <v>1</v>
      </c>
      <c r="U23" s="515">
        <v>0</v>
      </c>
      <c r="V23" s="162"/>
      <c r="W23" s="163"/>
      <c r="X23" s="164"/>
      <c r="Y23" s="165"/>
      <c r="Z23" s="423">
        <v>0</v>
      </c>
      <c r="AA23" s="381">
        <v>0</v>
      </c>
      <c r="AB23" s="396">
        <v>1</v>
      </c>
      <c r="AC23" s="396">
        <v>1</v>
      </c>
      <c r="AD23" s="396">
        <v>1</v>
      </c>
      <c r="AE23" s="511">
        <v>0</v>
      </c>
      <c r="AF23" s="381">
        <v>2</v>
      </c>
      <c r="AG23" s="381">
        <v>1</v>
      </c>
      <c r="AH23" s="381">
        <v>3</v>
      </c>
      <c r="AI23" s="381">
        <v>0</v>
      </c>
      <c r="AJ23" s="381">
        <v>2</v>
      </c>
      <c r="AK23" s="381">
        <v>1</v>
      </c>
      <c r="AL23" s="343">
        <v>2</v>
      </c>
      <c r="AM23" s="162"/>
      <c r="AN23" s="163"/>
      <c r="AO23" s="164"/>
      <c r="AP23" s="320"/>
      <c r="AQ23" s="378">
        <v>1</v>
      </c>
      <c r="AR23" s="423">
        <v>1</v>
      </c>
      <c r="AS23" s="381">
        <v>0</v>
      </c>
      <c r="AT23" s="381">
        <v>0</v>
      </c>
      <c r="AU23" s="355">
        <v>1</v>
      </c>
      <c r="AV23" s="355">
        <v>0</v>
      </c>
      <c r="AW23" s="355">
        <v>1</v>
      </c>
      <c r="AX23" s="432">
        <v>0</v>
      </c>
      <c r="AY23" s="404">
        <v>0</v>
      </c>
      <c r="AZ23" s="404">
        <v>0</v>
      </c>
      <c r="BA23" s="439">
        <v>1</v>
      </c>
      <c r="BB23" s="435">
        <v>0</v>
      </c>
      <c r="BC23" s="504">
        <f>SUM(E23:BB25)</f>
        <v>208</v>
      </c>
    </row>
    <row r="24" spans="1:55" ht="25.5" customHeight="1">
      <c r="A24" s="69" t="s">
        <v>207</v>
      </c>
      <c r="B24" s="70" t="s">
        <v>208</v>
      </c>
      <c r="C24" s="136" t="s">
        <v>180</v>
      </c>
      <c r="D24" s="71"/>
      <c r="E24" s="409"/>
      <c r="F24" s="409"/>
      <c r="G24" s="405"/>
      <c r="H24" s="405"/>
      <c r="I24" s="405"/>
      <c r="J24" s="382"/>
      <c r="K24" s="382"/>
      <c r="L24" s="382"/>
      <c r="M24" s="382"/>
      <c r="N24" s="382"/>
      <c r="O24" s="382"/>
      <c r="P24" s="382"/>
      <c r="Q24" s="382"/>
      <c r="R24" s="382"/>
      <c r="S24" s="356"/>
      <c r="T24" s="379"/>
      <c r="U24" s="516"/>
      <c r="V24" s="166" t="s">
        <v>209</v>
      </c>
      <c r="W24" s="167" t="s">
        <v>210</v>
      </c>
      <c r="X24" s="168" t="s">
        <v>180</v>
      </c>
      <c r="Y24" s="169"/>
      <c r="Z24" s="424"/>
      <c r="AA24" s="382"/>
      <c r="AB24" s="397"/>
      <c r="AC24" s="397"/>
      <c r="AD24" s="397"/>
      <c r="AE24" s="512"/>
      <c r="AF24" s="382"/>
      <c r="AG24" s="382"/>
      <c r="AH24" s="382"/>
      <c r="AI24" s="382"/>
      <c r="AJ24" s="382"/>
      <c r="AK24" s="382"/>
      <c r="AL24" s="344"/>
      <c r="AM24" s="166" t="s">
        <v>207</v>
      </c>
      <c r="AN24" s="167" t="s">
        <v>208</v>
      </c>
      <c r="AO24" s="168" t="s">
        <v>180</v>
      </c>
      <c r="AP24" s="161"/>
      <c r="AQ24" s="379"/>
      <c r="AR24" s="424"/>
      <c r="AS24" s="382"/>
      <c r="AT24" s="382"/>
      <c r="AU24" s="356"/>
      <c r="AV24" s="356"/>
      <c r="AW24" s="356"/>
      <c r="AX24" s="433"/>
      <c r="AY24" s="405"/>
      <c r="AZ24" s="405"/>
      <c r="BA24" s="440"/>
      <c r="BB24" s="436"/>
      <c r="BC24" s="505"/>
    </row>
    <row r="25" spans="1:55" ht="25.5" customHeight="1">
      <c r="A25" s="69"/>
      <c r="B25" s="453" t="s">
        <v>211</v>
      </c>
      <c r="C25" s="454"/>
      <c r="D25" s="72"/>
      <c r="E25" s="410"/>
      <c r="F25" s="410"/>
      <c r="G25" s="407"/>
      <c r="H25" s="407"/>
      <c r="I25" s="407"/>
      <c r="J25" s="383"/>
      <c r="K25" s="383"/>
      <c r="L25" s="383"/>
      <c r="M25" s="383"/>
      <c r="N25" s="383"/>
      <c r="O25" s="383"/>
      <c r="P25" s="383"/>
      <c r="Q25" s="383"/>
      <c r="R25" s="383"/>
      <c r="S25" s="357"/>
      <c r="T25" s="438"/>
      <c r="U25" s="517"/>
      <c r="V25" s="166"/>
      <c r="W25" s="334" t="s">
        <v>211</v>
      </c>
      <c r="X25" s="335"/>
      <c r="Y25" s="170"/>
      <c r="Z25" s="510"/>
      <c r="AA25" s="383"/>
      <c r="AB25" s="398"/>
      <c r="AC25" s="398"/>
      <c r="AD25" s="398"/>
      <c r="AE25" s="513"/>
      <c r="AF25" s="383"/>
      <c r="AG25" s="383"/>
      <c r="AH25" s="383"/>
      <c r="AI25" s="383"/>
      <c r="AJ25" s="383"/>
      <c r="AK25" s="383"/>
      <c r="AL25" s="377"/>
      <c r="AM25" s="166"/>
      <c r="AN25" s="334" t="s">
        <v>211</v>
      </c>
      <c r="AO25" s="335"/>
      <c r="AP25" s="321"/>
      <c r="AQ25" s="438"/>
      <c r="AR25" s="510"/>
      <c r="AS25" s="383"/>
      <c r="AT25" s="383"/>
      <c r="AU25" s="357"/>
      <c r="AV25" s="357"/>
      <c r="AW25" s="357"/>
      <c r="AX25" s="507"/>
      <c r="AY25" s="407"/>
      <c r="AZ25" s="407"/>
      <c r="BA25" s="441"/>
      <c r="BB25" s="437"/>
      <c r="BC25" s="506"/>
    </row>
    <row r="26" spans="1:55" ht="25.5" customHeight="1">
      <c r="A26" s="69" t="s">
        <v>4</v>
      </c>
      <c r="B26" s="66"/>
      <c r="C26" s="67"/>
      <c r="D26" s="68"/>
      <c r="E26" s="408">
        <v>25</v>
      </c>
      <c r="F26" s="408">
        <v>4</v>
      </c>
      <c r="G26" s="404">
        <v>34</v>
      </c>
      <c r="H26" s="404">
        <v>2</v>
      </c>
      <c r="I26" s="404">
        <v>4</v>
      </c>
      <c r="J26" s="381">
        <v>4</v>
      </c>
      <c r="K26" s="381">
        <v>4</v>
      </c>
      <c r="L26" s="381">
        <v>3</v>
      </c>
      <c r="M26" s="381">
        <v>1</v>
      </c>
      <c r="N26" s="381">
        <v>0</v>
      </c>
      <c r="O26" s="381">
        <v>1</v>
      </c>
      <c r="P26" s="381">
        <v>0</v>
      </c>
      <c r="Q26" s="381">
        <v>0</v>
      </c>
      <c r="R26" s="381">
        <v>0</v>
      </c>
      <c r="S26" s="355">
        <v>0</v>
      </c>
      <c r="T26" s="378">
        <v>4</v>
      </c>
      <c r="U26" s="515">
        <v>0</v>
      </c>
      <c r="V26" s="166" t="s">
        <v>4</v>
      </c>
      <c r="W26" s="163"/>
      <c r="X26" s="164"/>
      <c r="Y26" s="165"/>
      <c r="Z26" s="423">
        <v>0</v>
      </c>
      <c r="AA26" s="381">
        <v>0</v>
      </c>
      <c r="AB26" s="396">
        <v>0</v>
      </c>
      <c r="AC26" s="396">
        <v>0</v>
      </c>
      <c r="AD26" s="396">
        <v>0</v>
      </c>
      <c r="AE26" s="511">
        <v>0</v>
      </c>
      <c r="AF26" s="381">
        <v>0</v>
      </c>
      <c r="AG26" s="381">
        <v>2</v>
      </c>
      <c r="AH26" s="381">
        <v>0</v>
      </c>
      <c r="AI26" s="381">
        <v>0</v>
      </c>
      <c r="AJ26" s="381">
        <v>0</v>
      </c>
      <c r="AK26" s="381">
        <v>0</v>
      </c>
      <c r="AL26" s="343">
        <v>0</v>
      </c>
      <c r="AM26" s="166" t="s">
        <v>4</v>
      </c>
      <c r="AN26" s="163"/>
      <c r="AO26" s="164"/>
      <c r="AP26" s="320"/>
      <c r="AQ26" s="378">
        <v>0</v>
      </c>
      <c r="AR26" s="423">
        <v>0</v>
      </c>
      <c r="AS26" s="381">
        <v>0</v>
      </c>
      <c r="AT26" s="381">
        <v>4</v>
      </c>
      <c r="AU26" s="355">
        <v>0</v>
      </c>
      <c r="AV26" s="355">
        <v>0</v>
      </c>
      <c r="AW26" s="355">
        <v>0</v>
      </c>
      <c r="AX26" s="432">
        <v>0</v>
      </c>
      <c r="AY26" s="404">
        <v>0</v>
      </c>
      <c r="AZ26" s="404">
        <v>0</v>
      </c>
      <c r="BA26" s="439">
        <v>0</v>
      </c>
      <c r="BB26" s="435">
        <v>0</v>
      </c>
      <c r="BC26" s="504">
        <f>SUM(E26:BB28)</f>
        <v>92</v>
      </c>
    </row>
    <row r="27" spans="1:55" ht="25.5" customHeight="1">
      <c r="A27" s="69"/>
      <c r="B27" s="70" t="s">
        <v>8</v>
      </c>
      <c r="C27" s="73" t="s">
        <v>181</v>
      </c>
      <c r="D27" s="71"/>
      <c r="E27" s="409"/>
      <c r="F27" s="409"/>
      <c r="G27" s="405"/>
      <c r="H27" s="405"/>
      <c r="I27" s="405"/>
      <c r="J27" s="382"/>
      <c r="K27" s="382"/>
      <c r="L27" s="382"/>
      <c r="M27" s="382"/>
      <c r="N27" s="382"/>
      <c r="O27" s="382"/>
      <c r="P27" s="382"/>
      <c r="Q27" s="382"/>
      <c r="R27" s="382"/>
      <c r="S27" s="356"/>
      <c r="T27" s="379"/>
      <c r="U27" s="516"/>
      <c r="V27" s="166"/>
      <c r="W27" s="167" t="s">
        <v>8</v>
      </c>
      <c r="X27" s="171" t="s">
        <v>181</v>
      </c>
      <c r="Y27" s="169"/>
      <c r="Z27" s="424"/>
      <c r="AA27" s="382"/>
      <c r="AB27" s="397"/>
      <c r="AC27" s="397"/>
      <c r="AD27" s="397"/>
      <c r="AE27" s="512"/>
      <c r="AF27" s="382"/>
      <c r="AG27" s="382"/>
      <c r="AH27" s="382"/>
      <c r="AI27" s="382"/>
      <c r="AJ27" s="382"/>
      <c r="AK27" s="382"/>
      <c r="AL27" s="344"/>
      <c r="AM27" s="166"/>
      <c r="AN27" s="167" t="s">
        <v>8</v>
      </c>
      <c r="AO27" s="171" t="s">
        <v>181</v>
      </c>
      <c r="AP27" s="161"/>
      <c r="AQ27" s="379"/>
      <c r="AR27" s="424"/>
      <c r="AS27" s="382"/>
      <c r="AT27" s="382"/>
      <c r="AU27" s="356"/>
      <c r="AV27" s="356"/>
      <c r="AW27" s="356"/>
      <c r="AX27" s="433"/>
      <c r="AY27" s="405"/>
      <c r="AZ27" s="405"/>
      <c r="BA27" s="440"/>
      <c r="BB27" s="436"/>
      <c r="BC27" s="505"/>
    </row>
    <row r="28" spans="1:55" ht="25.5" customHeight="1">
      <c r="A28" s="69" t="s">
        <v>5</v>
      </c>
      <c r="B28" s="453" t="s">
        <v>212</v>
      </c>
      <c r="C28" s="454"/>
      <c r="D28" s="72"/>
      <c r="E28" s="410"/>
      <c r="F28" s="410"/>
      <c r="G28" s="407"/>
      <c r="H28" s="407"/>
      <c r="I28" s="407"/>
      <c r="J28" s="383"/>
      <c r="K28" s="383"/>
      <c r="L28" s="383"/>
      <c r="M28" s="383"/>
      <c r="N28" s="383"/>
      <c r="O28" s="383"/>
      <c r="P28" s="383"/>
      <c r="Q28" s="383"/>
      <c r="R28" s="383"/>
      <c r="S28" s="357"/>
      <c r="T28" s="438"/>
      <c r="U28" s="517"/>
      <c r="V28" s="166" t="s">
        <v>5</v>
      </c>
      <c r="W28" s="334" t="s">
        <v>212</v>
      </c>
      <c r="X28" s="335"/>
      <c r="Y28" s="170"/>
      <c r="Z28" s="510"/>
      <c r="AA28" s="383"/>
      <c r="AB28" s="398"/>
      <c r="AC28" s="398"/>
      <c r="AD28" s="398"/>
      <c r="AE28" s="513"/>
      <c r="AF28" s="383"/>
      <c r="AG28" s="383"/>
      <c r="AH28" s="383"/>
      <c r="AI28" s="383"/>
      <c r="AJ28" s="383"/>
      <c r="AK28" s="383"/>
      <c r="AL28" s="377"/>
      <c r="AM28" s="166" t="s">
        <v>5</v>
      </c>
      <c r="AN28" s="334" t="s">
        <v>212</v>
      </c>
      <c r="AO28" s="335"/>
      <c r="AP28" s="321"/>
      <c r="AQ28" s="438"/>
      <c r="AR28" s="510"/>
      <c r="AS28" s="383"/>
      <c r="AT28" s="383"/>
      <c r="AU28" s="357"/>
      <c r="AV28" s="357"/>
      <c r="AW28" s="357"/>
      <c r="AX28" s="507"/>
      <c r="AY28" s="407"/>
      <c r="AZ28" s="407"/>
      <c r="BA28" s="441"/>
      <c r="BB28" s="437"/>
      <c r="BC28" s="506"/>
    </row>
    <row r="29" spans="1:55" ht="25.5" customHeight="1">
      <c r="A29" s="69"/>
      <c r="B29" s="455" t="s">
        <v>182</v>
      </c>
      <c r="C29" s="456"/>
      <c r="D29" s="74"/>
      <c r="E29" s="408">
        <v>106</v>
      </c>
      <c r="F29" s="408">
        <v>32</v>
      </c>
      <c r="G29" s="404">
        <v>70</v>
      </c>
      <c r="H29" s="404">
        <v>5</v>
      </c>
      <c r="I29" s="404">
        <v>8</v>
      </c>
      <c r="J29" s="381">
        <v>13</v>
      </c>
      <c r="K29" s="381">
        <v>12</v>
      </c>
      <c r="L29" s="381">
        <v>7</v>
      </c>
      <c r="M29" s="381">
        <v>5</v>
      </c>
      <c r="N29" s="381">
        <v>3</v>
      </c>
      <c r="O29" s="381">
        <v>1</v>
      </c>
      <c r="P29" s="381">
        <v>1</v>
      </c>
      <c r="Q29" s="381">
        <v>1</v>
      </c>
      <c r="R29" s="381">
        <v>1</v>
      </c>
      <c r="S29" s="355">
        <v>5</v>
      </c>
      <c r="T29" s="378">
        <v>5</v>
      </c>
      <c r="U29" s="515">
        <v>0</v>
      </c>
      <c r="V29" s="166"/>
      <c r="W29" s="362" t="s">
        <v>182</v>
      </c>
      <c r="X29" s="363"/>
      <c r="Y29" s="172"/>
      <c r="Z29" s="423">
        <v>0</v>
      </c>
      <c r="AA29" s="381">
        <v>0</v>
      </c>
      <c r="AB29" s="396">
        <v>1</v>
      </c>
      <c r="AC29" s="396">
        <v>1</v>
      </c>
      <c r="AD29" s="396">
        <v>1</v>
      </c>
      <c r="AE29" s="511">
        <v>0</v>
      </c>
      <c r="AF29" s="378">
        <v>2</v>
      </c>
      <c r="AG29" s="378">
        <v>3</v>
      </c>
      <c r="AH29" s="378">
        <v>3</v>
      </c>
      <c r="AI29" s="378">
        <v>0</v>
      </c>
      <c r="AJ29" s="423">
        <v>2</v>
      </c>
      <c r="AK29" s="378">
        <v>1</v>
      </c>
      <c r="AL29" s="343">
        <v>2</v>
      </c>
      <c r="AM29" s="166"/>
      <c r="AN29" s="362" t="s">
        <v>182</v>
      </c>
      <c r="AO29" s="363"/>
      <c r="AP29" s="322"/>
      <c r="AQ29" s="378">
        <v>1</v>
      </c>
      <c r="AR29" s="423">
        <v>1</v>
      </c>
      <c r="AS29" s="381">
        <v>0</v>
      </c>
      <c r="AT29" s="381">
        <v>4</v>
      </c>
      <c r="AU29" s="355">
        <v>1</v>
      </c>
      <c r="AV29" s="355">
        <v>0</v>
      </c>
      <c r="AW29" s="355">
        <v>1</v>
      </c>
      <c r="AX29" s="432">
        <v>0</v>
      </c>
      <c r="AY29" s="432">
        <v>0</v>
      </c>
      <c r="AZ29" s="432">
        <v>0</v>
      </c>
      <c r="BA29" s="432">
        <v>1</v>
      </c>
      <c r="BB29" s="432">
        <v>0</v>
      </c>
      <c r="BC29" s="501">
        <f>SUM(E29:BB31)</f>
        <v>300</v>
      </c>
    </row>
    <row r="30" spans="1:55" ht="25.5" customHeight="1">
      <c r="A30" s="69" t="s">
        <v>6</v>
      </c>
      <c r="B30" s="457"/>
      <c r="C30" s="458"/>
      <c r="D30" s="75"/>
      <c r="E30" s="409"/>
      <c r="F30" s="409"/>
      <c r="G30" s="405"/>
      <c r="H30" s="405"/>
      <c r="I30" s="405"/>
      <c r="J30" s="382"/>
      <c r="K30" s="382"/>
      <c r="L30" s="382"/>
      <c r="M30" s="382"/>
      <c r="N30" s="382"/>
      <c r="O30" s="382"/>
      <c r="P30" s="382"/>
      <c r="Q30" s="382"/>
      <c r="R30" s="382"/>
      <c r="S30" s="356"/>
      <c r="T30" s="379"/>
      <c r="U30" s="516"/>
      <c r="V30" s="166" t="s">
        <v>6</v>
      </c>
      <c r="W30" s="364"/>
      <c r="X30" s="365"/>
      <c r="Y30" s="173"/>
      <c r="Z30" s="424"/>
      <c r="AA30" s="382"/>
      <c r="AB30" s="397"/>
      <c r="AC30" s="397"/>
      <c r="AD30" s="397"/>
      <c r="AE30" s="512"/>
      <c r="AF30" s="379"/>
      <c r="AG30" s="379"/>
      <c r="AH30" s="379"/>
      <c r="AI30" s="379"/>
      <c r="AJ30" s="424"/>
      <c r="AK30" s="379"/>
      <c r="AL30" s="344"/>
      <c r="AM30" s="166" t="s">
        <v>6</v>
      </c>
      <c r="AN30" s="364"/>
      <c r="AO30" s="365"/>
      <c r="AP30" s="157"/>
      <c r="AQ30" s="379"/>
      <c r="AR30" s="424"/>
      <c r="AS30" s="382"/>
      <c r="AT30" s="382"/>
      <c r="AU30" s="356"/>
      <c r="AV30" s="356"/>
      <c r="AW30" s="356"/>
      <c r="AX30" s="433"/>
      <c r="AY30" s="433"/>
      <c r="AZ30" s="433"/>
      <c r="BA30" s="433"/>
      <c r="BB30" s="433"/>
      <c r="BC30" s="502"/>
    </row>
    <row r="31" spans="1:55" ht="25.5" customHeight="1" thickBot="1">
      <c r="A31" s="76"/>
      <c r="B31" s="459"/>
      <c r="C31" s="460"/>
      <c r="D31" s="77"/>
      <c r="E31" s="448"/>
      <c r="F31" s="448"/>
      <c r="G31" s="406"/>
      <c r="H31" s="406"/>
      <c r="I31" s="406"/>
      <c r="J31" s="400"/>
      <c r="K31" s="400"/>
      <c r="L31" s="400"/>
      <c r="M31" s="400"/>
      <c r="N31" s="400"/>
      <c r="O31" s="400"/>
      <c r="P31" s="400"/>
      <c r="Q31" s="400"/>
      <c r="R31" s="400"/>
      <c r="S31" s="358"/>
      <c r="T31" s="380"/>
      <c r="U31" s="518"/>
      <c r="V31" s="174"/>
      <c r="W31" s="366"/>
      <c r="X31" s="367"/>
      <c r="Y31" s="175"/>
      <c r="Z31" s="425"/>
      <c r="AA31" s="400"/>
      <c r="AB31" s="399"/>
      <c r="AC31" s="399"/>
      <c r="AD31" s="399"/>
      <c r="AE31" s="514"/>
      <c r="AF31" s="380"/>
      <c r="AG31" s="380"/>
      <c r="AH31" s="380"/>
      <c r="AI31" s="380"/>
      <c r="AJ31" s="425"/>
      <c r="AK31" s="380"/>
      <c r="AL31" s="345"/>
      <c r="AM31" s="174"/>
      <c r="AN31" s="366"/>
      <c r="AO31" s="367"/>
      <c r="AP31" s="323"/>
      <c r="AQ31" s="380"/>
      <c r="AR31" s="425"/>
      <c r="AS31" s="400"/>
      <c r="AT31" s="400"/>
      <c r="AU31" s="358"/>
      <c r="AV31" s="358"/>
      <c r="AW31" s="358"/>
      <c r="AX31" s="434"/>
      <c r="AY31" s="434"/>
      <c r="AZ31" s="434"/>
      <c r="BA31" s="434"/>
      <c r="BB31" s="434"/>
      <c r="BC31" s="503"/>
    </row>
  </sheetData>
  <sheetProtection/>
  <mergeCells count="333">
    <mergeCell ref="AV23:AV25"/>
    <mergeCell ref="AV26:AV28"/>
    <mergeCell ref="AI8:AI10"/>
    <mergeCell ref="Z8:Z10"/>
    <mergeCell ref="I5:I7"/>
    <mergeCell ref="I8:I10"/>
    <mergeCell ref="I11:I13"/>
    <mergeCell ref="I14:I16"/>
    <mergeCell ref="Z14:Z16"/>
    <mergeCell ref="AV8:AV10"/>
    <mergeCell ref="AV14:AV16"/>
    <mergeCell ref="AI29:AI31"/>
    <mergeCell ref="AV29:AV31"/>
    <mergeCell ref="I23:I25"/>
    <mergeCell ref="AR23:AR25"/>
    <mergeCell ref="AJ23:AJ25"/>
    <mergeCell ref="AR26:AR28"/>
    <mergeCell ref="AQ23:AQ25"/>
    <mergeCell ref="AI26:AI28"/>
    <mergeCell ref="I29:I31"/>
    <mergeCell ref="W18:X18"/>
    <mergeCell ref="W12:X12"/>
    <mergeCell ref="AE14:AE16"/>
    <mergeCell ref="AE29:AE31"/>
    <mergeCell ref="U26:U28"/>
    <mergeCell ref="U29:U31"/>
    <mergeCell ref="AA29:AA31"/>
    <mergeCell ref="U23:U25"/>
    <mergeCell ref="W29:X31"/>
    <mergeCell ref="AD26:AD28"/>
    <mergeCell ref="AH26:AH28"/>
    <mergeCell ref="AH29:AH31"/>
    <mergeCell ref="Z23:Z25"/>
    <mergeCell ref="Z26:Z28"/>
    <mergeCell ref="AE23:AE25"/>
    <mergeCell ref="AE26:AE28"/>
    <mergeCell ref="AD29:AD31"/>
    <mergeCell ref="AA26:AA28"/>
    <mergeCell ref="Z29:Z31"/>
    <mergeCell ref="S29:S31"/>
    <mergeCell ref="AD23:AD25"/>
    <mergeCell ref="T26:T28"/>
    <mergeCell ref="T23:T25"/>
    <mergeCell ref="T29:T31"/>
    <mergeCell ref="AG23:AG25"/>
    <mergeCell ref="AG26:AG28"/>
    <mergeCell ref="V2:Y2"/>
    <mergeCell ref="V4:Y4"/>
    <mergeCell ref="W6:X6"/>
    <mergeCell ref="W9:X9"/>
    <mergeCell ref="S23:S25"/>
    <mergeCell ref="S26:S28"/>
    <mergeCell ref="W21:X21"/>
    <mergeCell ref="W25:X25"/>
    <mergeCell ref="W13:X13"/>
    <mergeCell ref="S14:S16"/>
    <mergeCell ref="BC29:BC31"/>
    <mergeCell ref="BC23:BC25"/>
    <mergeCell ref="BC26:BC28"/>
    <mergeCell ref="AX26:AX28"/>
    <mergeCell ref="AX29:AX31"/>
    <mergeCell ref="AX23:AX25"/>
    <mergeCell ref="AZ23:AZ25"/>
    <mergeCell ref="BA29:BA31"/>
    <mergeCell ref="AY26:AY28"/>
    <mergeCell ref="BB29:BB31"/>
    <mergeCell ref="AZ29:AZ31"/>
    <mergeCell ref="AS23:AS25"/>
    <mergeCell ref="AU29:AU31"/>
    <mergeCell ref="W15:X15"/>
    <mergeCell ref="AS29:AS31"/>
    <mergeCell ref="AT29:AT31"/>
    <mergeCell ref="AS26:AS28"/>
    <mergeCell ref="W28:X28"/>
    <mergeCell ref="AT23:AT25"/>
    <mergeCell ref="AI23:AI25"/>
    <mergeCell ref="BC5:BC7"/>
    <mergeCell ref="BC8:BC10"/>
    <mergeCell ref="BC11:BC13"/>
    <mergeCell ref="BC14:BC16"/>
    <mergeCell ref="BA5:BA7"/>
    <mergeCell ref="BA8:BA10"/>
    <mergeCell ref="BA11:BA13"/>
    <mergeCell ref="J5:J7"/>
    <mergeCell ref="J8:J10"/>
    <mergeCell ref="AQ8:AQ10"/>
    <mergeCell ref="AE8:AE10"/>
    <mergeCell ref="P5:P7"/>
    <mergeCell ref="R5:R7"/>
    <mergeCell ref="AD5:AD7"/>
    <mergeCell ref="S5:S7"/>
    <mergeCell ref="Q8:Q10"/>
    <mergeCell ref="AD8:AD10"/>
    <mergeCell ref="O11:O13"/>
    <mergeCell ref="Q11:Q13"/>
    <mergeCell ref="S11:S13"/>
    <mergeCell ref="U8:U10"/>
    <mergeCell ref="R11:R13"/>
    <mergeCell ref="T11:T13"/>
    <mergeCell ref="U11:U13"/>
    <mergeCell ref="P11:P13"/>
    <mergeCell ref="O8:O10"/>
    <mergeCell ref="AI14:AI16"/>
    <mergeCell ref="P14:P16"/>
    <mergeCell ref="U14:U16"/>
    <mergeCell ref="AA11:AA13"/>
    <mergeCell ref="AA8:AA10"/>
    <mergeCell ref="AD11:AD13"/>
    <mergeCell ref="AD14:AD16"/>
    <mergeCell ref="W16:X16"/>
    <mergeCell ref="AE11:AE13"/>
    <mergeCell ref="AA14:AA16"/>
    <mergeCell ref="AT11:AT13"/>
    <mergeCell ref="AX8:AX10"/>
    <mergeCell ref="AS8:AS10"/>
    <mergeCell ref="AT8:AT10"/>
    <mergeCell ref="AU8:AU10"/>
    <mergeCell ref="AU11:AU13"/>
    <mergeCell ref="AS11:AS13"/>
    <mergeCell ref="AG8:AG10"/>
    <mergeCell ref="AQ11:AQ13"/>
    <mergeCell ref="AJ14:AJ16"/>
    <mergeCell ref="A2:D2"/>
    <mergeCell ref="A4:D4"/>
    <mergeCell ref="N8:N10"/>
    <mergeCell ref="T8:T10"/>
    <mergeCell ref="R8:R10"/>
    <mergeCell ref="S8:S10"/>
    <mergeCell ref="P8:P10"/>
    <mergeCell ref="Q5:Q7"/>
    <mergeCell ref="B6:C6"/>
    <mergeCell ref="B9:C9"/>
    <mergeCell ref="T14:T16"/>
    <mergeCell ref="B12:C12"/>
    <mergeCell ref="B15:C15"/>
    <mergeCell ref="B13:C13"/>
    <mergeCell ref="F5:F7"/>
    <mergeCell ref="N5:N7"/>
    <mergeCell ref="H5:H7"/>
    <mergeCell ref="F8:F10"/>
    <mergeCell ref="F11:F13"/>
    <mergeCell ref="O5:O7"/>
    <mergeCell ref="B21:C21"/>
    <mergeCell ref="P23:P25"/>
    <mergeCell ref="O14:O16"/>
    <mergeCell ref="H14:H16"/>
    <mergeCell ref="O23:O25"/>
    <mergeCell ref="J14:J16"/>
    <mergeCell ref="B16:C16"/>
    <mergeCell ref="F14:F16"/>
    <mergeCell ref="N14:N16"/>
    <mergeCell ref="B18:C18"/>
    <mergeCell ref="F29:F31"/>
    <mergeCell ref="F26:F28"/>
    <mergeCell ref="H23:H25"/>
    <mergeCell ref="B25:C25"/>
    <mergeCell ref="F23:F25"/>
    <mergeCell ref="B28:C28"/>
    <mergeCell ref="B29:C31"/>
    <mergeCell ref="H29:H31"/>
    <mergeCell ref="H26:H28"/>
    <mergeCell ref="E29:E31"/>
    <mergeCell ref="I26:I28"/>
    <mergeCell ref="O26:O28"/>
    <mergeCell ref="R29:R31"/>
    <mergeCell ref="Q26:Q28"/>
    <mergeCell ref="Q29:Q31"/>
    <mergeCell ref="O29:O31"/>
    <mergeCell ref="P29:P31"/>
    <mergeCell ref="N29:N31"/>
    <mergeCell ref="J26:J28"/>
    <mergeCell ref="J29:J31"/>
    <mergeCell ref="J23:J25"/>
    <mergeCell ref="P26:P28"/>
    <mergeCell ref="AT5:AT7"/>
    <mergeCell ref="AE5:AE7"/>
    <mergeCell ref="U5:U7"/>
    <mergeCell ref="AG5:AG7"/>
    <mergeCell ref="AA5:AA7"/>
    <mergeCell ref="Q14:Q16"/>
    <mergeCell ref="R14:R16"/>
    <mergeCell ref="AJ5:AJ7"/>
    <mergeCell ref="N26:N28"/>
    <mergeCell ref="H8:H10"/>
    <mergeCell ref="N23:N25"/>
    <mergeCell ref="J11:J13"/>
    <mergeCell ref="N11:N13"/>
    <mergeCell ref="AJ11:AJ13"/>
    <mergeCell ref="R23:R25"/>
    <mergeCell ref="Q23:Q25"/>
    <mergeCell ref="R26:R28"/>
    <mergeCell ref="AG14:AG16"/>
    <mergeCell ref="BB14:BB16"/>
    <mergeCell ref="AJ26:AJ28"/>
    <mergeCell ref="AJ29:AJ31"/>
    <mergeCell ref="AQ26:AQ28"/>
    <mergeCell ref="BA14:BA16"/>
    <mergeCell ref="BA23:BA25"/>
    <mergeCell ref="BA26:BA28"/>
    <mergeCell ref="AR14:AR16"/>
    <mergeCell ref="AY29:AY31"/>
    <mergeCell ref="AZ5:AZ7"/>
    <mergeCell ref="AZ8:AZ10"/>
    <mergeCell ref="H11:H13"/>
    <mergeCell ref="BB23:BB25"/>
    <mergeCell ref="BB26:BB28"/>
    <mergeCell ref="AR5:AR7"/>
    <mergeCell ref="AS5:AS7"/>
    <mergeCell ref="T5:T7"/>
    <mergeCell ref="AX5:AX7"/>
    <mergeCell ref="AQ5:AQ7"/>
    <mergeCell ref="AS14:AS16"/>
    <mergeCell ref="BB5:BB7"/>
    <mergeCell ref="BB8:BB10"/>
    <mergeCell ref="BB11:BB13"/>
    <mergeCell ref="AR8:AR10"/>
    <mergeCell ref="AU5:AU7"/>
    <mergeCell ref="AZ11:AZ13"/>
    <mergeCell ref="AY11:AY13"/>
    <mergeCell ref="AY5:AY7"/>
    <mergeCell ref="AW8:AW10"/>
    <mergeCell ref="AU26:AU28"/>
    <mergeCell ref="AR29:AR31"/>
    <mergeCell ref="AA23:AA25"/>
    <mergeCell ref="AY8:AY10"/>
    <mergeCell ref="AY23:AY25"/>
    <mergeCell ref="AJ8:AJ10"/>
    <mergeCell ref="AX11:AX13"/>
    <mergeCell ref="AR11:AR13"/>
    <mergeCell ref="AQ29:AQ31"/>
    <mergeCell ref="AZ14:AZ16"/>
    <mergeCell ref="AT14:AT16"/>
    <mergeCell ref="AY14:AY16"/>
    <mergeCell ref="AX14:AX16"/>
    <mergeCell ref="AQ14:AQ16"/>
    <mergeCell ref="AU14:AU16"/>
    <mergeCell ref="AT26:AT28"/>
    <mergeCell ref="AZ26:AZ28"/>
    <mergeCell ref="AU23:AU25"/>
    <mergeCell ref="E5:E7"/>
    <mergeCell ref="E8:E10"/>
    <mergeCell ref="E11:E13"/>
    <mergeCell ref="E14:E16"/>
    <mergeCell ref="E23:E25"/>
    <mergeCell ref="E26:E28"/>
    <mergeCell ref="G5:G7"/>
    <mergeCell ref="G8:G10"/>
    <mergeCell ref="G11:G13"/>
    <mergeCell ref="G14:G16"/>
    <mergeCell ref="G23:G25"/>
    <mergeCell ref="G26:G28"/>
    <mergeCell ref="G29:G31"/>
    <mergeCell ref="M5:M7"/>
    <mergeCell ref="M8:M10"/>
    <mergeCell ref="M11:M13"/>
    <mergeCell ref="M14:M16"/>
    <mergeCell ref="M23:M25"/>
    <mergeCell ref="M26:M28"/>
    <mergeCell ref="M29:M31"/>
    <mergeCell ref="L5:L7"/>
    <mergeCell ref="L8:L10"/>
    <mergeCell ref="L11:L13"/>
    <mergeCell ref="L14:L16"/>
    <mergeCell ref="L23:L25"/>
    <mergeCell ref="L26:L28"/>
    <mergeCell ref="L29:L31"/>
    <mergeCell ref="K5:K7"/>
    <mergeCell ref="K8:K10"/>
    <mergeCell ref="K11:K13"/>
    <mergeCell ref="K14:K16"/>
    <mergeCell ref="K23:K25"/>
    <mergeCell ref="K26:K28"/>
    <mergeCell ref="K29:K31"/>
    <mergeCell ref="AC5:AC7"/>
    <mergeCell ref="AC8:AC10"/>
    <mergeCell ref="AC11:AC13"/>
    <mergeCell ref="AC14:AC16"/>
    <mergeCell ref="AC23:AC25"/>
    <mergeCell ref="AC26:AC28"/>
    <mergeCell ref="AC29:AC31"/>
    <mergeCell ref="AB5:AB7"/>
    <mergeCell ref="AB8:AB10"/>
    <mergeCell ref="AB11:AB13"/>
    <mergeCell ref="AB14:AB16"/>
    <mergeCell ref="AB23:AB25"/>
    <mergeCell ref="AB26:AB28"/>
    <mergeCell ref="AB29:AB31"/>
    <mergeCell ref="AK14:AK16"/>
    <mergeCell ref="AK23:AK25"/>
    <mergeCell ref="AK26:AK28"/>
    <mergeCell ref="AK29:AK31"/>
    <mergeCell ref="AF5:AF7"/>
    <mergeCell ref="AF8:AF10"/>
    <mergeCell ref="AF11:AF13"/>
    <mergeCell ref="AF14:AF16"/>
    <mergeCell ref="AF23:AF25"/>
    <mergeCell ref="AF26:AF28"/>
    <mergeCell ref="AL26:AL28"/>
    <mergeCell ref="AF29:AF31"/>
    <mergeCell ref="AH5:AH7"/>
    <mergeCell ref="AH8:AH10"/>
    <mergeCell ref="AH11:AH13"/>
    <mergeCell ref="AH14:AH16"/>
    <mergeCell ref="AH23:AH25"/>
    <mergeCell ref="AG29:AG31"/>
    <mergeCell ref="AG11:AG13"/>
    <mergeCell ref="AK11:AK13"/>
    <mergeCell ref="AL5:AL7"/>
    <mergeCell ref="AL8:AL10"/>
    <mergeCell ref="AL11:AL13"/>
    <mergeCell ref="AL14:AL16"/>
    <mergeCell ref="AL23:AL25"/>
    <mergeCell ref="AN13:AO13"/>
    <mergeCell ref="AN18:AO18"/>
    <mergeCell ref="AN21:AO21"/>
    <mergeCell ref="AN25:AO25"/>
    <mergeCell ref="AL29:AL31"/>
    <mergeCell ref="AK5:AK7"/>
    <mergeCell ref="AK8:AK10"/>
    <mergeCell ref="AW14:AW16"/>
    <mergeCell ref="AW23:AW25"/>
    <mergeCell ref="AW26:AW28"/>
    <mergeCell ref="AW29:AW31"/>
    <mergeCell ref="AW11:AW13"/>
    <mergeCell ref="AN29:AO31"/>
    <mergeCell ref="AN16:AO16"/>
    <mergeCell ref="AN28:AO28"/>
    <mergeCell ref="AM2:AP2"/>
    <mergeCell ref="AM4:AP4"/>
    <mergeCell ref="AN6:AO6"/>
    <mergeCell ref="AN9:AO9"/>
    <mergeCell ref="AN12:AO12"/>
    <mergeCell ref="AN15:AO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colBreaks count="5" manualBreakCount="5">
    <brk id="12" max="30" man="1"/>
    <brk id="21" max="30" man="1"/>
    <brk id="31" max="30" man="1"/>
    <brk id="38" max="30" man="1"/>
    <brk id="48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7"/>
  <sheetViews>
    <sheetView showZeros="0" view="pageBreakPreview" zoomScaleSheetLayoutView="100" zoomScalePageLayoutView="0" workbookViewId="0" topLeftCell="A1">
      <pane xSplit="6" ySplit="3" topLeftCell="G4" activePane="bottomRight" state="frozen"/>
      <selection pane="topLeft" activeCell="AF4" sqref="AF4"/>
      <selection pane="topRight" activeCell="AF4" sqref="AF4"/>
      <selection pane="bottomLeft" activeCell="AF4" sqref="AF4"/>
      <selection pane="bottomRight" activeCell="AI2" sqref="AI2"/>
    </sheetView>
  </sheetViews>
  <sheetFormatPr defaultColWidth="9.00390625" defaultRowHeight="13.5"/>
  <cols>
    <col min="1" max="1" width="0.875" style="3" customWidth="1"/>
    <col min="2" max="2" width="2.00390625" style="111" customWidth="1"/>
    <col min="3" max="3" width="2.875" style="79" customWidth="1"/>
    <col min="4" max="4" width="1.25" style="79" customWidth="1"/>
    <col min="5" max="5" width="15.875" style="79" customWidth="1"/>
    <col min="6" max="6" width="0.74609375" style="79" customWidth="1"/>
    <col min="7" max="18" width="10.625" style="3" customWidth="1"/>
    <col min="19" max="22" width="10.875" style="3" customWidth="1"/>
    <col min="23" max="23" width="0.875" style="103" customWidth="1"/>
    <col min="24" max="24" width="2.00390625" style="207" customWidth="1"/>
    <col min="25" max="25" width="2.875" style="192" customWidth="1"/>
    <col min="26" max="26" width="1.25" style="192" customWidth="1"/>
    <col min="27" max="27" width="15.875" style="192" customWidth="1"/>
    <col min="28" max="28" width="0.74609375" style="192" customWidth="1"/>
    <col min="29" max="35" width="10.875" style="3" customWidth="1"/>
    <col min="36" max="42" width="10.625" style="3" customWidth="1"/>
    <col min="43" max="43" width="0.875" style="103" customWidth="1"/>
    <col min="44" max="44" width="2.00390625" style="207" customWidth="1"/>
    <col min="45" max="45" width="2.875" style="192" customWidth="1"/>
    <col min="46" max="46" width="1.25" style="192" customWidth="1"/>
    <col min="47" max="47" width="15.875" style="192" customWidth="1"/>
    <col min="48" max="48" width="0.74609375" style="192" customWidth="1"/>
    <col min="49" max="52" width="10.625" style="3" customWidth="1"/>
    <col min="53" max="60" width="10.875" style="3" customWidth="1"/>
    <col min="61" max="61" width="12.625" style="103" customWidth="1"/>
    <col min="62" max="16384" width="9.00390625" style="3" customWidth="1"/>
  </cols>
  <sheetData>
    <row r="1" spans="1:61" ht="18" customHeight="1" thickBot="1">
      <c r="A1" s="78" t="s">
        <v>10</v>
      </c>
      <c r="B1" s="3"/>
      <c r="U1" s="542" t="s">
        <v>440</v>
      </c>
      <c r="V1" s="542"/>
      <c r="W1" s="191"/>
      <c r="X1" s="103"/>
      <c r="AC1" s="103"/>
      <c r="AD1" s="103"/>
      <c r="AE1" s="137"/>
      <c r="AF1" s="137"/>
      <c r="AG1" s="137"/>
      <c r="AH1" s="103"/>
      <c r="AI1" s="137"/>
      <c r="AJ1" s="103"/>
      <c r="AK1" s="103"/>
      <c r="AL1" s="103"/>
      <c r="AM1" s="103"/>
      <c r="AN1" s="103"/>
      <c r="AO1" s="542" t="s">
        <v>440</v>
      </c>
      <c r="AP1" s="542"/>
      <c r="AQ1" s="191"/>
      <c r="AR1" s="103"/>
      <c r="AW1" s="103"/>
      <c r="AX1" s="103"/>
      <c r="BI1" s="137" t="s">
        <v>46</v>
      </c>
    </row>
    <row r="2" spans="1:61" ht="41.25" customHeight="1">
      <c r="A2" s="539" t="s">
        <v>357</v>
      </c>
      <c r="B2" s="540"/>
      <c r="C2" s="540"/>
      <c r="D2" s="540"/>
      <c r="E2" s="540"/>
      <c r="F2" s="541"/>
      <c r="G2" s="139" t="s">
        <v>415</v>
      </c>
      <c r="H2" s="139" t="s">
        <v>176</v>
      </c>
      <c r="I2" s="139" t="s">
        <v>416</v>
      </c>
      <c r="J2" s="139" t="s">
        <v>141</v>
      </c>
      <c r="K2" s="139" t="s">
        <v>327</v>
      </c>
      <c r="L2" s="139" t="s">
        <v>142</v>
      </c>
      <c r="M2" s="139" t="s">
        <v>417</v>
      </c>
      <c r="N2" s="139" t="s">
        <v>418</v>
      </c>
      <c r="O2" s="139" t="s">
        <v>419</v>
      </c>
      <c r="P2" s="139" t="s">
        <v>143</v>
      </c>
      <c r="Q2" s="139" t="s">
        <v>177</v>
      </c>
      <c r="R2" s="139" t="s">
        <v>144</v>
      </c>
      <c r="S2" s="139" t="s">
        <v>178</v>
      </c>
      <c r="T2" s="139" t="s">
        <v>162</v>
      </c>
      <c r="U2" s="139" t="s">
        <v>355</v>
      </c>
      <c r="V2" s="140" t="s">
        <v>176</v>
      </c>
      <c r="W2" s="526" t="s">
        <v>357</v>
      </c>
      <c r="X2" s="527"/>
      <c r="Y2" s="527"/>
      <c r="Z2" s="527"/>
      <c r="AA2" s="527"/>
      <c r="AB2" s="527"/>
      <c r="AC2" s="139" t="s">
        <v>141</v>
      </c>
      <c r="AD2" s="139" t="s">
        <v>327</v>
      </c>
      <c r="AE2" s="139" t="s">
        <v>418</v>
      </c>
      <c r="AF2" s="139" t="s">
        <v>419</v>
      </c>
      <c r="AG2" s="139" t="s">
        <v>142</v>
      </c>
      <c r="AH2" s="139" t="s">
        <v>179</v>
      </c>
      <c r="AI2" s="139" t="s">
        <v>355</v>
      </c>
      <c r="AJ2" s="139" t="s">
        <v>415</v>
      </c>
      <c r="AK2" s="138" t="s">
        <v>176</v>
      </c>
      <c r="AL2" s="138" t="s">
        <v>416</v>
      </c>
      <c r="AM2" s="138" t="s">
        <v>327</v>
      </c>
      <c r="AN2" s="139" t="s">
        <v>142</v>
      </c>
      <c r="AO2" s="139" t="s">
        <v>417</v>
      </c>
      <c r="AP2" s="140" t="s">
        <v>419</v>
      </c>
      <c r="AQ2" s="526" t="s">
        <v>331</v>
      </c>
      <c r="AR2" s="527"/>
      <c r="AS2" s="527"/>
      <c r="AT2" s="527"/>
      <c r="AU2" s="527"/>
      <c r="AV2" s="527"/>
      <c r="AW2" s="139" t="s">
        <v>143</v>
      </c>
      <c r="AX2" s="139" t="s">
        <v>145</v>
      </c>
      <c r="AY2" s="139" t="s">
        <v>163</v>
      </c>
      <c r="AZ2" s="139" t="s">
        <v>162</v>
      </c>
      <c r="BA2" s="139" t="s">
        <v>355</v>
      </c>
      <c r="BB2" s="139" t="s">
        <v>327</v>
      </c>
      <c r="BC2" s="139" t="s">
        <v>418</v>
      </c>
      <c r="BD2" s="139" t="s">
        <v>142</v>
      </c>
      <c r="BE2" s="139" t="s">
        <v>176</v>
      </c>
      <c r="BF2" s="139" t="s">
        <v>142</v>
      </c>
      <c r="BG2" s="139" t="s">
        <v>142</v>
      </c>
      <c r="BH2" s="139" t="s">
        <v>179</v>
      </c>
      <c r="BI2" s="537" t="s">
        <v>183</v>
      </c>
    </row>
    <row r="3" spans="1:61" ht="33.75" customHeight="1">
      <c r="A3" s="528" t="s">
        <v>438</v>
      </c>
      <c r="B3" s="529"/>
      <c r="C3" s="529"/>
      <c r="D3" s="529"/>
      <c r="E3" s="530" t="s">
        <v>439</v>
      </c>
      <c r="F3" s="543"/>
      <c r="G3" s="81" t="s">
        <v>135</v>
      </c>
      <c r="H3" s="81" t="s">
        <v>135</v>
      </c>
      <c r="I3" s="81" t="s">
        <v>135</v>
      </c>
      <c r="J3" s="81" t="s">
        <v>135</v>
      </c>
      <c r="K3" s="81" t="s">
        <v>135</v>
      </c>
      <c r="L3" s="81" t="s">
        <v>135</v>
      </c>
      <c r="M3" s="81" t="s">
        <v>135</v>
      </c>
      <c r="N3" s="81" t="s">
        <v>135</v>
      </c>
      <c r="O3" s="81" t="s">
        <v>135</v>
      </c>
      <c r="P3" s="81" t="s">
        <v>135</v>
      </c>
      <c r="Q3" s="81" t="s">
        <v>135</v>
      </c>
      <c r="R3" s="81" t="s">
        <v>135</v>
      </c>
      <c r="S3" s="81" t="s">
        <v>135</v>
      </c>
      <c r="T3" s="81" t="s">
        <v>135</v>
      </c>
      <c r="U3" s="81" t="s">
        <v>135</v>
      </c>
      <c r="V3" s="82" t="s">
        <v>136</v>
      </c>
      <c r="W3" s="528" t="s">
        <v>438</v>
      </c>
      <c r="X3" s="529"/>
      <c r="Y3" s="529"/>
      <c r="Z3" s="529"/>
      <c r="AA3" s="530" t="s">
        <v>439</v>
      </c>
      <c r="AB3" s="530"/>
      <c r="AC3" s="81" t="s">
        <v>136</v>
      </c>
      <c r="AD3" s="81" t="s">
        <v>136</v>
      </c>
      <c r="AE3" s="81" t="s">
        <v>136</v>
      </c>
      <c r="AF3" s="81" t="s">
        <v>136</v>
      </c>
      <c r="AG3" s="81" t="s">
        <v>136</v>
      </c>
      <c r="AH3" s="81" t="s">
        <v>136</v>
      </c>
      <c r="AI3" s="81" t="s">
        <v>136</v>
      </c>
      <c r="AJ3" s="81" t="s">
        <v>137</v>
      </c>
      <c r="AK3" s="83" t="s">
        <v>137</v>
      </c>
      <c r="AL3" s="83" t="s">
        <v>137</v>
      </c>
      <c r="AM3" s="83" t="s">
        <v>137</v>
      </c>
      <c r="AN3" s="81" t="s">
        <v>137</v>
      </c>
      <c r="AO3" s="81" t="s">
        <v>137</v>
      </c>
      <c r="AP3" s="82" t="s">
        <v>137</v>
      </c>
      <c r="AQ3" s="528" t="s">
        <v>438</v>
      </c>
      <c r="AR3" s="529"/>
      <c r="AS3" s="529"/>
      <c r="AT3" s="529"/>
      <c r="AU3" s="530" t="s">
        <v>439</v>
      </c>
      <c r="AV3" s="530"/>
      <c r="AW3" s="81" t="s">
        <v>137</v>
      </c>
      <c r="AX3" s="81" t="s">
        <v>137</v>
      </c>
      <c r="AY3" s="81" t="s">
        <v>137</v>
      </c>
      <c r="AZ3" s="81" t="s">
        <v>137</v>
      </c>
      <c r="BA3" s="81" t="s">
        <v>137</v>
      </c>
      <c r="BB3" s="81" t="s">
        <v>328</v>
      </c>
      <c r="BC3" s="81" t="s">
        <v>328</v>
      </c>
      <c r="BD3" s="84" t="s">
        <v>302</v>
      </c>
      <c r="BE3" s="84" t="s">
        <v>303</v>
      </c>
      <c r="BF3" s="84" t="s">
        <v>303</v>
      </c>
      <c r="BG3" s="84" t="s">
        <v>304</v>
      </c>
      <c r="BH3" s="84" t="s">
        <v>304</v>
      </c>
      <c r="BI3" s="538"/>
    </row>
    <row r="4" spans="1:61" ht="18" customHeight="1">
      <c r="A4" s="85"/>
      <c r="B4" s="86" t="s">
        <v>358</v>
      </c>
      <c r="C4" s="536" t="s">
        <v>7</v>
      </c>
      <c r="D4" s="536"/>
      <c r="E4" s="536"/>
      <c r="F4" s="87"/>
      <c r="G4" s="268">
        <v>8073141</v>
      </c>
      <c r="H4" s="268">
        <v>4638337</v>
      </c>
      <c r="I4" s="268">
        <v>6743422</v>
      </c>
      <c r="J4" s="268">
        <v>682743</v>
      </c>
      <c r="K4" s="268">
        <v>668358</v>
      </c>
      <c r="L4" s="268">
        <v>1660347</v>
      </c>
      <c r="M4" s="268">
        <v>1209725</v>
      </c>
      <c r="N4" s="268">
        <v>774194</v>
      </c>
      <c r="O4" s="268">
        <v>407614</v>
      </c>
      <c r="P4" s="268">
        <v>480417</v>
      </c>
      <c r="Q4" s="268">
        <v>237365</v>
      </c>
      <c r="R4" s="268">
        <v>288499</v>
      </c>
      <c r="S4" s="268">
        <v>311052</v>
      </c>
      <c r="T4" s="268">
        <v>373106</v>
      </c>
      <c r="U4" s="268">
        <v>595954</v>
      </c>
      <c r="V4" s="102">
        <v>112150</v>
      </c>
      <c r="W4" s="99"/>
      <c r="X4" s="100" t="s">
        <v>358</v>
      </c>
      <c r="Y4" s="525" t="s">
        <v>7</v>
      </c>
      <c r="Z4" s="525"/>
      <c r="AA4" s="525"/>
      <c r="AB4" s="101"/>
      <c r="AC4" s="268">
        <v>1947</v>
      </c>
      <c r="AD4" s="268">
        <v>44155</v>
      </c>
      <c r="AE4" s="268">
        <v>182904</v>
      </c>
      <c r="AF4" s="268">
        <v>371877</v>
      </c>
      <c r="AG4" s="268">
        <v>203676</v>
      </c>
      <c r="AH4" s="268">
        <v>117812</v>
      </c>
      <c r="AI4" s="268">
        <v>155712</v>
      </c>
      <c r="AJ4" s="268">
        <v>392811</v>
      </c>
      <c r="AK4" s="268">
        <v>652343</v>
      </c>
      <c r="AL4" s="268">
        <v>203953</v>
      </c>
      <c r="AM4" s="268">
        <v>47442</v>
      </c>
      <c r="AN4" s="268">
        <v>463577</v>
      </c>
      <c r="AO4" s="268">
        <v>294320</v>
      </c>
      <c r="AP4" s="102">
        <v>653982</v>
      </c>
      <c r="AQ4" s="99"/>
      <c r="AR4" s="100" t="s">
        <v>272</v>
      </c>
      <c r="AS4" s="525" t="s">
        <v>7</v>
      </c>
      <c r="AT4" s="525"/>
      <c r="AU4" s="525"/>
      <c r="AV4" s="101"/>
      <c r="AW4" s="268">
        <v>269178</v>
      </c>
      <c r="AX4" s="268">
        <v>291225</v>
      </c>
      <c r="AY4" s="268">
        <v>32157</v>
      </c>
      <c r="AZ4" s="268">
        <v>328177</v>
      </c>
      <c r="BA4" s="268">
        <v>93449</v>
      </c>
      <c r="BB4" s="268">
        <v>26367</v>
      </c>
      <c r="BC4" s="268">
        <v>50194</v>
      </c>
      <c r="BD4" s="268">
        <v>971</v>
      </c>
      <c r="BE4" s="268">
        <v>2455</v>
      </c>
      <c r="BF4" s="268">
        <v>27688</v>
      </c>
      <c r="BG4" s="268">
        <v>66015</v>
      </c>
      <c r="BH4" s="268">
        <v>2322</v>
      </c>
      <c r="BI4" s="102">
        <f>SUM(G4:BH4)</f>
        <v>32233133</v>
      </c>
    </row>
    <row r="5" spans="1:61" ht="18" customHeight="1">
      <c r="A5" s="89"/>
      <c r="B5" s="90"/>
      <c r="C5" s="91" t="s">
        <v>359</v>
      </c>
      <c r="D5" s="534" t="s">
        <v>9</v>
      </c>
      <c r="E5" s="534"/>
      <c r="F5" s="91"/>
      <c r="G5" s="269">
        <v>4704131</v>
      </c>
      <c r="H5" s="269">
        <v>3135976</v>
      </c>
      <c r="I5" s="269">
        <v>3691326</v>
      </c>
      <c r="J5" s="269">
        <v>325359</v>
      </c>
      <c r="K5" s="269">
        <v>371456</v>
      </c>
      <c r="L5" s="269">
        <v>900120</v>
      </c>
      <c r="M5" s="269">
        <v>508338</v>
      </c>
      <c r="N5" s="269">
        <v>85150</v>
      </c>
      <c r="O5" s="269">
        <v>69190</v>
      </c>
      <c r="P5" s="269">
        <v>303017</v>
      </c>
      <c r="Q5" s="269">
        <v>103992</v>
      </c>
      <c r="R5" s="269">
        <v>94431</v>
      </c>
      <c r="S5" s="269">
        <v>107859</v>
      </c>
      <c r="T5" s="269">
        <v>71239</v>
      </c>
      <c r="U5" s="269">
        <v>68012</v>
      </c>
      <c r="V5" s="177">
        <v>33082</v>
      </c>
      <c r="W5" s="193"/>
      <c r="X5" s="194"/>
      <c r="Y5" s="195" t="s">
        <v>359</v>
      </c>
      <c r="Z5" s="521" t="s">
        <v>9</v>
      </c>
      <c r="AA5" s="521"/>
      <c r="AB5" s="195"/>
      <c r="AC5" s="269">
        <v>0</v>
      </c>
      <c r="AD5" s="269">
        <v>5621</v>
      </c>
      <c r="AE5" s="269">
        <v>4555</v>
      </c>
      <c r="AF5" s="269">
        <v>36824</v>
      </c>
      <c r="AG5" s="269">
        <v>21952</v>
      </c>
      <c r="AH5" s="269">
        <v>19127</v>
      </c>
      <c r="AI5" s="269">
        <v>13023</v>
      </c>
      <c r="AJ5" s="269">
        <v>75597</v>
      </c>
      <c r="AK5" s="269">
        <v>206257</v>
      </c>
      <c r="AL5" s="269">
        <v>43518</v>
      </c>
      <c r="AM5" s="269">
        <v>14888</v>
      </c>
      <c r="AN5" s="269">
        <v>110491</v>
      </c>
      <c r="AO5" s="269">
        <v>39450</v>
      </c>
      <c r="AP5" s="177">
        <v>137915</v>
      </c>
      <c r="AQ5" s="193"/>
      <c r="AR5" s="194"/>
      <c r="AS5" s="195" t="s">
        <v>247</v>
      </c>
      <c r="AT5" s="521" t="s">
        <v>9</v>
      </c>
      <c r="AU5" s="521"/>
      <c r="AV5" s="195"/>
      <c r="AW5" s="269">
        <v>69610</v>
      </c>
      <c r="AX5" s="269">
        <v>103431</v>
      </c>
      <c r="AY5" s="269">
        <v>8164</v>
      </c>
      <c r="AZ5" s="269">
        <v>41713</v>
      </c>
      <c r="BA5" s="269">
        <v>6753</v>
      </c>
      <c r="BB5" s="269">
        <v>7277</v>
      </c>
      <c r="BC5" s="269">
        <v>1630</v>
      </c>
      <c r="BD5" s="269">
        <v>749</v>
      </c>
      <c r="BE5" s="269">
        <v>220</v>
      </c>
      <c r="BF5" s="269">
        <v>4551</v>
      </c>
      <c r="BG5" s="269">
        <v>22544</v>
      </c>
      <c r="BH5" s="269">
        <v>449</v>
      </c>
      <c r="BI5" s="177">
        <f aca="true" t="shared" si="0" ref="BI5:BI42">SUM(G5:BH5)</f>
        <v>15568987</v>
      </c>
    </row>
    <row r="6" spans="1:61" ht="18" customHeight="1">
      <c r="A6" s="89"/>
      <c r="B6" s="90"/>
      <c r="C6" s="531" t="s">
        <v>360</v>
      </c>
      <c r="D6" s="531"/>
      <c r="E6" s="92" t="s">
        <v>11</v>
      </c>
      <c r="F6" s="91"/>
      <c r="G6" s="269">
        <v>3652402</v>
      </c>
      <c r="H6" s="269">
        <v>2726104</v>
      </c>
      <c r="I6" s="269">
        <v>2403843</v>
      </c>
      <c r="J6" s="269">
        <v>323149</v>
      </c>
      <c r="K6" s="269">
        <v>351618</v>
      </c>
      <c r="L6" s="269">
        <v>836487</v>
      </c>
      <c r="M6" s="269">
        <v>397503</v>
      </c>
      <c r="N6" s="269">
        <v>84571</v>
      </c>
      <c r="O6" s="269">
        <v>65069</v>
      </c>
      <c r="P6" s="269">
        <v>302034</v>
      </c>
      <c r="Q6" s="269">
        <v>87629</v>
      </c>
      <c r="R6" s="269">
        <v>94033</v>
      </c>
      <c r="S6" s="269">
        <v>81788</v>
      </c>
      <c r="T6" s="269">
        <v>56808</v>
      </c>
      <c r="U6" s="269">
        <v>51013</v>
      </c>
      <c r="V6" s="177">
        <v>32931</v>
      </c>
      <c r="W6" s="193"/>
      <c r="X6" s="194"/>
      <c r="Y6" s="524" t="s">
        <v>360</v>
      </c>
      <c r="Z6" s="524"/>
      <c r="AA6" s="196" t="s">
        <v>11</v>
      </c>
      <c r="AB6" s="195"/>
      <c r="AC6" s="269">
        <v>0</v>
      </c>
      <c r="AD6" s="269">
        <v>5609</v>
      </c>
      <c r="AE6" s="269">
        <v>4555</v>
      </c>
      <c r="AF6" s="269">
        <v>36720</v>
      </c>
      <c r="AG6" s="269">
        <v>21922</v>
      </c>
      <c r="AH6" s="269">
        <v>19109</v>
      </c>
      <c r="AI6" s="269">
        <v>13023</v>
      </c>
      <c r="AJ6" s="269">
        <v>72377</v>
      </c>
      <c r="AK6" s="269">
        <v>205982</v>
      </c>
      <c r="AL6" s="269">
        <v>43450</v>
      </c>
      <c r="AM6" s="269">
        <v>14870</v>
      </c>
      <c r="AN6" s="269">
        <v>110491</v>
      </c>
      <c r="AO6" s="269">
        <v>39418</v>
      </c>
      <c r="AP6" s="177">
        <v>137698</v>
      </c>
      <c r="AQ6" s="193"/>
      <c r="AR6" s="194"/>
      <c r="AS6" s="524" t="s">
        <v>215</v>
      </c>
      <c r="AT6" s="524"/>
      <c r="AU6" s="196" t="s">
        <v>11</v>
      </c>
      <c r="AV6" s="195"/>
      <c r="AW6" s="269">
        <v>69532</v>
      </c>
      <c r="AX6" s="269">
        <v>91861</v>
      </c>
      <c r="AY6" s="269">
        <v>8152</v>
      </c>
      <c r="AZ6" s="269">
        <v>41587</v>
      </c>
      <c r="BA6" s="269">
        <v>6741</v>
      </c>
      <c r="BB6" s="269">
        <v>7274</v>
      </c>
      <c r="BC6" s="269">
        <v>1630</v>
      </c>
      <c r="BD6" s="269">
        <v>749</v>
      </c>
      <c r="BE6" s="269">
        <v>220</v>
      </c>
      <c r="BF6" s="269">
        <v>4551</v>
      </c>
      <c r="BG6" s="275">
        <v>22544</v>
      </c>
      <c r="BH6" s="275">
        <v>449</v>
      </c>
      <c r="BI6" s="177">
        <f t="shared" si="0"/>
        <v>12527496</v>
      </c>
    </row>
    <row r="7" spans="1:61" ht="18" customHeight="1">
      <c r="A7" s="89"/>
      <c r="B7" s="90"/>
      <c r="C7" s="531" t="s">
        <v>361</v>
      </c>
      <c r="D7" s="531"/>
      <c r="E7" s="92" t="s">
        <v>12</v>
      </c>
      <c r="F7" s="91"/>
      <c r="G7" s="269">
        <v>3492</v>
      </c>
      <c r="H7" s="269">
        <v>0</v>
      </c>
      <c r="I7" s="269">
        <v>0</v>
      </c>
      <c r="J7" s="269">
        <v>1800</v>
      </c>
      <c r="K7" s="269">
        <v>0</v>
      </c>
      <c r="L7" s="269">
        <v>2975</v>
      </c>
      <c r="M7" s="269">
        <v>0</v>
      </c>
      <c r="N7" s="269">
        <v>0</v>
      </c>
      <c r="O7" s="269">
        <v>0</v>
      </c>
      <c r="P7" s="269">
        <v>0</v>
      </c>
      <c r="Q7" s="269">
        <v>0</v>
      </c>
      <c r="R7" s="269">
        <v>0</v>
      </c>
      <c r="S7" s="269">
        <v>0</v>
      </c>
      <c r="T7" s="269">
        <v>0</v>
      </c>
      <c r="U7" s="269">
        <v>0</v>
      </c>
      <c r="V7" s="177">
        <v>0</v>
      </c>
      <c r="W7" s="193"/>
      <c r="X7" s="194"/>
      <c r="Y7" s="524" t="s">
        <v>361</v>
      </c>
      <c r="Z7" s="524"/>
      <c r="AA7" s="196" t="s">
        <v>12</v>
      </c>
      <c r="AB7" s="195"/>
      <c r="AC7" s="269">
        <v>0</v>
      </c>
      <c r="AD7" s="269">
        <v>0</v>
      </c>
      <c r="AE7" s="269">
        <v>0</v>
      </c>
      <c r="AF7" s="269">
        <v>0</v>
      </c>
      <c r="AG7" s="269">
        <v>0</v>
      </c>
      <c r="AH7" s="269">
        <v>0</v>
      </c>
      <c r="AI7" s="269">
        <v>0</v>
      </c>
      <c r="AJ7" s="269">
        <v>3168</v>
      </c>
      <c r="AK7" s="269">
        <v>0</v>
      </c>
      <c r="AL7" s="269">
        <v>0</v>
      </c>
      <c r="AM7" s="269">
        <v>0</v>
      </c>
      <c r="AN7" s="269">
        <v>0</v>
      </c>
      <c r="AO7" s="269">
        <v>0</v>
      </c>
      <c r="AP7" s="177">
        <v>0</v>
      </c>
      <c r="AQ7" s="193"/>
      <c r="AR7" s="194"/>
      <c r="AS7" s="524" t="s">
        <v>217</v>
      </c>
      <c r="AT7" s="524"/>
      <c r="AU7" s="196" t="s">
        <v>12</v>
      </c>
      <c r="AV7" s="195"/>
      <c r="AW7" s="269">
        <v>0</v>
      </c>
      <c r="AX7" s="269">
        <v>0</v>
      </c>
      <c r="AY7" s="269">
        <v>0</v>
      </c>
      <c r="AZ7" s="269">
        <v>0</v>
      </c>
      <c r="BA7" s="269">
        <v>0</v>
      </c>
      <c r="BB7" s="269">
        <v>0</v>
      </c>
      <c r="BC7" s="269">
        <v>0</v>
      </c>
      <c r="BD7" s="269">
        <v>0</v>
      </c>
      <c r="BE7" s="269">
        <v>0</v>
      </c>
      <c r="BF7" s="269">
        <v>0</v>
      </c>
      <c r="BG7" s="275">
        <v>0</v>
      </c>
      <c r="BH7" s="275">
        <v>0</v>
      </c>
      <c r="BI7" s="177">
        <f t="shared" si="0"/>
        <v>11435</v>
      </c>
    </row>
    <row r="8" spans="1:61" ht="18" customHeight="1">
      <c r="A8" s="89"/>
      <c r="B8" s="90"/>
      <c r="C8" s="531" t="s">
        <v>362</v>
      </c>
      <c r="D8" s="531"/>
      <c r="E8" s="92" t="s">
        <v>13</v>
      </c>
      <c r="F8" s="91"/>
      <c r="G8" s="269">
        <v>1048237</v>
      </c>
      <c r="H8" s="269">
        <v>409872</v>
      </c>
      <c r="I8" s="269">
        <v>1287483</v>
      </c>
      <c r="J8" s="269">
        <v>410</v>
      </c>
      <c r="K8" s="269">
        <v>19838</v>
      </c>
      <c r="L8" s="269">
        <v>60658</v>
      </c>
      <c r="M8" s="269">
        <v>110835</v>
      </c>
      <c r="N8" s="269">
        <v>579</v>
      </c>
      <c r="O8" s="269">
        <v>4121</v>
      </c>
      <c r="P8" s="269">
        <v>983</v>
      </c>
      <c r="Q8" s="269">
        <v>16363</v>
      </c>
      <c r="R8" s="269">
        <v>398</v>
      </c>
      <c r="S8" s="269">
        <v>26071</v>
      </c>
      <c r="T8" s="269">
        <v>14431</v>
      </c>
      <c r="U8" s="269">
        <v>16999</v>
      </c>
      <c r="V8" s="177">
        <v>151</v>
      </c>
      <c r="W8" s="193"/>
      <c r="X8" s="194"/>
      <c r="Y8" s="524" t="s">
        <v>362</v>
      </c>
      <c r="Z8" s="524"/>
      <c r="AA8" s="196" t="s">
        <v>13</v>
      </c>
      <c r="AB8" s="195"/>
      <c r="AC8" s="269">
        <v>0</v>
      </c>
      <c r="AD8" s="269">
        <v>12</v>
      </c>
      <c r="AE8" s="269">
        <v>0</v>
      </c>
      <c r="AF8" s="269">
        <v>104</v>
      </c>
      <c r="AG8" s="269">
        <v>30</v>
      </c>
      <c r="AH8" s="269">
        <v>18</v>
      </c>
      <c r="AI8" s="269">
        <v>0</v>
      </c>
      <c r="AJ8" s="269">
        <v>52</v>
      </c>
      <c r="AK8" s="269">
        <v>275</v>
      </c>
      <c r="AL8" s="269">
        <v>68</v>
      </c>
      <c r="AM8" s="269">
        <v>18</v>
      </c>
      <c r="AN8" s="269">
        <v>0</v>
      </c>
      <c r="AO8" s="269">
        <v>32</v>
      </c>
      <c r="AP8" s="177">
        <v>217</v>
      </c>
      <c r="AQ8" s="193"/>
      <c r="AR8" s="194"/>
      <c r="AS8" s="524" t="s">
        <v>362</v>
      </c>
      <c r="AT8" s="524"/>
      <c r="AU8" s="196" t="s">
        <v>13</v>
      </c>
      <c r="AV8" s="195"/>
      <c r="AW8" s="269">
        <v>78</v>
      </c>
      <c r="AX8" s="269">
        <v>11570</v>
      </c>
      <c r="AY8" s="269">
        <v>12</v>
      </c>
      <c r="AZ8" s="269">
        <v>126</v>
      </c>
      <c r="BA8" s="269">
        <v>12</v>
      </c>
      <c r="BB8" s="269">
        <v>3</v>
      </c>
      <c r="BC8" s="269">
        <v>0</v>
      </c>
      <c r="BD8" s="269">
        <v>0</v>
      </c>
      <c r="BE8" s="269">
        <v>0</v>
      </c>
      <c r="BF8" s="269">
        <v>0</v>
      </c>
      <c r="BG8" s="275">
        <v>0</v>
      </c>
      <c r="BH8" s="275">
        <v>0</v>
      </c>
      <c r="BI8" s="177">
        <f t="shared" si="0"/>
        <v>3030056</v>
      </c>
    </row>
    <row r="9" spans="1:61" ht="18" customHeight="1">
      <c r="A9" s="89"/>
      <c r="B9" s="90"/>
      <c r="C9" s="91" t="s">
        <v>363</v>
      </c>
      <c r="D9" s="534" t="s">
        <v>14</v>
      </c>
      <c r="E9" s="534"/>
      <c r="F9" s="91"/>
      <c r="G9" s="269">
        <v>3336020</v>
      </c>
      <c r="H9" s="269">
        <v>1500424</v>
      </c>
      <c r="I9" s="269">
        <v>3039199</v>
      </c>
      <c r="J9" s="269">
        <v>258633</v>
      </c>
      <c r="K9" s="269">
        <v>296875</v>
      </c>
      <c r="L9" s="269">
        <v>760226</v>
      </c>
      <c r="M9" s="269">
        <v>697849</v>
      </c>
      <c r="N9" s="269">
        <v>672870</v>
      </c>
      <c r="O9" s="269">
        <v>331950</v>
      </c>
      <c r="P9" s="269">
        <v>175639</v>
      </c>
      <c r="Q9" s="269">
        <v>133373</v>
      </c>
      <c r="R9" s="269">
        <v>192342</v>
      </c>
      <c r="S9" s="269">
        <v>203193</v>
      </c>
      <c r="T9" s="269">
        <v>301615</v>
      </c>
      <c r="U9" s="269">
        <v>527942</v>
      </c>
      <c r="V9" s="177">
        <v>78492</v>
      </c>
      <c r="W9" s="193"/>
      <c r="X9" s="194"/>
      <c r="Y9" s="195" t="s">
        <v>363</v>
      </c>
      <c r="Z9" s="521" t="s">
        <v>14</v>
      </c>
      <c r="AA9" s="521"/>
      <c r="AB9" s="195"/>
      <c r="AC9" s="269">
        <v>1947</v>
      </c>
      <c r="AD9" s="269">
        <v>38534</v>
      </c>
      <c r="AE9" s="269">
        <v>178349</v>
      </c>
      <c r="AF9" s="269">
        <v>335053</v>
      </c>
      <c r="AG9" s="269">
        <v>181724</v>
      </c>
      <c r="AH9" s="269">
        <v>98685</v>
      </c>
      <c r="AI9" s="269">
        <v>142689</v>
      </c>
      <c r="AJ9" s="269">
        <v>317214</v>
      </c>
      <c r="AK9" s="269">
        <v>439961</v>
      </c>
      <c r="AL9" s="269">
        <v>160435</v>
      </c>
      <c r="AM9" s="269">
        <v>32554</v>
      </c>
      <c r="AN9" s="269">
        <v>353086</v>
      </c>
      <c r="AO9" s="269">
        <v>254870</v>
      </c>
      <c r="AP9" s="177">
        <v>516067</v>
      </c>
      <c r="AQ9" s="193"/>
      <c r="AR9" s="194"/>
      <c r="AS9" s="195" t="s">
        <v>48</v>
      </c>
      <c r="AT9" s="521" t="s">
        <v>14</v>
      </c>
      <c r="AU9" s="521"/>
      <c r="AV9" s="195"/>
      <c r="AW9" s="269">
        <v>199557</v>
      </c>
      <c r="AX9" s="269">
        <v>187550</v>
      </c>
      <c r="AY9" s="269">
        <v>23776</v>
      </c>
      <c r="AZ9" s="269">
        <v>286464</v>
      </c>
      <c r="BA9" s="269">
        <v>86696</v>
      </c>
      <c r="BB9" s="269">
        <v>19090</v>
      </c>
      <c r="BC9" s="269">
        <v>48564</v>
      </c>
      <c r="BD9" s="269">
        <v>222</v>
      </c>
      <c r="BE9" s="269">
        <v>2205</v>
      </c>
      <c r="BF9" s="269">
        <v>23137</v>
      </c>
      <c r="BG9" s="269">
        <v>43471</v>
      </c>
      <c r="BH9" s="269">
        <v>1873</v>
      </c>
      <c r="BI9" s="177">
        <f t="shared" si="0"/>
        <v>16480415</v>
      </c>
    </row>
    <row r="10" spans="1:61" ht="18" customHeight="1">
      <c r="A10" s="89"/>
      <c r="B10" s="90"/>
      <c r="C10" s="531" t="s">
        <v>360</v>
      </c>
      <c r="D10" s="531"/>
      <c r="E10" s="92" t="s">
        <v>15</v>
      </c>
      <c r="F10" s="91"/>
      <c r="G10" s="269">
        <v>0</v>
      </c>
      <c r="H10" s="269">
        <v>16</v>
      </c>
      <c r="I10" s="269">
        <v>0</v>
      </c>
      <c r="J10" s="269">
        <v>0</v>
      </c>
      <c r="K10" s="269">
        <v>1</v>
      </c>
      <c r="L10" s="269">
        <v>24</v>
      </c>
      <c r="M10" s="269">
        <v>0</v>
      </c>
      <c r="N10" s="269">
        <v>0</v>
      </c>
      <c r="O10" s="269">
        <v>4</v>
      </c>
      <c r="P10" s="269">
        <v>2</v>
      </c>
      <c r="Q10" s="269">
        <v>0</v>
      </c>
      <c r="R10" s="269">
        <v>11</v>
      </c>
      <c r="S10" s="269">
        <v>0</v>
      </c>
      <c r="T10" s="269">
        <v>0</v>
      </c>
      <c r="U10" s="269">
        <v>4</v>
      </c>
      <c r="V10" s="177">
        <v>0</v>
      </c>
      <c r="W10" s="193"/>
      <c r="X10" s="194"/>
      <c r="Y10" s="524" t="s">
        <v>360</v>
      </c>
      <c r="Z10" s="524"/>
      <c r="AA10" s="196" t="s">
        <v>15</v>
      </c>
      <c r="AB10" s="195"/>
      <c r="AC10" s="269">
        <v>0</v>
      </c>
      <c r="AD10" s="269">
        <v>0</v>
      </c>
      <c r="AE10" s="269">
        <v>0</v>
      </c>
      <c r="AF10" s="269">
        <v>0</v>
      </c>
      <c r="AG10" s="269">
        <v>0</v>
      </c>
      <c r="AH10" s="269">
        <v>0</v>
      </c>
      <c r="AI10" s="269">
        <v>0</v>
      </c>
      <c r="AJ10" s="269">
        <v>0</v>
      </c>
      <c r="AK10" s="269">
        <v>0</v>
      </c>
      <c r="AL10" s="269">
        <v>0</v>
      </c>
      <c r="AM10" s="269">
        <v>0</v>
      </c>
      <c r="AN10" s="269">
        <v>0</v>
      </c>
      <c r="AO10" s="269">
        <v>0</v>
      </c>
      <c r="AP10" s="177">
        <v>0</v>
      </c>
      <c r="AQ10" s="193"/>
      <c r="AR10" s="194"/>
      <c r="AS10" s="524" t="s">
        <v>215</v>
      </c>
      <c r="AT10" s="524"/>
      <c r="AU10" s="196" t="s">
        <v>15</v>
      </c>
      <c r="AV10" s="195"/>
      <c r="AW10" s="269">
        <v>1</v>
      </c>
      <c r="AX10" s="269">
        <v>0</v>
      </c>
      <c r="AY10" s="269">
        <v>2</v>
      </c>
      <c r="AZ10" s="269">
        <v>0</v>
      </c>
      <c r="BA10" s="269">
        <v>1</v>
      </c>
      <c r="BB10" s="269">
        <v>0</v>
      </c>
      <c r="BC10" s="269">
        <v>0</v>
      </c>
      <c r="BD10" s="269">
        <v>0</v>
      </c>
      <c r="BE10" s="269">
        <v>0</v>
      </c>
      <c r="BF10" s="269">
        <v>0</v>
      </c>
      <c r="BG10" s="275">
        <v>0</v>
      </c>
      <c r="BH10" s="275">
        <v>0</v>
      </c>
      <c r="BI10" s="177">
        <f t="shared" si="0"/>
        <v>66</v>
      </c>
    </row>
    <row r="11" spans="1:61" ht="18" customHeight="1">
      <c r="A11" s="89"/>
      <c r="B11" s="90"/>
      <c r="C11" s="531" t="s">
        <v>361</v>
      </c>
      <c r="D11" s="531"/>
      <c r="E11" s="92" t="s">
        <v>16</v>
      </c>
      <c r="F11" s="91"/>
      <c r="G11" s="269">
        <v>0</v>
      </c>
      <c r="H11" s="269">
        <v>0</v>
      </c>
      <c r="I11" s="269">
        <v>0</v>
      </c>
      <c r="J11" s="269">
        <v>4000</v>
      </c>
      <c r="K11" s="269">
        <v>37850</v>
      </c>
      <c r="L11" s="269">
        <v>32164</v>
      </c>
      <c r="M11" s="269">
        <v>0</v>
      </c>
      <c r="N11" s="269">
        <v>0</v>
      </c>
      <c r="O11" s="269">
        <v>3405</v>
      </c>
      <c r="P11" s="269">
        <v>0</v>
      </c>
      <c r="Q11" s="269">
        <v>0</v>
      </c>
      <c r="R11" s="269">
        <v>11662</v>
      </c>
      <c r="S11" s="269">
        <v>0</v>
      </c>
      <c r="T11" s="269">
        <v>0</v>
      </c>
      <c r="U11" s="269">
        <v>15427</v>
      </c>
      <c r="V11" s="177">
        <v>0</v>
      </c>
      <c r="W11" s="193"/>
      <c r="X11" s="194"/>
      <c r="Y11" s="524" t="s">
        <v>361</v>
      </c>
      <c r="Z11" s="524"/>
      <c r="AA11" s="196" t="s">
        <v>16</v>
      </c>
      <c r="AB11" s="195"/>
      <c r="AC11" s="269">
        <v>0</v>
      </c>
      <c r="AD11" s="269">
        <v>0</v>
      </c>
      <c r="AE11" s="269">
        <v>66405</v>
      </c>
      <c r="AF11" s="269">
        <v>0</v>
      </c>
      <c r="AG11" s="269">
        <v>0</v>
      </c>
      <c r="AH11" s="269">
        <v>0</v>
      </c>
      <c r="AI11" s="269">
        <v>5510</v>
      </c>
      <c r="AJ11" s="269">
        <v>0</v>
      </c>
      <c r="AK11" s="269">
        <v>0</v>
      </c>
      <c r="AL11" s="269">
        <v>0</v>
      </c>
      <c r="AM11" s="269">
        <v>0</v>
      </c>
      <c r="AN11" s="269">
        <v>0</v>
      </c>
      <c r="AO11" s="269">
        <v>0</v>
      </c>
      <c r="AP11" s="177">
        <v>0</v>
      </c>
      <c r="AQ11" s="193"/>
      <c r="AR11" s="194"/>
      <c r="AS11" s="524" t="s">
        <v>217</v>
      </c>
      <c r="AT11" s="524"/>
      <c r="AU11" s="196" t="s">
        <v>16</v>
      </c>
      <c r="AV11" s="195"/>
      <c r="AW11" s="269">
        <v>0</v>
      </c>
      <c r="AX11" s="269">
        <v>0</v>
      </c>
      <c r="AY11" s="269">
        <v>2430</v>
      </c>
      <c r="AZ11" s="269">
        <v>0</v>
      </c>
      <c r="BA11" s="269">
        <v>3000</v>
      </c>
      <c r="BB11" s="269">
        <v>0</v>
      </c>
      <c r="BC11" s="269">
        <v>0</v>
      </c>
      <c r="BD11" s="269">
        <v>0</v>
      </c>
      <c r="BE11" s="269">
        <v>0</v>
      </c>
      <c r="BF11" s="269">
        <v>0</v>
      </c>
      <c r="BG11" s="275">
        <v>30</v>
      </c>
      <c r="BH11" s="275">
        <v>0</v>
      </c>
      <c r="BI11" s="177">
        <f t="shared" si="0"/>
        <v>181883</v>
      </c>
    </row>
    <row r="12" spans="1:61" ht="18" customHeight="1">
      <c r="A12" s="89"/>
      <c r="B12" s="90"/>
      <c r="C12" s="531" t="s">
        <v>362</v>
      </c>
      <c r="D12" s="531"/>
      <c r="E12" s="92" t="s">
        <v>17</v>
      </c>
      <c r="F12" s="91"/>
      <c r="G12" s="269">
        <v>551118</v>
      </c>
      <c r="H12" s="269">
        <v>782621</v>
      </c>
      <c r="I12" s="269">
        <v>786069</v>
      </c>
      <c r="J12" s="269">
        <v>34131</v>
      </c>
      <c r="K12" s="269">
        <v>54156</v>
      </c>
      <c r="L12" s="269">
        <v>315199</v>
      </c>
      <c r="M12" s="269">
        <v>296548</v>
      </c>
      <c r="N12" s="269">
        <v>311232</v>
      </c>
      <c r="O12" s="269">
        <v>204876</v>
      </c>
      <c r="P12" s="269">
        <v>57107</v>
      </c>
      <c r="Q12" s="269">
        <v>61701</v>
      </c>
      <c r="R12" s="269">
        <v>79364</v>
      </c>
      <c r="S12" s="269">
        <v>52900</v>
      </c>
      <c r="T12" s="269">
        <v>181198</v>
      </c>
      <c r="U12" s="269">
        <v>313029</v>
      </c>
      <c r="V12" s="177">
        <v>35078</v>
      </c>
      <c r="W12" s="193"/>
      <c r="X12" s="194"/>
      <c r="Y12" s="524" t="s">
        <v>362</v>
      </c>
      <c r="Z12" s="524"/>
      <c r="AA12" s="196" t="s">
        <v>17</v>
      </c>
      <c r="AB12" s="195"/>
      <c r="AC12" s="269">
        <v>1947</v>
      </c>
      <c r="AD12" s="269">
        <v>12699</v>
      </c>
      <c r="AE12" s="269">
        <v>110905</v>
      </c>
      <c r="AF12" s="269">
        <v>96139</v>
      </c>
      <c r="AG12" s="269">
        <v>82957</v>
      </c>
      <c r="AH12" s="269">
        <v>45710</v>
      </c>
      <c r="AI12" s="269">
        <v>86927</v>
      </c>
      <c r="AJ12" s="269">
        <v>196458</v>
      </c>
      <c r="AK12" s="269">
        <v>205303</v>
      </c>
      <c r="AL12" s="269">
        <v>60637</v>
      </c>
      <c r="AM12" s="269">
        <v>7974</v>
      </c>
      <c r="AN12" s="269">
        <v>261951</v>
      </c>
      <c r="AO12" s="269">
        <v>165158</v>
      </c>
      <c r="AP12" s="177">
        <v>292629</v>
      </c>
      <c r="AQ12" s="193"/>
      <c r="AR12" s="194"/>
      <c r="AS12" s="524" t="s">
        <v>362</v>
      </c>
      <c r="AT12" s="524"/>
      <c r="AU12" s="196" t="s">
        <v>17</v>
      </c>
      <c r="AV12" s="195"/>
      <c r="AW12" s="269">
        <v>111179</v>
      </c>
      <c r="AX12" s="269">
        <v>111618</v>
      </c>
      <c r="AY12" s="269">
        <v>10588</v>
      </c>
      <c r="AZ12" s="269">
        <v>177579</v>
      </c>
      <c r="BA12" s="269">
        <v>55529</v>
      </c>
      <c r="BB12" s="269">
        <v>3094</v>
      </c>
      <c r="BC12" s="269">
        <v>20849</v>
      </c>
      <c r="BD12" s="269">
        <v>221</v>
      </c>
      <c r="BE12" s="269">
        <v>2190</v>
      </c>
      <c r="BF12" s="269">
        <v>22699</v>
      </c>
      <c r="BG12" s="275">
        <v>30111</v>
      </c>
      <c r="BH12" s="275">
        <v>1563</v>
      </c>
      <c r="BI12" s="177">
        <f t="shared" si="0"/>
        <v>6290941</v>
      </c>
    </row>
    <row r="13" spans="1:61" ht="18" customHeight="1">
      <c r="A13" s="89"/>
      <c r="B13" s="90"/>
      <c r="C13" s="531" t="s">
        <v>364</v>
      </c>
      <c r="D13" s="531"/>
      <c r="E13" s="92" t="s">
        <v>334</v>
      </c>
      <c r="F13" s="91"/>
      <c r="G13" s="269">
        <v>2737536</v>
      </c>
      <c r="H13" s="269">
        <v>666686</v>
      </c>
      <c r="I13" s="269">
        <v>2057920</v>
      </c>
      <c r="J13" s="269">
        <v>220467</v>
      </c>
      <c r="K13" s="269">
        <v>202537</v>
      </c>
      <c r="L13" s="269">
        <v>409608</v>
      </c>
      <c r="M13" s="269">
        <v>400588</v>
      </c>
      <c r="N13" s="269">
        <v>361584</v>
      </c>
      <c r="O13" s="269">
        <v>123652</v>
      </c>
      <c r="P13" s="269">
        <v>118500</v>
      </c>
      <c r="Q13" s="269">
        <v>71627</v>
      </c>
      <c r="R13" s="269">
        <v>101305</v>
      </c>
      <c r="S13" s="269">
        <v>69130</v>
      </c>
      <c r="T13" s="269">
        <v>120417</v>
      </c>
      <c r="U13" s="269">
        <v>198219</v>
      </c>
      <c r="V13" s="177">
        <v>43408</v>
      </c>
      <c r="W13" s="193"/>
      <c r="X13" s="194"/>
      <c r="Y13" s="524" t="s">
        <v>364</v>
      </c>
      <c r="Z13" s="524"/>
      <c r="AA13" s="196" t="s">
        <v>334</v>
      </c>
      <c r="AB13" s="195"/>
      <c r="AC13" s="269">
        <v>0</v>
      </c>
      <c r="AD13" s="269">
        <v>25835</v>
      </c>
      <c r="AE13" s="269">
        <v>1031</v>
      </c>
      <c r="AF13" s="269">
        <v>238914</v>
      </c>
      <c r="AG13" s="269">
        <v>98767</v>
      </c>
      <c r="AH13" s="269">
        <v>52733</v>
      </c>
      <c r="AI13" s="269">
        <v>49574</v>
      </c>
      <c r="AJ13" s="269">
        <v>120736</v>
      </c>
      <c r="AK13" s="269">
        <v>234634</v>
      </c>
      <c r="AL13" s="269">
        <v>98468</v>
      </c>
      <c r="AM13" s="269">
        <v>24580</v>
      </c>
      <c r="AN13" s="269">
        <v>91133</v>
      </c>
      <c r="AO13" s="269">
        <v>89155</v>
      </c>
      <c r="AP13" s="177">
        <v>223435</v>
      </c>
      <c r="AQ13" s="193"/>
      <c r="AR13" s="194"/>
      <c r="AS13" s="524" t="s">
        <v>364</v>
      </c>
      <c r="AT13" s="524"/>
      <c r="AU13" s="196" t="s">
        <v>334</v>
      </c>
      <c r="AV13" s="195"/>
      <c r="AW13" s="269">
        <v>88377</v>
      </c>
      <c r="AX13" s="269">
        <v>75932</v>
      </c>
      <c r="AY13" s="269">
        <v>10704</v>
      </c>
      <c r="AZ13" s="269">
        <v>108885</v>
      </c>
      <c r="BA13" s="269">
        <v>27714</v>
      </c>
      <c r="BB13" s="269">
        <v>15996</v>
      </c>
      <c r="BC13" s="269">
        <v>27715</v>
      </c>
      <c r="BD13" s="269">
        <v>1</v>
      </c>
      <c r="BE13" s="269">
        <v>15</v>
      </c>
      <c r="BF13" s="269">
        <v>438</v>
      </c>
      <c r="BG13" s="275">
        <v>13325</v>
      </c>
      <c r="BH13" s="275">
        <v>310</v>
      </c>
      <c r="BI13" s="177">
        <f t="shared" si="0"/>
        <v>9621591</v>
      </c>
    </row>
    <row r="14" spans="1:61" ht="18" customHeight="1">
      <c r="A14" s="89"/>
      <c r="B14" s="90"/>
      <c r="C14" s="531" t="s">
        <v>365</v>
      </c>
      <c r="D14" s="531"/>
      <c r="E14" s="92" t="s">
        <v>335</v>
      </c>
      <c r="F14" s="91"/>
      <c r="G14" s="269">
        <v>0</v>
      </c>
      <c r="H14" s="269">
        <v>0</v>
      </c>
      <c r="I14" s="269">
        <v>0</v>
      </c>
      <c r="J14" s="269">
        <v>0</v>
      </c>
      <c r="K14" s="26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78664</v>
      </c>
      <c r="T14" s="269">
        <v>0</v>
      </c>
      <c r="U14" s="269">
        <v>0</v>
      </c>
      <c r="V14" s="177">
        <v>0</v>
      </c>
      <c r="W14" s="193"/>
      <c r="X14" s="194"/>
      <c r="Y14" s="524" t="s">
        <v>365</v>
      </c>
      <c r="Z14" s="524"/>
      <c r="AA14" s="196" t="s">
        <v>335</v>
      </c>
      <c r="AB14" s="195"/>
      <c r="AC14" s="269">
        <v>0</v>
      </c>
      <c r="AD14" s="269">
        <v>0</v>
      </c>
      <c r="AE14" s="269">
        <v>0</v>
      </c>
      <c r="AF14" s="269">
        <v>0</v>
      </c>
      <c r="AG14" s="269">
        <v>0</v>
      </c>
      <c r="AH14" s="269">
        <v>0</v>
      </c>
      <c r="AI14" s="269">
        <v>0</v>
      </c>
      <c r="AJ14" s="269">
        <v>0</v>
      </c>
      <c r="AK14" s="269">
        <v>0</v>
      </c>
      <c r="AL14" s="269">
        <v>0</v>
      </c>
      <c r="AM14" s="269">
        <v>0</v>
      </c>
      <c r="AN14" s="269">
        <v>0</v>
      </c>
      <c r="AO14" s="269">
        <v>0</v>
      </c>
      <c r="AP14" s="177">
        <v>0</v>
      </c>
      <c r="AQ14" s="193"/>
      <c r="AR14" s="194"/>
      <c r="AS14" s="524" t="s">
        <v>365</v>
      </c>
      <c r="AT14" s="524"/>
      <c r="AU14" s="196" t="s">
        <v>335</v>
      </c>
      <c r="AV14" s="195"/>
      <c r="AW14" s="269">
        <v>0</v>
      </c>
      <c r="AX14" s="269">
        <v>0</v>
      </c>
      <c r="AY14" s="269">
        <v>0</v>
      </c>
      <c r="AZ14" s="269">
        <v>0</v>
      </c>
      <c r="BA14" s="269">
        <v>0</v>
      </c>
      <c r="BB14" s="269">
        <v>0</v>
      </c>
      <c r="BC14" s="269">
        <v>0</v>
      </c>
      <c r="BD14" s="269">
        <v>0</v>
      </c>
      <c r="BE14" s="269">
        <v>0</v>
      </c>
      <c r="BF14" s="269">
        <v>0</v>
      </c>
      <c r="BG14" s="275">
        <v>0</v>
      </c>
      <c r="BH14" s="275">
        <v>0</v>
      </c>
      <c r="BI14" s="177">
        <f t="shared" si="0"/>
        <v>78664</v>
      </c>
    </row>
    <row r="15" spans="1:61" ht="18" customHeight="1">
      <c r="A15" s="89"/>
      <c r="B15" s="90"/>
      <c r="C15" s="531" t="s">
        <v>366</v>
      </c>
      <c r="D15" s="531"/>
      <c r="E15" s="92" t="s">
        <v>18</v>
      </c>
      <c r="F15" s="91"/>
      <c r="G15" s="269">
        <v>47366</v>
      </c>
      <c r="H15" s="269">
        <v>51101</v>
      </c>
      <c r="I15" s="269">
        <v>195210</v>
      </c>
      <c r="J15" s="269">
        <v>35</v>
      </c>
      <c r="K15" s="269">
        <v>2331</v>
      </c>
      <c r="L15" s="269">
        <v>3231</v>
      </c>
      <c r="M15" s="269">
        <v>713</v>
      </c>
      <c r="N15" s="269">
        <v>54</v>
      </c>
      <c r="O15" s="269">
        <v>13</v>
      </c>
      <c r="P15" s="269">
        <v>30</v>
      </c>
      <c r="Q15" s="269">
        <v>45</v>
      </c>
      <c r="R15" s="269">
        <v>0</v>
      </c>
      <c r="S15" s="269">
        <v>2499</v>
      </c>
      <c r="T15" s="269">
        <v>0</v>
      </c>
      <c r="U15" s="269">
        <v>1263</v>
      </c>
      <c r="V15" s="177">
        <v>6</v>
      </c>
      <c r="W15" s="193"/>
      <c r="X15" s="194"/>
      <c r="Y15" s="524" t="s">
        <v>364</v>
      </c>
      <c r="Z15" s="524"/>
      <c r="AA15" s="196" t="s">
        <v>18</v>
      </c>
      <c r="AB15" s="195"/>
      <c r="AC15" s="269">
        <v>0</v>
      </c>
      <c r="AD15" s="269">
        <v>0</v>
      </c>
      <c r="AE15" s="269">
        <v>8</v>
      </c>
      <c r="AF15" s="269">
        <v>0</v>
      </c>
      <c r="AG15" s="269">
        <v>0</v>
      </c>
      <c r="AH15" s="269">
        <v>242</v>
      </c>
      <c r="AI15" s="269">
        <v>678</v>
      </c>
      <c r="AJ15" s="269">
        <v>20</v>
      </c>
      <c r="AK15" s="269">
        <v>24</v>
      </c>
      <c r="AL15" s="269">
        <v>1330</v>
      </c>
      <c r="AM15" s="269">
        <v>0</v>
      </c>
      <c r="AN15" s="269">
        <v>2</v>
      </c>
      <c r="AO15" s="269">
        <v>557</v>
      </c>
      <c r="AP15" s="177">
        <v>3</v>
      </c>
      <c r="AQ15" s="193"/>
      <c r="AR15" s="194"/>
      <c r="AS15" s="524" t="s">
        <v>364</v>
      </c>
      <c r="AT15" s="524"/>
      <c r="AU15" s="196" t="s">
        <v>18</v>
      </c>
      <c r="AV15" s="195"/>
      <c r="AW15" s="269">
        <v>0</v>
      </c>
      <c r="AX15" s="269">
        <v>0</v>
      </c>
      <c r="AY15" s="269">
        <v>52</v>
      </c>
      <c r="AZ15" s="269">
        <v>0</v>
      </c>
      <c r="BA15" s="269">
        <v>452</v>
      </c>
      <c r="BB15" s="269">
        <v>0</v>
      </c>
      <c r="BC15" s="269">
        <v>0</v>
      </c>
      <c r="BD15" s="269">
        <v>0</v>
      </c>
      <c r="BE15" s="269">
        <v>0</v>
      </c>
      <c r="BF15" s="269">
        <v>0</v>
      </c>
      <c r="BG15" s="275">
        <v>5</v>
      </c>
      <c r="BH15" s="275">
        <v>0</v>
      </c>
      <c r="BI15" s="177">
        <f t="shared" si="0"/>
        <v>307270</v>
      </c>
    </row>
    <row r="16" spans="1:61" ht="18" customHeight="1">
      <c r="A16" s="89"/>
      <c r="B16" s="90"/>
      <c r="C16" s="91" t="s">
        <v>367</v>
      </c>
      <c r="D16" s="534" t="s">
        <v>19</v>
      </c>
      <c r="E16" s="534"/>
      <c r="F16" s="91"/>
      <c r="G16" s="269">
        <v>32990</v>
      </c>
      <c r="H16" s="269">
        <v>1937</v>
      </c>
      <c r="I16" s="269">
        <v>12897</v>
      </c>
      <c r="J16" s="269">
        <v>98751</v>
      </c>
      <c r="K16" s="269">
        <v>27</v>
      </c>
      <c r="L16" s="269">
        <v>1</v>
      </c>
      <c r="M16" s="269">
        <v>3538</v>
      </c>
      <c r="N16" s="269">
        <v>16174</v>
      </c>
      <c r="O16" s="269">
        <v>6474</v>
      </c>
      <c r="P16" s="269">
        <v>1761</v>
      </c>
      <c r="Q16" s="269">
        <v>0</v>
      </c>
      <c r="R16" s="269">
        <v>1726</v>
      </c>
      <c r="S16" s="269">
        <v>0</v>
      </c>
      <c r="T16" s="269">
        <v>252</v>
      </c>
      <c r="U16" s="269">
        <v>0</v>
      </c>
      <c r="V16" s="177">
        <v>576</v>
      </c>
      <c r="W16" s="193"/>
      <c r="X16" s="194"/>
      <c r="Y16" s="195" t="s">
        <v>367</v>
      </c>
      <c r="Z16" s="521" t="s">
        <v>19</v>
      </c>
      <c r="AA16" s="521"/>
      <c r="AB16" s="195"/>
      <c r="AC16" s="269">
        <v>0</v>
      </c>
      <c r="AD16" s="269">
        <v>0</v>
      </c>
      <c r="AE16" s="269">
        <v>0</v>
      </c>
      <c r="AF16" s="269">
        <v>0</v>
      </c>
      <c r="AG16" s="269">
        <v>0</v>
      </c>
      <c r="AH16" s="269">
        <v>0</v>
      </c>
      <c r="AI16" s="269">
        <v>0</v>
      </c>
      <c r="AJ16" s="269">
        <v>0</v>
      </c>
      <c r="AK16" s="269">
        <v>6125</v>
      </c>
      <c r="AL16" s="269">
        <v>0</v>
      </c>
      <c r="AM16" s="269">
        <v>0</v>
      </c>
      <c r="AN16" s="269">
        <v>0</v>
      </c>
      <c r="AO16" s="269">
        <v>0</v>
      </c>
      <c r="AP16" s="177">
        <v>0</v>
      </c>
      <c r="AQ16" s="193"/>
      <c r="AR16" s="194"/>
      <c r="AS16" s="195" t="s">
        <v>47</v>
      </c>
      <c r="AT16" s="521" t="s">
        <v>19</v>
      </c>
      <c r="AU16" s="521"/>
      <c r="AV16" s="195"/>
      <c r="AW16" s="269">
        <v>11</v>
      </c>
      <c r="AX16" s="269">
        <v>244</v>
      </c>
      <c r="AY16" s="269">
        <v>217</v>
      </c>
      <c r="AZ16" s="269">
        <v>0</v>
      </c>
      <c r="BA16" s="269">
        <v>0</v>
      </c>
      <c r="BB16" s="269">
        <v>0</v>
      </c>
      <c r="BC16" s="269">
        <v>0</v>
      </c>
      <c r="BD16" s="269">
        <v>0</v>
      </c>
      <c r="BE16" s="269">
        <v>30</v>
      </c>
      <c r="BF16" s="269">
        <v>0</v>
      </c>
      <c r="BG16" s="275">
        <v>0</v>
      </c>
      <c r="BH16" s="275">
        <v>0</v>
      </c>
      <c r="BI16" s="177">
        <f t="shared" si="0"/>
        <v>183731</v>
      </c>
    </row>
    <row r="17" spans="1:61" ht="18" customHeight="1">
      <c r="A17" s="94"/>
      <c r="B17" s="95"/>
      <c r="C17" s="96"/>
      <c r="D17" s="535" t="s">
        <v>20</v>
      </c>
      <c r="E17" s="535"/>
      <c r="F17" s="96"/>
      <c r="G17" s="270">
        <v>0</v>
      </c>
      <c r="H17" s="270">
        <v>0</v>
      </c>
      <c r="I17" s="270">
        <v>0</v>
      </c>
      <c r="J17" s="270">
        <v>0</v>
      </c>
      <c r="K17" s="270">
        <v>0</v>
      </c>
      <c r="L17" s="270">
        <v>0</v>
      </c>
      <c r="M17" s="270">
        <v>0</v>
      </c>
      <c r="N17" s="270">
        <v>0</v>
      </c>
      <c r="O17" s="270">
        <v>0</v>
      </c>
      <c r="P17" s="270">
        <v>0</v>
      </c>
      <c r="Q17" s="270">
        <v>0</v>
      </c>
      <c r="R17" s="270">
        <v>0</v>
      </c>
      <c r="S17" s="270">
        <v>0</v>
      </c>
      <c r="T17" s="270">
        <v>0</v>
      </c>
      <c r="U17" s="270">
        <v>0</v>
      </c>
      <c r="V17" s="178">
        <v>0</v>
      </c>
      <c r="W17" s="197"/>
      <c r="X17" s="198"/>
      <c r="Y17" s="199"/>
      <c r="Z17" s="522" t="s">
        <v>20</v>
      </c>
      <c r="AA17" s="522"/>
      <c r="AB17" s="199"/>
      <c r="AC17" s="270">
        <v>0</v>
      </c>
      <c r="AD17" s="270">
        <v>0</v>
      </c>
      <c r="AE17" s="270">
        <v>0</v>
      </c>
      <c r="AF17" s="270">
        <v>0</v>
      </c>
      <c r="AG17" s="270">
        <v>0</v>
      </c>
      <c r="AH17" s="270">
        <v>0</v>
      </c>
      <c r="AI17" s="270">
        <v>0</v>
      </c>
      <c r="AJ17" s="270">
        <v>0</v>
      </c>
      <c r="AK17" s="270">
        <v>0</v>
      </c>
      <c r="AL17" s="270">
        <v>0</v>
      </c>
      <c r="AM17" s="270">
        <v>0</v>
      </c>
      <c r="AN17" s="270">
        <v>0</v>
      </c>
      <c r="AO17" s="270">
        <v>0</v>
      </c>
      <c r="AP17" s="178">
        <v>0</v>
      </c>
      <c r="AQ17" s="197"/>
      <c r="AR17" s="198"/>
      <c r="AS17" s="199"/>
      <c r="AT17" s="522" t="s">
        <v>20</v>
      </c>
      <c r="AU17" s="522"/>
      <c r="AV17" s="199"/>
      <c r="AW17" s="270">
        <v>0</v>
      </c>
      <c r="AX17" s="270">
        <v>0</v>
      </c>
      <c r="AY17" s="270">
        <v>0</v>
      </c>
      <c r="AZ17" s="270">
        <v>0</v>
      </c>
      <c r="BA17" s="270">
        <v>0</v>
      </c>
      <c r="BB17" s="270">
        <v>0</v>
      </c>
      <c r="BC17" s="270">
        <v>0</v>
      </c>
      <c r="BD17" s="270">
        <v>0</v>
      </c>
      <c r="BE17" s="270">
        <v>0</v>
      </c>
      <c r="BF17" s="270">
        <v>0</v>
      </c>
      <c r="BG17" s="276">
        <v>0</v>
      </c>
      <c r="BH17" s="276">
        <v>0</v>
      </c>
      <c r="BI17" s="178">
        <f t="shared" si="0"/>
        <v>0</v>
      </c>
    </row>
    <row r="18" spans="1:61" ht="18" customHeight="1">
      <c r="A18" s="85"/>
      <c r="B18" s="86" t="s">
        <v>368</v>
      </c>
      <c r="C18" s="536" t="s">
        <v>21</v>
      </c>
      <c r="D18" s="536"/>
      <c r="E18" s="536"/>
      <c r="F18" s="87"/>
      <c r="G18" s="268">
        <v>8410602</v>
      </c>
      <c r="H18" s="268">
        <v>4100741</v>
      </c>
      <c r="I18" s="268">
        <v>6561008</v>
      </c>
      <c r="J18" s="268">
        <v>569007</v>
      </c>
      <c r="K18" s="268">
        <v>825168</v>
      </c>
      <c r="L18" s="268">
        <v>1589964</v>
      </c>
      <c r="M18" s="268">
        <v>1113368</v>
      </c>
      <c r="N18" s="268">
        <v>753761</v>
      </c>
      <c r="O18" s="268">
        <v>422633</v>
      </c>
      <c r="P18" s="268">
        <v>570923</v>
      </c>
      <c r="Q18" s="268">
        <v>232858</v>
      </c>
      <c r="R18" s="268">
        <v>219808</v>
      </c>
      <c r="S18" s="268">
        <v>265893</v>
      </c>
      <c r="T18" s="268">
        <v>293755</v>
      </c>
      <c r="U18" s="268">
        <v>592826</v>
      </c>
      <c r="V18" s="102">
        <v>159108</v>
      </c>
      <c r="W18" s="99"/>
      <c r="X18" s="100" t="s">
        <v>368</v>
      </c>
      <c r="Y18" s="525" t="s">
        <v>21</v>
      </c>
      <c r="Z18" s="525"/>
      <c r="AA18" s="525"/>
      <c r="AB18" s="101"/>
      <c r="AC18" s="268">
        <v>1947</v>
      </c>
      <c r="AD18" s="268">
        <v>59233</v>
      </c>
      <c r="AE18" s="268">
        <v>210565</v>
      </c>
      <c r="AF18" s="268">
        <v>344808</v>
      </c>
      <c r="AG18" s="268">
        <v>187416</v>
      </c>
      <c r="AH18" s="268">
        <v>121024</v>
      </c>
      <c r="AI18" s="268">
        <v>155121</v>
      </c>
      <c r="AJ18" s="268">
        <v>377106</v>
      </c>
      <c r="AK18" s="268">
        <v>818004</v>
      </c>
      <c r="AL18" s="268">
        <v>259610</v>
      </c>
      <c r="AM18" s="268">
        <v>73076</v>
      </c>
      <c r="AN18" s="268">
        <v>461905</v>
      </c>
      <c r="AO18" s="268">
        <v>266445</v>
      </c>
      <c r="AP18" s="102">
        <v>594935</v>
      </c>
      <c r="AQ18" s="99"/>
      <c r="AR18" s="100" t="s">
        <v>280</v>
      </c>
      <c r="AS18" s="525" t="s">
        <v>21</v>
      </c>
      <c r="AT18" s="525"/>
      <c r="AU18" s="525"/>
      <c r="AV18" s="101"/>
      <c r="AW18" s="268">
        <v>255185</v>
      </c>
      <c r="AX18" s="268">
        <v>277792</v>
      </c>
      <c r="AY18" s="268">
        <v>26156</v>
      </c>
      <c r="AZ18" s="268">
        <v>248177</v>
      </c>
      <c r="BA18" s="268">
        <v>90860</v>
      </c>
      <c r="BB18" s="268">
        <v>43474</v>
      </c>
      <c r="BC18" s="268">
        <v>47934</v>
      </c>
      <c r="BD18" s="268">
        <v>3599</v>
      </c>
      <c r="BE18" s="268">
        <v>4434</v>
      </c>
      <c r="BF18" s="268">
        <v>28420</v>
      </c>
      <c r="BG18" s="268">
        <v>63741</v>
      </c>
      <c r="BH18" s="268">
        <v>2758</v>
      </c>
      <c r="BI18" s="102">
        <f t="shared" si="0"/>
        <v>31705148</v>
      </c>
    </row>
    <row r="19" spans="1:61" ht="18" customHeight="1">
      <c r="A19" s="89"/>
      <c r="B19" s="90"/>
      <c r="C19" s="91" t="s">
        <v>359</v>
      </c>
      <c r="D19" s="534" t="s">
        <v>22</v>
      </c>
      <c r="E19" s="534"/>
      <c r="F19" s="91"/>
      <c r="G19" s="269">
        <v>6754636</v>
      </c>
      <c r="H19" s="269">
        <v>3674514</v>
      </c>
      <c r="I19" s="269">
        <v>5927823</v>
      </c>
      <c r="J19" s="269">
        <v>493988</v>
      </c>
      <c r="K19" s="269">
        <v>752214</v>
      </c>
      <c r="L19" s="269">
        <v>1398517</v>
      </c>
      <c r="M19" s="269">
        <v>975141</v>
      </c>
      <c r="N19" s="269">
        <v>639721</v>
      </c>
      <c r="O19" s="269">
        <v>353841</v>
      </c>
      <c r="P19" s="269">
        <v>501319</v>
      </c>
      <c r="Q19" s="269">
        <v>202951</v>
      </c>
      <c r="R19" s="269">
        <v>184627</v>
      </c>
      <c r="S19" s="269">
        <v>216175</v>
      </c>
      <c r="T19" s="269">
        <v>243320</v>
      </c>
      <c r="U19" s="269">
        <v>514588</v>
      </c>
      <c r="V19" s="177">
        <v>149038</v>
      </c>
      <c r="W19" s="193"/>
      <c r="X19" s="194"/>
      <c r="Y19" s="195" t="s">
        <v>359</v>
      </c>
      <c r="Z19" s="521" t="s">
        <v>22</v>
      </c>
      <c r="AA19" s="521"/>
      <c r="AB19" s="195"/>
      <c r="AC19" s="269">
        <v>0</v>
      </c>
      <c r="AD19" s="269">
        <v>55191</v>
      </c>
      <c r="AE19" s="269">
        <v>49028</v>
      </c>
      <c r="AF19" s="269">
        <v>308643</v>
      </c>
      <c r="AG19" s="269">
        <v>175690</v>
      </c>
      <c r="AH19" s="269">
        <v>110420</v>
      </c>
      <c r="AI19" s="269">
        <v>139966</v>
      </c>
      <c r="AJ19" s="269">
        <v>306402</v>
      </c>
      <c r="AK19" s="269">
        <v>707311</v>
      </c>
      <c r="AL19" s="269">
        <v>231653</v>
      </c>
      <c r="AM19" s="269">
        <v>66666</v>
      </c>
      <c r="AN19" s="269">
        <v>394657</v>
      </c>
      <c r="AO19" s="269">
        <v>223430</v>
      </c>
      <c r="AP19" s="177">
        <v>526880</v>
      </c>
      <c r="AQ19" s="193"/>
      <c r="AR19" s="194"/>
      <c r="AS19" s="195" t="s">
        <v>247</v>
      </c>
      <c r="AT19" s="521" t="s">
        <v>22</v>
      </c>
      <c r="AU19" s="521"/>
      <c r="AV19" s="195"/>
      <c r="AW19" s="269">
        <v>225384</v>
      </c>
      <c r="AX19" s="269">
        <v>242275</v>
      </c>
      <c r="AY19" s="269">
        <v>22029</v>
      </c>
      <c r="AZ19" s="269">
        <v>202444</v>
      </c>
      <c r="BA19" s="269">
        <v>81723</v>
      </c>
      <c r="BB19" s="269">
        <v>39920</v>
      </c>
      <c r="BC19" s="269">
        <v>45169</v>
      </c>
      <c r="BD19" s="269">
        <v>3599</v>
      </c>
      <c r="BE19" s="269">
        <v>3513</v>
      </c>
      <c r="BF19" s="269">
        <v>20113</v>
      </c>
      <c r="BG19" s="269">
        <v>61251</v>
      </c>
      <c r="BH19" s="269">
        <v>2659</v>
      </c>
      <c r="BI19" s="177">
        <f t="shared" si="0"/>
        <v>27228429</v>
      </c>
    </row>
    <row r="20" spans="1:61" ht="18" customHeight="1">
      <c r="A20" s="89"/>
      <c r="B20" s="90"/>
      <c r="C20" s="531" t="s">
        <v>360</v>
      </c>
      <c r="D20" s="531"/>
      <c r="E20" s="92" t="s">
        <v>23</v>
      </c>
      <c r="F20" s="91"/>
      <c r="G20" s="269">
        <v>1189015</v>
      </c>
      <c r="H20" s="269">
        <v>353360</v>
      </c>
      <c r="I20" s="269">
        <v>1028992</v>
      </c>
      <c r="J20" s="269">
        <v>51774</v>
      </c>
      <c r="K20" s="269">
        <v>265650</v>
      </c>
      <c r="L20" s="269">
        <v>358389</v>
      </c>
      <c r="M20" s="269">
        <v>206144</v>
      </c>
      <c r="N20" s="269">
        <v>90690</v>
      </c>
      <c r="O20" s="269">
        <v>38708</v>
      </c>
      <c r="P20" s="269">
        <v>13970</v>
      </c>
      <c r="Q20" s="269">
        <v>8068</v>
      </c>
      <c r="R20" s="269">
        <v>9482</v>
      </c>
      <c r="S20" s="269">
        <v>6609</v>
      </c>
      <c r="T20" s="269">
        <v>27222</v>
      </c>
      <c r="U20" s="269">
        <v>89677</v>
      </c>
      <c r="V20" s="177">
        <v>43187</v>
      </c>
      <c r="W20" s="193"/>
      <c r="X20" s="194"/>
      <c r="Y20" s="524" t="s">
        <v>360</v>
      </c>
      <c r="Z20" s="524"/>
      <c r="AA20" s="196" t="s">
        <v>23</v>
      </c>
      <c r="AB20" s="195"/>
      <c r="AC20" s="269">
        <v>0</v>
      </c>
      <c r="AD20" s="269">
        <v>14185</v>
      </c>
      <c r="AE20" s="269">
        <v>14772</v>
      </c>
      <c r="AF20" s="269">
        <v>37544</v>
      </c>
      <c r="AG20" s="269">
        <v>19991</v>
      </c>
      <c r="AH20" s="269">
        <v>15767</v>
      </c>
      <c r="AI20" s="269">
        <v>25646</v>
      </c>
      <c r="AJ20" s="269">
        <v>72008</v>
      </c>
      <c r="AK20" s="269">
        <v>177785</v>
      </c>
      <c r="AL20" s="269">
        <v>67218</v>
      </c>
      <c r="AM20" s="269">
        <v>16663</v>
      </c>
      <c r="AN20" s="269">
        <v>89286</v>
      </c>
      <c r="AO20" s="269">
        <v>49415</v>
      </c>
      <c r="AP20" s="177">
        <v>113425</v>
      </c>
      <c r="AQ20" s="193"/>
      <c r="AR20" s="194"/>
      <c r="AS20" s="524" t="s">
        <v>215</v>
      </c>
      <c r="AT20" s="524"/>
      <c r="AU20" s="196" t="s">
        <v>23</v>
      </c>
      <c r="AV20" s="195"/>
      <c r="AW20" s="269">
        <v>52688</v>
      </c>
      <c r="AX20" s="269">
        <v>74124</v>
      </c>
      <c r="AY20" s="269">
        <v>7101</v>
      </c>
      <c r="AZ20" s="269">
        <v>40790</v>
      </c>
      <c r="BA20" s="269">
        <v>16542</v>
      </c>
      <c r="BB20" s="269">
        <v>7497</v>
      </c>
      <c r="BC20" s="269">
        <v>9035</v>
      </c>
      <c r="BD20" s="269">
        <v>951</v>
      </c>
      <c r="BE20" s="269">
        <v>1208</v>
      </c>
      <c r="BF20" s="269">
        <v>4831</v>
      </c>
      <c r="BG20" s="275">
        <v>31826</v>
      </c>
      <c r="BH20" s="275">
        <v>1264</v>
      </c>
      <c r="BI20" s="177">
        <f t="shared" si="0"/>
        <v>4742499</v>
      </c>
    </row>
    <row r="21" spans="1:61" ht="18" customHeight="1">
      <c r="A21" s="89"/>
      <c r="B21" s="90"/>
      <c r="C21" s="531" t="s">
        <v>361</v>
      </c>
      <c r="D21" s="531"/>
      <c r="E21" s="92" t="s">
        <v>24</v>
      </c>
      <c r="F21" s="91"/>
      <c r="G21" s="269">
        <v>4748</v>
      </c>
      <c r="H21" s="269">
        <v>0</v>
      </c>
      <c r="I21" s="269">
        <v>0</v>
      </c>
      <c r="J21" s="269">
        <v>1800</v>
      </c>
      <c r="K21" s="269">
        <v>0</v>
      </c>
      <c r="L21" s="269">
        <v>2975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69">
        <v>0</v>
      </c>
      <c r="T21" s="269">
        <v>0</v>
      </c>
      <c r="U21" s="269">
        <v>0</v>
      </c>
      <c r="V21" s="177">
        <v>0</v>
      </c>
      <c r="W21" s="193"/>
      <c r="X21" s="194"/>
      <c r="Y21" s="524" t="s">
        <v>361</v>
      </c>
      <c r="Z21" s="524"/>
      <c r="AA21" s="196" t="s">
        <v>24</v>
      </c>
      <c r="AB21" s="195"/>
      <c r="AC21" s="269">
        <v>0</v>
      </c>
      <c r="AD21" s="269">
        <v>0</v>
      </c>
      <c r="AE21" s="269">
        <v>0</v>
      </c>
      <c r="AF21" s="269">
        <v>0</v>
      </c>
      <c r="AG21" s="269">
        <v>0</v>
      </c>
      <c r="AH21" s="269">
        <v>0</v>
      </c>
      <c r="AI21" s="269">
        <v>0</v>
      </c>
      <c r="AJ21" s="269">
        <v>3003</v>
      </c>
      <c r="AK21" s="269">
        <v>0</v>
      </c>
      <c r="AL21" s="269">
        <v>0</v>
      </c>
      <c r="AM21" s="269">
        <v>0</v>
      </c>
      <c r="AN21" s="269">
        <v>0</v>
      </c>
      <c r="AO21" s="269">
        <v>0</v>
      </c>
      <c r="AP21" s="177">
        <v>0</v>
      </c>
      <c r="AQ21" s="193"/>
      <c r="AR21" s="194"/>
      <c r="AS21" s="524" t="s">
        <v>217</v>
      </c>
      <c r="AT21" s="524"/>
      <c r="AU21" s="196" t="s">
        <v>24</v>
      </c>
      <c r="AV21" s="195"/>
      <c r="AW21" s="269">
        <v>0</v>
      </c>
      <c r="AX21" s="269">
        <v>0</v>
      </c>
      <c r="AY21" s="269">
        <v>0</v>
      </c>
      <c r="AZ21" s="269">
        <v>0</v>
      </c>
      <c r="BA21" s="269">
        <v>0</v>
      </c>
      <c r="BB21" s="269">
        <v>0</v>
      </c>
      <c r="BC21" s="269">
        <v>0</v>
      </c>
      <c r="BD21" s="269">
        <v>0</v>
      </c>
      <c r="BE21" s="269">
        <v>0</v>
      </c>
      <c r="BF21" s="269">
        <v>0</v>
      </c>
      <c r="BG21" s="275">
        <v>0</v>
      </c>
      <c r="BH21" s="275">
        <v>0</v>
      </c>
      <c r="BI21" s="177">
        <f t="shared" si="0"/>
        <v>12526</v>
      </c>
    </row>
    <row r="22" spans="1:61" ht="18" customHeight="1">
      <c r="A22" s="89"/>
      <c r="B22" s="90"/>
      <c r="C22" s="531" t="s">
        <v>362</v>
      </c>
      <c r="D22" s="531"/>
      <c r="E22" s="92" t="s">
        <v>140</v>
      </c>
      <c r="F22" s="91"/>
      <c r="G22" s="269">
        <v>226181</v>
      </c>
      <c r="H22" s="269">
        <v>120312</v>
      </c>
      <c r="I22" s="269">
        <v>66449</v>
      </c>
      <c r="J22" s="269">
        <v>0</v>
      </c>
      <c r="K22" s="269">
        <v>0</v>
      </c>
      <c r="L22" s="269">
        <v>0</v>
      </c>
      <c r="M22" s="269">
        <v>14068</v>
      </c>
      <c r="N22" s="269">
        <v>3987</v>
      </c>
      <c r="O22" s="269">
        <v>0</v>
      </c>
      <c r="P22" s="269">
        <v>49</v>
      </c>
      <c r="Q22" s="269">
        <v>0</v>
      </c>
      <c r="R22" s="269">
        <v>0</v>
      </c>
      <c r="S22" s="269">
        <v>0</v>
      </c>
      <c r="T22" s="269">
        <v>91</v>
      </c>
      <c r="U22" s="269">
        <v>0</v>
      </c>
      <c r="V22" s="177">
        <v>1363</v>
      </c>
      <c r="W22" s="193"/>
      <c r="X22" s="194"/>
      <c r="Y22" s="524" t="s">
        <v>362</v>
      </c>
      <c r="Z22" s="524"/>
      <c r="AA22" s="196" t="s">
        <v>140</v>
      </c>
      <c r="AB22" s="195"/>
      <c r="AC22" s="269">
        <v>0</v>
      </c>
      <c r="AD22" s="269">
        <v>0</v>
      </c>
      <c r="AE22" s="269">
        <v>0</v>
      </c>
      <c r="AF22" s="269">
        <v>1464</v>
      </c>
      <c r="AG22" s="269">
        <v>0</v>
      </c>
      <c r="AH22" s="269">
        <v>0</v>
      </c>
      <c r="AI22" s="269">
        <v>0</v>
      </c>
      <c r="AJ22" s="269">
        <v>4115</v>
      </c>
      <c r="AK22" s="269">
        <v>6382</v>
      </c>
      <c r="AL22" s="269">
        <v>948</v>
      </c>
      <c r="AM22" s="269">
        <v>0</v>
      </c>
      <c r="AN22" s="269">
        <v>0</v>
      </c>
      <c r="AO22" s="269">
        <v>2206</v>
      </c>
      <c r="AP22" s="177">
        <v>0</v>
      </c>
      <c r="AQ22" s="193"/>
      <c r="AR22" s="194"/>
      <c r="AS22" s="524" t="s">
        <v>362</v>
      </c>
      <c r="AT22" s="524"/>
      <c r="AU22" s="196" t="s">
        <v>140</v>
      </c>
      <c r="AV22" s="195"/>
      <c r="AW22" s="269">
        <v>0</v>
      </c>
      <c r="AX22" s="269">
        <v>0</v>
      </c>
      <c r="AY22" s="269">
        <v>0</v>
      </c>
      <c r="AZ22" s="269">
        <v>46</v>
      </c>
      <c r="BA22" s="269">
        <v>0</v>
      </c>
      <c r="BB22" s="269">
        <v>0</v>
      </c>
      <c r="BC22" s="269">
        <v>103</v>
      </c>
      <c r="BD22" s="269">
        <v>0</v>
      </c>
      <c r="BE22" s="269">
        <v>12</v>
      </c>
      <c r="BF22" s="269">
        <v>0</v>
      </c>
      <c r="BG22" s="275">
        <v>0</v>
      </c>
      <c r="BH22" s="275">
        <v>0</v>
      </c>
      <c r="BI22" s="177">
        <f t="shared" si="0"/>
        <v>447776</v>
      </c>
    </row>
    <row r="23" spans="1:61" ht="18" customHeight="1">
      <c r="A23" s="89"/>
      <c r="B23" s="90"/>
      <c r="C23" s="531" t="s">
        <v>364</v>
      </c>
      <c r="D23" s="531"/>
      <c r="E23" s="92" t="s">
        <v>25</v>
      </c>
      <c r="F23" s="91"/>
      <c r="G23" s="269">
        <v>152587</v>
      </c>
      <c r="H23" s="269">
        <v>109646</v>
      </c>
      <c r="I23" s="269">
        <v>185114</v>
      </c>
      <c r="J23" s="269">
        <v>31536</v>
      </c>
      <c r="K23" s="269">
        <v>36224</v>
      </c>
      <c r="L23" s="269">
        <v>85623</v>
      </c>
      <c r="M23" s="269">
        <v>35621</v>
      </c>
      <c r="N23" s="269">
        <v>36448</v>
      </c>
      <c r="O23" s="269">
        <v>41972</v>
      </c>
      <c r="P23" s="269">
        <v>28665</v>
      </c>
      <c r="Q23" s="269">
        <v>349</v>
      </c>
      <c r="R23" s="269">
        <v>11772</v>
      </c>
      <c r="S23" s="269">
        <v>12493</v>
      </c>
      <c r="T23" s="269">
        <v>8190</v>
      </c>
      <c r="U23" s="269">
        <v>47054</v>
      </c>
      <c r="V23" s="177">
        <v>1788</v>
      </c>
      <c r="W23" s="193"/>
      <c r="X23" s="194"/>
      <c r="Y23" s="524" t="s">
        <v>364</v>
      </c>
      <c r="Z23" s="524"/>
      <c r="AA23" s="196" t="s">
        <v>25</v>
      </c>
      <c r="AB23" s="195"/>
      <c r="AC23" s="269">
        <v>0</v>
      </c>
      <c r="AD23" s="269">
        <v>93</v>
      </c>
      <c r="AE23" s="269">
        <v>0</v>
      </c>
      <c r="AF23" s="269">
        <v>9398</v>
      </c>
      <c r="AG23" s="269">
        <v>9803</v>
      </c>
      <c r="AH23" s="269">
        <v>6520</v>
      </c>
      <c r="AI23" s="269">
        <v>0</v>
      </c>
      <c r="AJ23" s="269">
        <v>11330</v>
      </c>
      <c r="AK23" s="269">
        <v>1113</v>
      </c>
      <c r="AL23" s="269">
        <v>9165</v>
      </c>
      <c r="AM23" s="269">
        <v>260</v>
      </c>
      <c r="AN23" s="269">
        <v>0</v>
      </c>
      <c r="AO23" s="269">
        <v>6390</v>
      </c>
      <c r="AP23" s="177">
        <v>14992</v>
      </c>
      <c r="AQ23" s="193"/>
      <c r="AR23" s="194"/>
      <c r="AS23" s="524" t="s">
        <v>364</v>
      </c>
      <c r="AT23" s="524"/>
      <c r="AU23" s="196" t="s">
        <v>25</v>
      </c>
      <c r="AV23" s="195"/>
      <c r="AW23" s="269">
        <v>7949</v>
      </c>
      <c r="AX23" s="269">
        <v>14030</v>
      </c>
      <c r="AY23" s="269">
        <v>1927</v>
      </c>
      <c r="AZ23" s="269">
        <v>260</v>
      </c>
      <c r="BA23" s="269">
        <v>13118</v>
      </c>
      <c r="BB23" s="269">
        <v>69</v>
      </c>
      <c r="BC23" s="269">
        <v>5579</v>
      </c>
      <c r="BD23" s="269">
        <v>0</v>
      </c>
      <c r="BE23" s="269">
        <v>413</v>
      </c>
      <c r="BF23" s="269">
        <v>0</v>
      </c>
      <c r="BG23" s="275">
        <v>0</v>
      </c>
      <c r="BH23" s="275">
        <v>0</v>
      </c>
      <c r="BI23" s="177">
        <f t="shared" si="0"/>
        <v>937491</v>
      </c>
    </row>
    <row r="24" spans="1:61" ht="18" customHeight="1">
      <c r="A24" s="89"/>
      <c r="B24" s="90"/>
      <c r="C24" s="531" t="s">
        <v>365</v>
      </c>
      <c r="D24" s="531"/>
      <c r="E24" s="92" t="s">
        <v>26</v>
      </c>
      <c r="F24" s="91"/>
      <c r="G24" s="269">
        <v>5071388</v>
      </c>
      <c r="H24" s="269">
        <v>2063578</v>
      </c>
      <c r="I24" s="269">
        <v>4319803</v>
      </c>
      <c r="J24" s="269">
        <v>306081</v>
      </c>
      <c r="K24" s="269">
        <v>450340</v>
      </c>
      <c r="L24" s="269">
        <v>940268</v>
      </c>
      <c r="M24" s="269">
        <v>707957</v>
      </c>
      <c r="N24" s="269">
        <v>508408</v>
      </c>
      <c r="O24" s="269">
        <v>273161</v>
      </c>
      <c r="P24" s="269">
        <v>328803</v>
      </c>
      <c r="Q24" s="269">
        <v>161083</v>
      </c>
      <c r="R24" s="269">
        <v>126490</v>
      </c>
      <c r="S24" s="269">
        <v>159449</v>
      </c>
      <c r="T24" s="269">
        <v>207817</v>
      </c>
      <c r="U24" s="269">
        <v>359883</v>
      </c>
      <c r="V24" s="177">
        <v>102700</v>
      </c>
      <c r="W24" s="193"/>
      <c r="X24" s="194"/>
      <c r="Y24" s="524" t="s">
        <v>365</v>
      </c>
      <c r="Z24" s="524"/>
      <c r="AA24" s="196" t="s">
        <v>26</v>
      </c>
      <c r="AB24" s="195"/>
      <c r="AC24" s="269">
        <v>0</v>
      </c>
      <c r="AD24" s="269">
        <v>40913</v>
      </c>
      <c r="AE24" s="269">
        <v>34101</v>
      </c>
      <c r="AF24" s="269">
        <v>260236</v>
      </c>
      <c r="AG24" s="269">
        <v>145896</v>
      </c>
      <c r="AH24" s="269">
        <v>88133</v>
      </c>
      <c r="AI24" s="269">
        <v>112458</v>
      </c>
      <c r="AJ24" s="269">
        <v>214409</v>
      </c>
      <c r="AK24" s="269">
        <v>519163</v>
      </c>
      <c r="AL24" s="269">
        <v>154322</v>
      </c>
      <c r="AM24" s="269">
        <v>49440</v>
      </c>
      <c r="AN24" s="269">
        <v>288836</v>
      </c>
      <c r="AO24" s="269">
        <v>163688</v>
      </c>
      <c r="AP24" s="177">
        <v>398463</v>
      </c>
      <c r="AQ24" s="193"/>
      <c r="AR24" s="194"/>
      <c r="AS24" s="524" t="s">
        <v>365</v>
      </c>
      <c r="AT24" s="524"/>
      <c r="AU24" s="196" t="s">
        <v>26</v>
      </c>
      <c r="AV24" s="195"/>
      <c r="AW24" s="269">
        <v>163569</v>
      </c>
      <c r="AX24" s="269">
        <v>154121</v>
      </c>
      <c r="AY24" s="269">
        <v>12795</v>
      </c>
      <c r="AZ24" s="269">
        <v>161348</v>
      </c>
      <c r="BA24" s="269">
        <v>51063</v>
      </c>
      <c r="BB24" s="269">
        <v>31718</v>
      </c>
      <c r="BC24" s="269">
        <v>30452</v>
      </c>
      <c r="BD24" s="269">
        <v>2648</v>
      </c>
      <c r="BE24" s="269">
        <v>1843</v>
      </c>
      <c r="BF24" s="269">
        <v>15043</v>
      </c>
      <c r="BG24" s="275">
        <v>27697</v>
      </c>
      <c r="BH24" s="275">
        <v>1395</v>
      </c>
      <c r="BI24" s="177">
        <f t="shared" si="0"/>
        <v>19210959</v>
      </c>
    </row>
    <row r="25" spans="1:61" ht="18" customHeight="1">
      <c r="A25" s="89"/>
      <c r="B25" s="90"/>
      <c r="C25" s="531" t="s">
        <v>366</v>
      </c>
      <c r="D25" s="531"/>
      <c r="E25" s="92" t="s">
        <v>27</v>
      </c>
      <c r="F25" s="91"/>
      <c r="G25" s="269">
        <v>15587</v>
      </c>
      <c r="H25" s="269">
        <v>3094</v>
      </c>
      <c r="I25" s="269">
        <v>3</v>
      </c>
      <c r="J25" s="269">
        <v>219</v>
      </c>
      <c r="K25" s="269">
        <v>0</v>
      </c>
      <c r="L25" s="269">
        <v>1755</v>
      </c>
      <c r="M25" s="269">
        <v>0</v>
      </c>
      <c r="N25" s="269">
        <v>188</v>
      </c>
      <c r="O25" s="269">
        <v>0</v>
      </c>
      <c r="P25" s="269">
        <v>0</v>
      </c>
      <c r="Q25" s="269">
        <v>0</v>
      </c>
      <c r="R25" s="269">
        <v>0</v>
      </c>
      <c r="S25" s="269">
        <v>0</v>
      </c>
      <c r="T25" s="269">
        <v>0</v>
      </c>
      <c r="U25" s="269">
        <v>17974</v>
      </c>
      <c r="V25" s="177">
        <v>0</v>
      </c>
      <c r="W25" s="193"/>
      <c r="X25" s="194"/>
      <c r="Y25" s="524" t="s">
        <v>366</v>
      </c>
      <c r="Z25" s="524"/>
      <c r="AA25" s="196" t="s">
        <v>27</v>
      </c>
      <c r="AB25" s="195"/>
      <c r="AC25" s="269">
        <v>0</v>
      </c>
      <c r="AD25" s="269">
        <v>0</v>
      </c>
      <c r="AE25" s="269">
        <v>0</v>
      </c>
      <c r="AF25" s="269">
        <v>1</v>
      </c>
      <c r="AG25" s="269">
        <v>0</v>
      </c>
      <c r="AH25" s="269">
        <v>0</v>
      </c>
      <c r="AI25" s="269">
        <v>1862</v>
      </c>
      <c r="AJ25" s="269">
        <v>0</v>
      </c>
      <c r="AK25" s="269">
        <v>2868</v>
      </c>
      <c r="AL25" s="269">
        <v>0</v>
      </c>
      <c r="AM25" s="269">
        <v>303</v>
      </c>
      <c r="AN25" s="269">
        <v>4902</v>
      </c>
      <c r="AO25" s="269">
        <v>1720</v>
      </c>
      <c r="AP25" s="177">
        <v>0</v>
      </c>
      <c r="AQ25" s="193"/>
      <c r="AR25" s="194"/>
      <c r="AS25" s="524" t="s">
        <v>366</v>
      </c>
      <c r="AT25" s="524"/>
      <c r="AU25" s="196" t="s">
        <v>27</v>
      </c>
      <c r="AV25" s="195"/>
      <c r="AW25" s="269">
        <v>1178</v>
      </c>
      <c r="AX25" s="269">
        <v>0</v>
      </c>
      <c r="AY25" s="269">
        <v>206</v>
      </c>
      <c r="AZ25" s="269">
        <v>0</v>
      </c>
      <c r="BA25" s="269">
        <v>1000</v>
      </c>
      <c r="BB25" s="269">
        <v>636</v>
      </c>
      <c r="BC25" s="269">
        <v>0</v>
      </c>
      <c r="BD25" s="269">
        <v>0</v>
      </c>
      <c r="BE25" s="269">
        <v>37</v>
      </c>
      <c r="BF25" s="269">
        <v>0</v>
      </c>
      <c r="BG25" s="275">
        <v>1728</v>
      </c>
      <c r="BH25" s="275">
        <v>0</v>
      </c>
      <c r="BI25" s="177">
        <f t="shared" si="0"/>
        <v>55261</v>
      </c>
    </row>
    <row r="26" spans="1:61" ht="18" customHeight="1">
      <c r="A26" s="89"/>
      <c r="B26" s="90"/>
      <c r="C26" s="531" t="s">
        <v>369</v>
      </c>
      <c r="D26" s="531"/>
      <c r="E26" s="92" t="s">
        <v>28</v>
      </c>
      <c r="F26" s="91"/>
      <c r="G26" s="269">
        <v>95130</v>
      </c>
      <c r="H26" s="269">
        <v>1024524</v>
      </c>
      <c r="I26" s="269">
        <v>327462</v>
      </c>
      <c r="J26" s="269">
        <v>102578</v>
      </c>
      <c r="K26" s="269">
        <v>0</v>
      </c>
      <c r="L26" s="269">
        <v>9507</v>
      </c>
      <c r="M26" s="269">
        <v>11351</v>
      </c>
      <c r="N26" s="269">
        <v>0</v>
      </c>
      <c r="O26" s="269">
        <v>0</v>
      </c>
      <c r="P26" s="269">
        <v>129832</v>
      </c>
      <c r="Q26" s="269">
        <v>33451</v>
      </c>
      <c r="R26" s="269">
        <v>36883</v>
      </c>
      <c r="S26" s="269">
        <v>37624</v>
      </c>
      <c r="T26" s="269">
        <v>0</v>
      </c>
      <c r="U26" s="269">
        <v>0</v>
      </c>
      <c r="V26" s="177">
        <v>0</v>
      </c>
      <c r="W26" s="193"/>
      <c r="X26" s="194"/>
      <c r="Y26" s="524" t="s">
        <v>369</v>
      </c>
      <c r="Z26" s="524"/>
      <c r="AA26" s="196" t="s">
        <v>28</v>
      </c>
      <c r="AB26" s="195"/>
      <c r="AC26" s="269">
        <v>0</v>
      </c>
      <c r="AD26" s="269">
        <v>0</v>
      </c>
      <c r="AE26" s="269">
        <v>155</v>
      </c>
      <c r="AF26" s="269">
        <v>0</v>
      </c>
      <c r="AG26" s="269">
        <v>0</v>
      </c>
      <c r="AH26" s="269">
        <v>0</v>
      </c>
      <c r="AI26" s="269">
        <v>0</v>
      </c>
      <c r="AJ26" s="269">
        <v>1537</v>
      </c>
      <c r="AK26" s="269">
        <v>0</v>
      </c>
      <c r="AL26" s="269">
        <v>0</v>
      </c>
      <c r="AM26" s="269">
        <v>0</v>
      </c>
      <c r="AN26" s="269">
        <v>11633</v>
      </c>
      <c r="AO26" s="269">
        <v>11</v>
      </c>
      <c r="AP26" s="177">
        <v>0</v>
      </c>
      <c r="AQ26" s="193"/>
      <c r="AR26" s="194"/>
      <c r="AS26" s="524" t="s">
        <v>369</v>
      </c>
      <c r="AT26" s="524"/>
      <c r="AU26" s="196" t="s">
        <v>28</v>
      </c>
      <c r="AV26" s="195"/>
      <c r="AW26" s="269">
        <v>0</v>
      </c>
      <c r="AX26" s="269">
        <v>0</v>
      </c>
      <c r="AY26" s="269">
        <v>0</v>
      </c>
      <c r="AZ26" s="269">
        <v>0</v>
      </c>
      <c r="BA26" s="269">
        <v>0</v>
      </c>
      <c r="BB26" s="269">
        <v>0</v>
      </c>
      <c r="BC26" s="269">
        <v>0</v>
      </c>
      <c r="BD26" s="269">
        <v>0</v>
      </c>
      <c r="BE26" s="269">
        <v>0</v>
      </c>
      <c r="BF26" s="269">
        <v>239</v>
      </c>
      <c r="BG26" s="275">
        <v>0</v>
      </c>
      <c r="BH26" s="275">
        <v>0</v>
      </c>
      <c r="BI26" s="177">
        <f t="shared" si="0"/>
        <v>1821917</v>
      </c>
    </row>
    <row r="27" spans="1:61" ht="18" customHeight="1">
      <c r="A27" s="89"/>
      <c r="B27" s="90"/>
      <c r="C27" s="91" t="s">
        <v>363</v>
      </c>
      <c r="D27" s="534" t="s">
        <v>29</v>
      </c>
      <c r="E27" s="534"/>
      <c r="F27" s="91"/>
      <c r="G27" s="269">
        <v>939946</v>
      </c>
      <c r="H27" s="269">
        <v>421480</v>
      </c>
      <c r="I27" s="269">
        <v>617028</v>
      </c>
      <c r="J27" s="269">
        <v>74331</v>
      </c>
      <c r="K27" s="269">
        <v>72932</v>
      </c>
      <c r="L27" s="269">
        <v>188736</v>
      </c>
      <c r="M27" s="269">
        <v>134261</v>
      </c>
      <c r="N27" s="269">
        <v>110138</v>
      </c>
      <c r="O27" s="269">
        <v>66520</v>
      </c>
      <c r="P27" s="269">
        <v>69480</v>
      </c>
      <c r="Q27" s="269">
        <v>29316</v>
      </c>
      <c r="R27" s="269">
        <v>35085</v>
      </c>
      <c r="S27" s="269">
        <v>49531</v>
      </c>
      <c r="T27" s="269">
        <v>50435</v>
      </c>
      <c r="U27" s="269">
        <v>78238</v>
      </c>
      <c r="V27" s="177">
        <v>10064</v>
      </c>
      <c r="W27" s="193"/>
      <c r="X27" s="194"/>
      <c r="Y27" s="195" t="s">
        <v>363</v>
      </c>
      <c r="Z27" s="521" t="s">
        <v>29</v>
      </c>
      <c r="AA27" s="521"/>
      <c r="AB27" s="195"/>
      <c r="AC27" s="269">
        <v>1947</v>
      </c>
      <c r="AD27" s="269">
        <v>4019</v>
      </c>
      <c r="AE27" s="269">
        <v>154300</v>
      </c>
      <c r="AF27" s="269">
        <v>34918</v>
      </c>
      <c r="AG27" s="269">
        <v>10966</v>
      </c>
      <c r="AH27" s="269">
        <v>10596</v>
      </c>
      <c r="AI27" s="269">
        <v>15155</v>
      </c>
      <c r="AJ27" s="269">
        <v>40736</v>
      </c>
      <c r="AK27" s="269">
        <v>110619</v>
      </c>
      <c r="AL27" s="269">
        <v>26277</v>
      </c>
      <c r="AM27" s="269">
        <v>6410</v>
      </c>
      <c r="AN27" s="269">
        <v>66951</v>
      </c>
      <c r="AO27" s="269">
        <v>41521</v>
      </c>
      <c r="AP27" s="177">
        <v>64737</v>
      </c>
      <c r="AQ27" s="193"/>
      <c r="AR27" s="194"/>
      <c r="AS27" s="195" t="s">
        <v>48</v>
      </c>
      <c r="AT27" s="521" t="s">
        <v>29</v>
      </c>
      <c r="AU27" s="521"/>
      <c r="AV27" s="195"/>
      <c r="AW27" s="269">
        <v>29801</v>
      </c>
      <c r="AX27" s="269">
        <v>35514</v>
      </c>
      <c r="AY27" s="269">
        <v>3862</v>
      </c>
      <c r="AZ27" s="269">
        <v>45733</v>
      </c>
      <c r="BA27" s="269">
        <v>9137</v>
      </c>
      <c r="BB27" s="269">
        <v>3554</v>
      </c>
      <c r="BC27" s="269">
        <v>2226</v>
      </c>
      <c r="BD27" s="269">
        <v>0</v>
      </c>
      <c r="BE27" s="269">
        <v>921</v>
      </c>
      <c r="BF27" s="269">
        <v>8121</v>
      </c>
      <c r="BG27" s="269">
        <v>2459</v>
      </c>
      <c r="BH27" s="269">
        <v>99</v>
      </c>
      <c r="BI27" s="177">
        <f t="shared" si="0"/>
        <v>3678100</v>
      </c>
    </row>
    <row r="28" spans="1:61" ht="18" customHeight="1">
      <c r="A28" s="89"/>
      <c r="B28" s="90"/>
      <c r="C28" s="531" t="s">
        <v>360</v>
      </c>
      <c r="D28" s="531"/>
      <c r="E28" s="92" t="s">
        <v>30</v>
      </c>
      <c r="F28" s="91"/>
      <c r="G28" s="269">
        <v>908804</v>
      </c>
      <c r="H28" s="269">
        <v>411413</v>
      </c>
      <c r="I28" s="269">
        <v>405079</v>
      </c>
      <c r="J28" s="269">
        <v>73901</v>
      </c>
      <c r="K28" s="269">
        <v>70364</v>
      </c>
      <c r="L28" s="269">
        <v>185471</v>
      </c>
      <c r="M28" s="269">
        <v>134098</v>
      </c>
      <c r="N28" s="269">
        <v>98171</v>
      </c>
      <c r="O28" s="269">
        <v>54516</v>
      </c>
      <c r="P28" s="269">
        <v>69480</v>
      </c>
      <c r="Q28" s="269">
        <v>29316</v>
      </c>
      <c r="R28" s="269">
        <v>35085</v>
      </c>
      <c r="S28" s="269">
        <v>49449</v>
      </c>
      <c r="T28" s="269">
        <v>48585</v>
      </c>
      <c r="U28" s="269">
        <v>66652</v>
      </c>
      <c r="V28" s="177">
        <v>10053</v>
      </c>
      <c r="W28" s="193"/>
      <c r="X28" s="194"/>
      <c r="Y28" s="524" t="s">
        <v>360</v>
      </c>
      <c r="Z28" s="524"/>
      <c r="AA28" s="196" t="s">
        <v>30</v>
      </c>
      <c r="AB28" s="195"/>
      <c r="AC28" s="269">
        <v>1947</v>
      </c>
      <c r="AD28" s="269">
        <v>3154</v>
      </c>
      <c r="AE28" s="269">
        <v>5651</v>
      </c>
      <c r="AF28" s="269">
        <v>27922</v>
      </c>
      <c r="AG28" s="269">
        <v>10966</v>
      </c>
      <c r="AH28" s="269">
        <v>10596</v>
      </c>
      <c r="AI28" s="269">
        <v>15155</v>
      </c>
      <c r="AJ28" s="269">
        <v>35986</v>
      </c>
      <c r="AK28" s="269">
        <v>110598</v>
      </c>
      <c r="AL28" s="269">
        <v>22968</v>
      </c>
      <c r="AM28" s="269">
        <v>5750</v>
      </c>
      <c r="AN28" s="269">
        <v>66951</v>
      </c>
      <c r="AO28" s="269">
        <v>37108</v>
      </c>
      <c r="AP28" s="177">
        <v>64334</v>
      </c>
      <c r="AQ28" s="193"/>
      <c r="AR28" s="194"/>
      <c r="AS28" s="524" t="s">
        <v>215</v>
      </c>
      <c r="AT28" s="524"/>
      <c r="AU28" s="196" t="s">
        <v>30</v>
      </c>
      <c r="AV28" s="195"/>
      <c r="AW28" s="269">
        <v>29801</v>
      </c>
      <c r="AX28" s="269">
        <v>35514</v>
      </c>
      <c r="AY28" s="269">
        <v>3862</v>
      </c>
      <c r="AZ28" s="269">
        <v>45722</v>
      </c>
      <c r="BA28" s="269">
        <v>7601</v>
      </c>
      <c r="BB28" s="269">
        <v>2779</v>
      </c>
      <c r="BC28" s="269">
        <v>1954</v>
      </c>
      <c r="BD28" s="269">
        <v>0</v>
      </c>
      <c r="BE28" s="269">
        <v>921</v>
      </c>
      <c r="BF28" s="269">
        <v>8121</v>
      </c>
      <c r="BG28" s="275">
        <v>2457</v>
      </c>
      <c r="BH28" s="275">
        <v>99</v>
      </c>
      <c r="BI28" s="177">
        <f t="shared" si="0"/>
        <v>3208354</v>
      </c>
    </row>
    <row r="29" spans="1:61" ht="18" customHeight="1">
      <c r="A29" s="89"/>
      <c r="B29" s="90"/>
      <c r="C29" s="531" t="s">
        <v>361</v>
      </c>
      <c r="D29" s="531"/>
      <c r="E29" s="92" t="s">
        <v>31</v>
      </c>
      <c r="F29" s="91"/>
      <c r="G29" s="269">
        <v>0</v>
      </c>
      <c r="H29" s="269">
        <v>0</v>
      </c>
      <c r="I29" s="269">
        <v>0</v>
      </c>
      <c r="J29" s="269">
        <v>0</v>
      </c>
      <c r="K29" s="269">
        <v>0</v>
      </c>
      <c r="L29" s="269">
        <v>0</v>
      </c>
      <c r="M29" s="269">
        <v>0</v>
      </c>
      <c r="N29" s="269">
        <v>0</v>
      </c>
      <c r="O29" s="269">
        <v>0</v>
      </c>
      <c r="P29" s="269">
        <v>0</v>
      </c>
      <c r="Q29" s="269">
        <v>0</v>
      </c>
      <c r="R29" s="269">
        <v>0</v>
      </c>
      <c r="S29" s="269">
        <v>0</v>
      </c>
      <c r="T29" s="269">
        <v>0</v>
      </c>
      <c r="U29" s="269">
        <v>0</v>
      </c>
      <c r="V29" s="177">
        <v>0</v>
      </c>
      <c r="W29" s="193"/>
      <c r="X29" s="194"/>
      <c r="Y29" s="524" t="s">
        <v>361</v>
      </c>
      <c r="Z29" s="524"/>
      <c r="AA29" s="196" t="s">
        <v>31</v>
      </c>
      <c r="AB29" s="195"/>
      <c r="AC29" s="269">
        <v>0</v>
      </c>
      <c r="AD29" s="269">
        <v>0</v>
      </c>
      <c r="AE29" s="269">
        <v>0</v>
      </c>
      <c r="AF29" s="269">
        <v>0</v>
      </c>
      <c r="AG29" s="269">
        <v>0</v>
      </c>
      <c r="AH29" s="269">
        <v>0</v>
      </c>
      <c r="AI29" s="269">
        <v>0</v>
      </c>
      <c r="AJ29" s="269">
        <v>0</v>
      </c>
      <c r="AK29" s="269">
        <v>0</v>
      </c>
      <c r="AL29" s="269">
        <v>0</v>
      </c>
      <c r="AM29" s="269">
        <v>0</v>
      </c>
      <c r="AN29" s="269">
        <v>0</v>
      </c>
      <c r="AO29" s="269">
        <v>0</v>
      </c>
      <c r="AP29" s="177">
        <v>0</v>
      </c>
      <c r="AQ29" s="193"/>
      <c r="AR29" s="194"/>
      <c r="AS29" s="524" t="s">
        <v>217</v>
      </c>
      <c r="AT29" s="524"/>
      <c r="AU29" s="196" t="s">
        <v>31</v>
      </c>
      <c r="AV29" s="195"/>
      <c r="AW29" s="269">
        <v>0</v>
      </c>
      <c r="AX29" s="269">
        <v>0</v>
      </c>
      <c r="AY29" s="269">
        <v>0</v>
      </c>
      <c r="AZ29" s="269">
        <v>0</v>
      </c>
      <c r="BA29" s="269">
        <v>0</v>
      </c>
      <c r="BB29" s="269">
        <v>0</v>
      </c>
      <c r="BC29" s="269">
        <v>0</v>
      </c>
      <c r="BD29" s="269">
        <v>0</v>
      </c>
      <c r="BE29" s="269">
        <v>0</v>
      </c>
      <c r="BF29" s="269">
        <v>0</v>
      </c>
      <c r="BG29" s="275">
        <v>0</v>
      </c>
      <c r="BH29" s="275">
        <v>0</v>
      </c>
      <c r="BI29" s="177">
        <f t="shared" si="0"/>
        <v>0</v>
      </c>
    </row>
    <row r="30" spans="1:61" ht="18" customHeight="1">
      <c r="A30" s="89"/>
      <c r="B30" s="90"/>
      <c r="C30" s="531" t="s">
        <v>362</v>
      </c>
      <c r="D30" s="531"/>
      <c r="E30" s="92" t="s">
        <v>32</v>
      </c>
      <c r="F30" s="91"/>
      <c r="G30" s="269">
        <v>0</v>
      </c>
      <c r="H30" s="269">
        <v>0</v>
      </c>
      <c r="I30" s="269">
        <v>0</v>
      </c>
      <c r="J30" s="269">
        <v>0</v>
      </c>
      <c r="K30" s="269">
        <v>0</v>
      </c>
      <c r="L30" s="269">
        <v>0</v>
      </c>
      <c r="M30" s="269">
        <v>0</v>
      </c>
      <c r="N30" s="269">
        <v>0</v>
      </c>
      <c r="O30" s="269">
        <v>0</v>
      </c>
      <c r="P30" s="269">
        <v>0</v>
      </c>
      <c r="Q30" s="269">
        <v>0</v>
      </c>
      <c r="R30" s="269">
        <v>0</v>
      </c>
      <c r="S30" s="269">
        <v>0</v>
      </c>
      <c r="T30" s="269">
        <v>0</v>
      </c>
      <c r="U30" s="269">
        <v>0</v>
      </c>
      <c r="V30" s="177">
        <v>0</v>
      </c>
      <c r="W30" s="193"/>
      <c r="X30" s="194"/>
      <c r="Y30" s="524" t="s">
        <v>362</v>
      </c>
      <c r="Z30" s="524"/>
      <c r="AA30" s="196" t="s">
        <v>32</v>
      </c>
      <c r="AB30" s="195"/>
      <c r="AC30" s="269">
        <v>0</v>
      </c>
      <c r="AD30" s="269">
        <v>0</v>
      </c>
      <c r="AE30" s="269">
        <v>0</v>
      </c>
      <c r="AF30" s="269">
        <v>0</v>
      </c>
      <c r="AG30" s="269">
        <v>0</v>
      </c>
      <c r="AH30" s="269">
        <v>0</v>
      </c>
      <c r="AI30" s="269">
        <v>0</v>
      </c>
      <c r="AJ30" s="269">
        <v>0</v>
      </c>
      <c r="AK30" s="269">
        <v>0</v>
      </c>
      <c r="AL30" s="269">
        <v>0</v>
      </c>
      <c r="AM30" s="269">
        <v>0</v>
      </c>
      <c r="AN30" s="269">
        <v>0</v>
      </c>
      <c r="AO30" s="269">
        <v>0</v>
      </c>
      <c r="AP30" s="177">
        <v>0</v>
      </c>
      <c r="AQ30" s="193"/>
      <c r="AR30" s="194"/>
      <c r="AS30" s="524" t="s">
        <v>362</v>
      </c>
      <c r="AT30" s="524"/>
      <c r="AU30" s="196" t="s">
        <v>32</v>
      </c>
      <c r="AV30" s="195"/>
      <c r="AW30" s="269">
        <v>0</v>
      </c>
      <c r="AX30" s="269">
        <v>0</v>
      </c>
      <c r="AY30" s="269">
        <v>0</v>
      </c>
      <c r="AZ30" s="269">
        <v>0</v>
      </c>
      <c r="BA30" s="269">
        <v>0</v>
      </c>
      <c r="BB30" s="269">
        <v>0</v>
      </c>
      <c r="BC30" s="269">
        <v>0</v>
      </c>
      <c r="BD30" s="269">
        <v>0</v>
      </c>
      <c r="BE30" s="269">
        <v>0</v>
      </c>
      <c r="BF30" s="269">
        <v>0</v>
      </c>
      <c r="BG30" s="275">
        <v>0</v>
      </c>
      <c r="BH30" s="275">
        <v>0</v>
      </c>
      <c r="BI30" s="177">
        <f t="shared" si="0"/>
        <v>0</v>
      </c>
    </row>
    <row r="31" spans="1:61" ht="18" customHeight="1">
      <c r="A31" s="89"/>
      <c r="B31" s="90"/>
      <c r="C31" s="531" t="s">
        <v>364</v>
      </c>
      <c r="D31" s="531"/>
      <c r="E31" s="92" t="s">
        <v>33</v>
      </c>
      <c r="F31" s="91"/>
      <c r="G31" s="269">
        <v>31142</v>
      </c>
      <c r="H31" s="269">
        <v>10067</v>
      </c>
      <c r="I31" s="269">
        <v>211949</v>
      </c>
      <c r="J31" s="269">
        <v>430</v>
      </c>
      <c r="K31" s="269">
        <v>2568</v>
      </c>
      <c r="L31" s="269">
        <v>3265</v>
      </c>
      <c r="M31" s="269">
        <v>163</v>
      </c>
      <c r="N31" s="269">
        <v>11967</v>
      </c>
      <c r="O31" s="269">
        <v>12004</v>
      </c>
      <c r="P31" s="269">
        <v>0</v>
      </c>
      <c r="Q31" s="269">
        <v>0</v>
      </c>
      <c r="R31" s="269">
        <v>0</v>
      </c>
      <c r="S31" s="269">
        <v>82</v>
      </c>
      <c r="T31" s="269">
        <v>1850</v>
      </c>
      <c r="U31" s="269">
        <v>11586</v>
      </c>
      <c r="V31" s="177">
        <v>11</v>
      </c>
      <c r="W31" s="193"/>
      <c r="X31" s="194"/>
      <c r="Y31" s="524" t="s">
        <v>364</v>
      </c>
      <c r="Z31" s="524"/>
      <c r="AA31" s="196" t="s">
        <v>33</v>
      </c>
      <c r="AB31" s="195"/>
      <c r="AC31" s="269">
        <v>0</v>
      </c>
      <c r="AD31" s="269">
        <v>865</v>
      </c>
      <c r="AE31" s="269">
        <v>148649</v>
      </c>
      <c r="AF31" s="269">
        <v>6996</v>
      </c>
      <c r="AG31" s="269">
        <v>0</v>
      </c>
      <c r="AH31" s="269">
        <v>0</v>
      </c>
      <c r="AI31" s="269">
        <v>0</v>
      </c>
      <c r="AJ31" s="269">
        <v>4750</v>
      </c>
      <c r="AK31" s="269">
        <v>21</v>
      </c>
      <c r="AL31" s="269">
        <v>3309</v>
      </c>
      <c r="AM31" s="269">
        <v>660</v>
      </c>
      <c r="AN31" s="269">
        <v>0</v>
      </c>
      <c r="AO31" s="269">
        <v>4413</v>
      </c>
      <c r="AP31" s="177">
        <v>403</v>
      </c>
      <c r="AQ31" s="193"/>
      <c r="AR31" s="194"/>
      <c r="AS31" s="524" t="s">
        <v>364</v>
      </c>
      <c r="AT31" s="524"/>
      <c r="AU31" s="196" t="s">
        <v>33</v>
      </c>
      <c r="AV31" s="195"/>
      <c r="AW31" s="269">
        <v>0</v>
      </c>
      <c r="AX31" s="269">
        <v>0</v>
      </c>
      <c r="AY31" s="269">
        <v>0</v>
      </c>
      <c r="AZ31" s="269">
        <v>11</v>
      </c>
      <c r="BA31" s="269">
        <v>1536</v>
      </c>
      <c r="BB31" s="269">
        <v>775</v>
      </c>
      <c r="BC31" s="269">
        <v>272</v>
      </c>
      <c r="BD31" s="269">
        <v>0</v>
      </c>
      <c r="BE31" s="269">
        <v>0</v>
      </c>
      <c r="BF31" s="269">
        <v>0</v>
      </c>
      <c r="BG31" s="275">
        <v>2</v>
      </c>
      <c r="BH31" s="275">
        <v>0</v>
      </c>
      <c r="BI31" s="177">
        <f t="shared" si="0"/>
        <v>469746</v>
      </c>
    </row>
    <row r="32" spans="1:61" ht="18" customHeight="1">
      <c r="A32" s="94"/>
      <c r="B32" s="95"/>
      <c r="C32" s="96" t="s">
        <v>367</v>
      </c>
      <c r="D32" s="535" t="s">
        <v>34</v>
      </c>
      <c r="E32" s="535"/>
      <c r="F32" s="96"/>
      <c r="G32" s="270">
        <v>716020</v>
      </c>
      <c r="H32" s="270">
        <v>4747</v>
      </c>
      <c r="I32" s="270">
        <v>16157</v>
      </c>
      <c r="J32" s="270">
        <v>688</v>
      </c>
      <c r="K32" s="270">
        <v>22</v>
      </c>
      <c r="L32" s="270">
        <v>2711</v>
      </c>
      <c r="M32" s="270">
        <v>3966</v>
      </c>
      <c r="N32" s="270">
        <v>3902</v>
      </c>
      <c r="O32" s="270">
        <v>2272</v>
      </c>
      <c r="P32" s="270">
        <v>124</v>
      </c>
      <c r="Q32" s="270">
        <v>591</v>
      </c>
      <c r="R32" s="270">
        <v>96</v>
      </c>
      <c r="S32" s="270">
        <v>187</v>
      </c>
      <c r="T32" s="270">
        <v>0</v>
      </c>
      <c r="U32" s="270">
        <v>0</v>
      </c>
      <c r="V32" s="178">
        <v>6</v>
      </c>
      <c r="W32" s="197"/>
      <c r="X32" s="198"/>
      <c r="Y32" s="199" t="s">
        <v>367</v>
      </c>
      <c r="Z32" s="522" t="s">
        <v>34</v>
      </c>
      <c r="AA32" s="522"/>
      <c r="AB32" s="199"/>
      <c r="AC32" s="270">
        <v>0</v>
      </c>
      <c r="AD32" s="270">
        <v>23</v>
      </c>
      <c r="AE32" s="270">
        <v>7237</v>
      </c>
      <c r="AF32" s="270">
        <v>1247</v>
      </c>
      <c r="AG32" s="270">
        <v>760</v>
      </c>
      <c r="AH32" s="270">
        <v>8</v>
      </c>
      <c r="AI32" s="270">
        <v>0</v>
      </c>
      <c r="AJ32" s="270">
        <v>29968</v>
      </c>
      <c r="AK32" s="270">
        <v>74</v>
      </c>
      <c r="AL32" s="270">
        <v>1680</v>
      </c>
      <c r="AM32" s="270">
        <v>0</v>
      </c>
      <c r="AN32" s="270">
        <v>297</v>
      </c>
      <c r="AO32" s="270">
        <v>1494</v>
      </c>
      <c r="AP32" s="178">
        <v>3318</v>
      </c>
      <c r="AQ32" s="197"/>
      <c r="AR32" s="198"/>
      <c r="AS32" s="199" t="s">
        <v>47</v>
      </c>
      <c r="AT32" s="522" t="s">
        <v>34</v>
      </c>
      <c r="AU32" s="522"/>
      <c r="AV32" s="199"/>
      <c r="AW32" s="270">
        <v>0</v>
      </c>
      <c r="AX32" s="270">
        <v>3</v>
      </c>
      <c r="AY32" s="270">
        <v>265</v>
      </c>
      <c r="AZ32" s="270">
        <v>0</v>
      </c>
      <c r="BA32" s="270">
        <v>0</v>
      </c>
      <c r="BB32" s="270">
        <v>0</v>
      </c>
      <c r="BC32" s="270">
        <v>539</v>
      </c>
      <c r="BD32" s="270">
        <v>0</v>
      </c>
      <c r="BE32" s="270">
        <v>0</v>
      </c>
      <c r="BF32" s="270">
        <v>186</v>
      </c>
      <c r="BG32" s="276">
        <v>31</v>
      </c>
      <c r="BH32" s="276">
        <v>0</v>
      </c>
      <c r="BI32" s="178">
        <f t="shared" si="0"/>
        <v>798619</v>
      </c>
    </row>
    <row r="33" spans="1:63" s="103" customFormat="1" ht="18" customHeight="1">
      <c r="A33" s="99"/>
      <c r="B33" s="100" t="s">
        <v>370</v>
      </c>
      <c r="C33" s="525" t="s">
        <v>35</v>
      </c>
      <c r="D33" s="525"/>
      <c r="E33" s="525"/>
      <c r="F33" s="101"/>
      <c r="G33" s="268">
        <v>345569</v>
      </c>
      <c r="H33" s="268">
        <v>540406</v>
      </c>
      <c r="I33" s="268">
        <v>185674</v>
      </c>
      <c r="J33" s="268">
        <v>15673</v>
      </c>
      <c r="K33" s="268">
        <v>-156815</v>
      </c>
      <c r="L33" s="268">
        <v>73093</v>
      </c>
      <c r="M33" s="268">
        <v>96785</v>
      </c>
      <c r="N33" s="268">
        <v>8161</v>
      </c>
      <c r="O33" s="268">
        <v>-19221</v>
      </c>
      <c r="P33" s="268">
        <v>-92143</v>
      </c>
      <c r="Q33" s="268">
        <v>5098</v>
      </c>
      <c r="R33" s="268">
        <v>67061</v>
      </c>
      <c r="S33" s="268">
        <v>45346</v>
      </c>
      <c r="T33" s="268">
        <v>79099</v>
      </c>
      <c r="U33" s="268">
        <v>3128</v>
      </c>
      <c r="V33" s="102">
        <v>-47528</v>
      </c>
      <c r="W33" s="99"/>
      <c r="X33" s="100" t="s">
        <v>370</v>
      </c>
      <c r="Y33" s="525" t="s">
        <v>35</v>
      </c>
      <c r="Z33" s="525"/>
      <c r="AA33" s="525"/>
      <c r="AB33" s="101"/>
      <c r="AC33" s="268">
        <v>0</v>
      </c>
      <c r="AD33" s="268">
        <v>-15055</v>
      </c>
      <c r="AE33" s="268">
        <v>-20424</v>
      </c>
      <c r="AF33" s="268">
        <v>28316</v>
      </c>
      <c r="AG33" s="268">
        <v>17020</v>
      </c>
      <c r="AH33" s="268">
        <v>-3204</v>
      </c>
      <c r="AI33" s="268">
        <v>591</v>
      </c>
      <c r="AJ33" s="268">
        <v>45673</v>
      </c>
      <c r="AK33" s="268">
        <v>-171712</v>
      </c>
      <c r="AL33" s="268">
        <v>-53977</v>
      </c>
      <c r="AM33" s="268">
        <v>-25634</v>
      </c>
      <c r="AN33" s="268">
        <v>1969</v>
      </c>
      <c r="AO33" s="268">
        <v>29369</v>
      </c>
      <c r="AP33" s="102">
        <v>62365</v>
      </c>
      <c r="AQ33" s="99"/>
      <c r="AR33" s="100" t="s">
        <v>273</v>
      </c>
      <c r="AS33" s="525" t="s">
        <v>35</v>
      </c>
      <c r="AT33" s="525"/>
      <c r="AU33" s="525"/>
      <c r="AV33" s="101"/>
      <c r="AW33" s="268">
        <v>13982</v>
      </c>
      <c r="AX33" s="268">
        <v>13192</v>
      </c>
      <c r="AY33" s="268">
        <v>6049</v>
      </c>
      <c r="AZ33" s="268">
        <v>80000</v>
      </c>
      <c r="BA33" s="268">
        <v>2589</v>
      </c>
      <c r="BB33" s="268">
        <v>-17107</v>
      </c>
      <c r="BC33" s="268">
        <v>2799</v>
      </c>
      <c r="BD33" s="268">
        <v>-2628</v>
      </c>
      <c r="BE33" s="268">
        <v>-2009</v>
      </c>
      <c r="BF33" s="268">
        <v>-546</v>
      </c>
      <c r="BG33" s="268">
        <v>2305</v>
      </c>
      <c r="BH33" s="268">
        <v>-436</v>
      </c>
      <c r="BI33" s="102">
        <f t="shared" si="0"/>
        <v>1142873</v>
      </c>
      <c r="BK33" s="3"/>
    </row>
    <row r="34" spans="1:61" ht="18" customHeight="1">
      <c r="A34" s="89"/>
      <c r="B34" s="90"/>
      <c r="C34" s="91" t="s">
        <v>359</v>
      </c>
      <c r="D34" s="534" t="s">
        <v>36</v>
      </c>
      <c r="E34" s="534"/>
      <c r="F34" s="91"/>
      <c r="G34" s="269">
        <v>345569</v>
      </c>
      <c r="H34" s="269">
        <v>540406</v>
      </c>
      <c r="I34" s="269">
        <v>185674</v>
      </c>
      <c r="J34" s="269">
        <v>15673</v>
      </c>
      <c r="K34" s="269">
        <v>0</v>
      </c>
      <c r="L34" s="269">
        <v>73093</v>
      </c>
      <c r="M34" s="269">
        <v>96785</v>
      </c>
      <c r="N34" s="269">
        <v>8161</v>
      </c>
      <c r="O34" s="269">
        <v>0</v>
      </c>
      <c r="P34" s="269">
        <v>0</v>
      </c>
      <c r="Q34" s="269">
        <v>5098</v>
      </c>
      <c r="R34" s="269">
        <v>67061</v>
      </c>
      <c r="S34" s="269">
        <v>45346</v>
      </c>
      <c r="T34" s="269">
        <v>79099</v>
      </c>
      <c r="U34" s="269">
        <v>3128</v>
      </c>
      <c r="V34" s="177">
        <v>0</v>
      </c>
      <c r="W34" s="193"/>
      <c r="X34" s="194"/>
      <c r="Y34" s="195" t="s">
        <v>359</v>
      </c>
      <c r="Z34" s="521" t="s">
        <v>36</v>
      </c>
      <c r="AA34" s="521"/>
      <c r="AB34" s="195"/>
      <c r="AC34" s="269">
        <v>0</v>
      </c>
      <c r="AD34" s="269">
        <v>0</v>
      </c>
      <c r="AE34" s="269">
        <v>0</v>
      </c>
      <c r="AF34" s="269">
        <v>28316</v>
      </c>
      <c r="AG34" s="269">
        <v>17020</v>
      </c>
      <c r="AH34" s="269">
        <v>0</v>
      </c>
      <c r="AI34" s="269">
        <v>591</v>
      </c>
      <c r="AJ34" s="269">
        <v>45673</v>
      </c>
      <c r="AK34" s="269">
        <v>0</v>
      </c>
      <c r="AL34" s="269">
        <v>0</v>
      </c>
      <c r="AM34" s="269">
        <v>0</v>
      </c>
      <c r="AN34" s="269">
        <v>1969</v>
      </c>
      <c r="AO34" s="269">
        <v>29369</v>
      </c>
      <c r="AP34" s="177">
        <v>62365</v>
      </c>
      <c r="AQ34" s="193"/>
      <c r="AR34" s="194"/>
      <c r="AS34" s="195" t="s">
        <v>247</v>
      </c>
      <c r="AT34" s="521" t="s">
        <v>36</v>
      </c>
      <c r="AU34" s="521"/>
      <c r="AV34" s="195"/>
      <c r="AW34" s="269">
        <v>13982</v>
      </c>
      <c r="AX34" s="269">
        <v>13192</v>
      </c>
      <c r="AY34" s="269">
        <v>6049</v>
      </c>
      <c r="AZ34" s="269">
        <v>80000</v>
      </c>
      <c r="BA34" s="269">
        <v>2589</v>
      </c>
      <c r="BB34" s="269">
        <v>0</v>
      </c>
      <c r="BC34" s="269">
        <v>2799</v>
      </c>
      <c r="BD34" s="269">
        <v>0</v>
      </c>
      <c r="BE34" s="269">
        <v>0</v>
      </c>
      <c r="BF34" s="269">
        <v>0</v>
      </c>
      <c r="BG34" s="275">
        <v>2305</v>
      </c>
      <c r="BH34" s="275">
        <v>0</v>
      </c>
      <c r="BI34" s="177">
        <f t="shared" si="0"/>
        <v>1771312</v>
      </c>
    </row>
    <row r="35" spans="1:61" ht="18" customHeight="1">
      <c r="A35" s="94"/>
      <c r="B35" s="95"/>
      <c r="C35" s="96" t="s">
        <v>363</v>
      </c>
      <c r="D35" s="535" t="s">
        <v>37</v>
      </c>
      <c r="E35" s="535"/>
      <c r="F35" s="96"/>
      <c r="G35" s="270">
        <v>0</v>
      </c>
      <c r="H35" s="270">
        <v>0</v>
      </c>
      <c r="I35" s="270">
        <v>0</v>
      </c>
      <c r="J35" s="270">
        <v>0</v>
      </c>
      <c r="K35" s="270">
        <v>156815</v>
      </c>
      <c r="L35" s="270">
        <v>0</v>
      </c>
      <c r="M35" s="270">
        <v>0</v>
      </c>
      <c r="N35" s="270">
        <v>0</v>
      </c>
      <c r="O35" s="270">
        <v>19221</v>
      </c>
      <c r="P35" s="270">
        <v>92143</v>
      </c>
      <c r="Q35" s="270">
        <v>0</v>
      </c>
      <c r="R35" s="270">
        <v>0</v>
      </c>
      <c r="S35" s="270">
        <v>0</v>
      </c>
      <c r="T35" s="270">
        <v>0</v>
      </c>
      <c r="U35" s="270">
        <v>0</v>
      </c>
      <c r="V35" s="178">
        <v>47528</v>
      </c>
      <c r="W35" s="197"/>
      <c r="X35" s="198"/>
      <c r="Y35" s="199" t="s">
        <v>363</v>
      </c>
      <c r="Z35" s="522" t="s">
        <v>37</v>
      </c>
      <c r="AA35" s="522"/>
      <c r="AB35" s="199"/>
      <c r="AC35" s="270">
        <v>0</v>
      </c>
      <c r="AD35" s="270">
        <v>15055</v>
      </c>
      <c r="AE35" s="270">
        <v>20424</v>
      </c>
      <c r="AF35" s="270">
        <v>0</v>
      </c>
      <c r="AG35" s="270">
        <v>0</v>
      </c>
      <c r="AH35" s="270">
        <v>3204</v>
      </c>
      <c r="AI35" s="270">
        <v>0</v>
      </c>
      <c r="AJ35" s="270">
        <v>0</v>
      </c>
      <c r="AK35" s="270">
        <v>171712</v>
      </c>
      <c r="AL35" s="270">
        <v>53977</v>
      </c>
      <c r="AM35" s="270">
        <v>25634</v>
      </c>
      <c r="AN35" s="270">
        <v>0</v>
      </c>
      <c r="AO35" s="270">
        <v>0</v>
      </c>
      <c r="AP35" s="178">
        <v>0</v>
      </c>
      <c r="AQ35" s="197"/>
      <c r="AR35" s="198"/>
      <c r="AS35" s="199" t="s">
        <v>48</v>
      </c>
      <c r="AT35" s="522" t="s">
        <v>37</v>
      </c>
      <c r="AU35" s="522"/>
      <c r="AV35" s="199"/>
      <c r="AW35" s="270">
        <v>0</v>
      </c>
      <c r="AX35" s="270">
        <v>0</v>
      </c>
      <c r="AY35" s="270">
        <v>0</v>
      </c>
      <c r="AZ35" s="270">
        <v>0</v>
      </c>
      <c r="BA35" s="270">
        <v>0</v>
      </c>
      <c r="BB35" s="270">
        <v>17107</v>
      </c>
      <c r="BC35" s="270">
        <v>0</v>
      </c>
      <c r="BD35" s="270">
        <v>2628</v>
      </c>
      <c r="BE35" s="270">
        <v>2009</v>
      </c>
      <c r="BF35" s="270">
        <v>546</v>
      </c>
      <c r="BG35" s="276">
        <v>0</v>
      </c>
      <c r="BH35" s="276">
        <v>436</v>
      </c>
      <c r="BI35" s="178">
        <f t="shared" si="0"/>
        <v>628439</v>
      </c>
    </row>
    <row r="36" spans="1:63" s="103" customFormat="1" ht="18" customHeight="1">
      <c r="A36" s="99"/>
      <c r="B36" s="100" t="s">
        <v>371</v>
      </c>
      <c r="C36" s="525" t="s">
        <v>38</v>
      </c>
      <c r="D36" s="525"/>
      <c r="E36" s="525"/>
      <c r="F36" s="101"/>
      <c r="G36" s="268">
        <v>-337461</v>
      </c>
      <c r="H36" s="268">
        <v>537596</v>
      </c>
      <c r="I36" s="268">
        <v>182414</v>
      </c>
      <c r="J36" s="268">
        <v>113736</v>
      </c>
      <c r="K36" s="268">
        <v>-156810</v>
      </c>
      <c r="L36" s="268">
        <v>70383</v>
      </c>
      <c r="M36" s="268">
        <v>96357</v>
      </c>
      <c r="N36" s="268">
        <v>20433</v>
      </c>
      <c r="O36" s="268">
        <v>-15019</v>
      </c>
      <c r="P36" s="268">
        <v>-90506</v>
      </c>
      <c r="Q36" s="268">
        <v>4507</v>
      </c>
      <c r="R36" s="268">
        <v>68691</v>
      </c>
      <c r="S36" s="268">
        <v>45159</v>
      </c>
      <c r="T36" s="268">
        <v>79351</v>
      </c>
      <c r="U36" s="268">
        <v>3128</v>
      </c>
      <c r="V36" s="102">
        <v>-46958</v>
      </c>
      <c r="W36" s="99"/>
      <c r="X36" s="100" t="s">
        <v>371</v>
      </c>
      <c r="Y36" s="525" t="s">
        <v>38</v>
      </c>
      <c r="Z36" s="525"/>
      <c r="AA36" s="525"/>
      <c r="AB36" s="101"/>
      <c r="AC36" s="268">
        <v>0</v>
      </c>
      <c r="AD36" s="268">
        <v>-15078</v>
      </c>
      <c r="AE36" s="268">
        <v>-27661</v>
      </c>
      <c r="AF36" s="268">
        <v>27069</v>
      </c>
      <c r="AG36" s="268">
        <v>16260</v>
      </c>
      <c r="AH36" s="268">
        <v>-3212</v>
      </c>
      <c r="AI36" s="268">
        <v>591</v>
      </c>
      <c r="AJ36" s="268">
        <v>15705</v>
      </c>
      <c r="AK36" s="268">
        <v>-165661</v>
      </c>
      <c r="AL36" s="268">
        <v>-55657</v>
      </c>
      <c r="AM36" s="268">
        <v>-25634</v>
      </c>
      <c r="AN36" s="268">
        <v>1672</v>
      </c>
      <c r="AO36" s="268">
        <v>27875</v>
      </c>
      <c r="AP36" s="102">
        <v>59047</v>
      </c>
      <c r="AQ36" s="99"/>
      <c r="AR36" s="100" t="s">
        <v>281</v>
      </c>
      <c r="AS36" s="525" t="s">
        <v>38</v>
      </c>
      <c r="AT36" s="525"/>
      <c r="AU36" s="525"/>
      <c r="AV36" s="101"/>
      <c r="AW36" s="268">
        <v>13993</v>
      </c>
      <c r="AX36" s="268">
        <v>13433</v>
      </c>
      <c r="AY36" s="268">
        <v>6001</v>
      </c>
      <c r="AZ36" s="268">
        <v>80000</v>
      </c>
      <c r="BA36" s="268">
        <v>2589</v>
      </c>
      <c r="BB36" s="268">
        <v>-17107</v>
      </c>
      <c r="BC36" s="268">
        <v>2260</v>
      </c>
      <c r="BD36" s="268">
        <v>-2628</v>
      </c>
      <c r="BE36" s="268">
        <v>-1979</v>
      </c>
      <c r="BF36" s="268">
        <v>-732</v>
      </c>
      <c r="BG36" s="268">
        <v>2274</v>
      </c>
      <c r="BH36" s="268">
        <v>-436</v>
      </c>
      <c r="BI36" s="102">
        <f t="shared" si="0"/>
        <v>527985</v>
      </c>
      <c r="BK36" s="3"/>
    </row>
    <row r="37" spans="1:61" ht="18" customHeight="1">
      <c r="A37" s="89"/>
      <c r="B37" s="90"/>
      <c r="C37" s="91" t="s">
        <v>359</v>
      </c>
      <c r="D37" s="534" t="s">
        <v>39</v>
      </c>
      <c r="E37" s="534"/>
      <c r="F37" s="91"/>
      <c r="G37" s="269">
        <v>0</v>
      </c>
      <c r="H37" s="269">
        <v>537596</v>
      </c>
      <c r="I37" s="269">
        <v>182414</v>
      </c>
      <c r="J37" s="269">
        <v>113736</v>
      </c>
      <c r="K37" s="269">
        <v>0</v>
      </c>
      <c r="L37" s="269">
        <v>70383</v>
      </c>
      <c r="M37" s="269">
        <v>96357</v>
      </c>
      <c r="N37" s="269">
        <v>20433</v>
      </c>
      <c r="O37" s="269">
        <v>0</v>
      </c>
      <c r="P37" s="269">
        <v>0</v>
      </c>
      <c r="Q37" s="269">
        <v>4507</v>
      </c>
      <c r="R37" s="269">
        <v>68691</v>
      </c>
      <c r="S37" s="269">
        <v>45159</v>
      </c>
      <c r="T37" s="269">
        <v>79351</v>
      </c>
      <c r="U37" s="269">
        <v>3128</v>
      </c>
      <c r="V37" s="177">
        <v>0</v>
      </c>
      <c r="W37" s="193"/>
      <c r="X37" s="194"/>
      <c r="Y37" s="195" t="s">
        <v>359</v>
      </c>
      <c r="Z37" s="521" t="s">
        <v>39</v>
      </c>
      <c r="AA37" s="521"/>
      <c r="AB37" s="195"/>
      <c r="AC37" s="269">
        <v>0</v>
      </c>
      <c r="AD37" s="269">
        <v>0</v>
      </c>
      <c r="AE37" s="269">
        <v>0</v>
      </c>
      <c r="AF37" s="269">
        <v>27069</v>
      </c>
      <c r="AG37" s="269">
        <v>16260</v>
      </c>
      <c r="AH37" s="269">
        <v>0</v>
      </c>
      <c r="AI37" s="269">
        <v>591</v>
      </c>
      <c r="AJ37" s="269">
        <v>15705</v>
      </c>
      <c r="AK37" s="269">
        <v>0</v>
      </c>
      <c r="AL37" s="269">
        <v>0</v>
      </c>
      <c r="AM37" s="269">
        <v>0</v>
      </c>
      <c r="AN37" s="269">
        <v>1672</v>
      </c>
      <c r="AO37" s="269">
        <v>27875</v>
      </c>
      <c r="AP37" s="177">
        <v>59047</v>
      </c>
      <c r="AQ37" s="193"/>
      <c r="AR37" s="194"/>
      <c r="AS37" s="195" t="s">
        <v>247</v>
      </c>
      <c r="AT37" s="521" t="s">
        <v>39</v>
      </c>
      <c r="AU37" s="521"/>
      <c r="AV37" s="195"/>
      <c r="AW37" s="269">
        <v>13993</v>
      </c>
      <c r="AX37" s="269">
        <v>13433</v>
      </c>
      <c r="AY37" s="269">
        <v>6001</v>
      </c>
      <c r="AZ37" s="269">
        <v>80000</v>
      </c>
      <c r="BA37" s="269">
        <v>2589</v>
      </c>
      <c r="BB37" s="269">
        <v>0</v>
      </c>
      <c r="BC37" s="269">
        <v>2260</v>
      </c>
      <c r="BD37" s="269">
        <v>0</v>
      </c>
      <c r="BE37" s="269">
        <v>0</v>
      </c>
      <c r="BF37" s="269">
        <v>0</v>
      </c>
      <c r="BG37" s="275">
        <v>2274</v>
      </c>
      <c r="BH37" s="275">
        <v>0</v>
      </c>
      <c r="BI37" s="177">
        <f t="shared" si="0"/>
        <v>1490524</v>
      </c>
    </row>
    <row r="38" spans="1:61" ht="18" customHeight="1">
      <c r="A38" s="94"/>
      <c r="B38" s="95"/>
      <c r="C38" s="96" t="s">
        <v>363</v>
      </c>
      <c r="D38" s="535" t="s">
        <v>40</v>
      </c>
      <c r="E38" s="535"/>
      <c r="F38" s="96"/>
      <c r="G38" s="270">
        <v>337461</v>
      </c>
      <c r="H38" s="270">
        <v>0</v>
      </c>
      <c r="I38" s="270">
        <v>0</v>
      </c>
      <c r="J38" s="270">
        <v>0</v>
      </c>
      <c r="K38" s="270">
        <v>156810</v>
      </c>
      <c r="L38" s="270">
        <v>0</v>
      </c>
      <c r="M38" s="270">
        <v>0</v>
      </c>
      <c r="N38" s="270">
        <v>0</v>
      </c>
      <c r="O38" s="270">
        <v>15019</v>
      </c>
      <c r="P38" s="270">
        <v>90506</v>
      </c>
      <c r="Q38" s="270">
        <v>0</v>
      </c>
      <c r="R38" s="270">
        <v>0</v>
      </c>
      <c r="S38" s="270">
        <v>0</v>
      </c>
      <c r="T38" s="270">
        <v>0</v>
      </c>
      <c r="U38" s="270">
        <v>0</v>
      </c>
      <c r="V38" s="178">
        <v>46958</v>
      </c>
      <c r="W38" s="197"/>
      <c r="X38" s="198"/>
      <c r="Y38" s="199" t="s">
        <v>363</v>
      </c>
      <c r="Z38" s="522" t="s">
        <v>40</v>
      </c>
      <c r="AA38" s="522"/>
      <c r="AB38" s="199"/>
      <c r="AC38" s="270">
        <v>0</v>
      </c>
      <c r="AD38" s="270">
        <v>15078</v>
      </c>
      <c r="AE38" s="270">
        <v>27661</v>
      </c>
      <c r="AF38" s="270">
        <v>0</v>
      </c>
      <c r="AG38" s="270">
        <v>0</v>
      </c>
      <c r="AH38" s="270">
        <v>3212</v>
      </c>
      <c r="AI38" s="270">
        <v>0</v>
      </c>
      <c r="AJ38" s="270">
        <v>0</v>
      </c>
      <c r="AK38" s="270">
        <v>165661</v>
      </c>
      <c r="AL38" s="270">
        <v>55657</v>
      </c>
      <c r="AM38" s="270">
        <v>25634</v>
      </c>
      <c r="AN38" s="270">
        <v>0</v>
      </c>
      <c r="AO38" s="270">
        <v>0</v>
      </c>
      <c r="AP38" s="178">
        <v>0</v>
      </c>
      <c r="AQ38" s="197"/>
      <c r="AR38" s="198"/>
      <c r="AS38" s="199" t="s">
        <v>48</v>
      </c>
      <c r="AT38" s="522" t="s">
        <v>40</v>
      </c>
      <c r="AU38" s="522"/>
      <c r="AV38" s="199"/>
      <c r="AW38" s="270">
        <v>0</v>
      </c>
      <c r="AX38" s="270">
        <v>0</v>
      </c>
      <c r="AY38" s="270">
        <v>0</v>
      </c>
      <c r="AZ38" s="270">
        <v>0</v>
      </c>
      <c r="BA38" s="270">
        <v>0</v>
      </c>
      <c r="BB38" s="270">
        <v>17107</v>
      </c>
      <c r="BC38" s="270">
        <v>0</v>
      </c>
      <c r="BD38" s="270">
        <v>2628</v>
      </c>
      <c r="BE38" s="270">
        <v>1979</v>
      </c>
      <c r="BF38" s="270">
        <v>732</v>
      </c>
      <c r="BG38" s="276">
        <v>0</v>
      </c>
      <c r="BH38" s="276">
        <v>436</v>
      </c>
      <c r="BI38" s="178">
        <f t="shared" si="0"/>
        <v>962539</v>
      </c>
    </row>
    <row r="39" spans="1:61" ht="18" customHeight="1">
      <c r="A39" s="104"/>
      <c r="B39" s="532" t="s">
        <v>41</v>
      </c>
      <c r="C39" s="532"/>
      <c r="D39" s="532"/>
      <c r="E39" s="532"/>
      <c r="F39" s="105"/>
      <c r="G39" s="271">
        <v>-337461</v>
      </c>
      <c r="H39" s="271">
        <v>2486036</v>
      </c>
      <c r="I39" s="271">
        <v>182414</v>
      </c>
      <c r="J39" s="271">
        <v>-1102179</v>
      </c>
      <c r="K39" s="271">
        <v>-1075883</v>
      </c>
      <c r="L39" s="271">
        <v>-209135</v>
      </c>
      <c r="M39" s="271">
        <v>96357</v>
      </c>
      <c r="N39" s="271">
        <v>20433</v>
      </c>
      <c r="O39" s="271">
        <v>-15019</v>
      </c>
      <c r="P39" s="271">
        <v>113355</v>
      </c>
      <c r="Q39" s="271">
        <v>39861</v>
      </c>
      <c r="R39" s="271">
        <v>337222</v>
      </c>
      <c r="S39" s="271">
        <v>324746</v>
      </c>
      <c r="T39" s="271">
        <v>239711</v>
      </c>
      <c r="U39" s="271">
        <v>-238790</v>
      </c>
      <c r="V39" s="180">
        <v>-250841</v>
      </c>
      <c r="W39" s="201"/>
      <c r="X39" s="523" t="s">
        <v>41</v>
      </c>
      <c r="Y39" s="523"/>
      <c r="Z39" s="523"/>
      <c r="AA39" s="523"/>
      <c r="AB39" s="202"/>
      <c r="AC39" s="271">
        <v>0</v>
      </c>
      <c r="AD39" s="271">
        <v>-140909</v>
      </c>
      <c r="AE39" s="271">
        <v>-693205</v>
      </c>
      <c r="AF39" s="271">
        <v>27069</v>
      </c>
      <c r="AG39" s="271">
        <v>16260</v>
      </c>
      <c r="AH39" s="271">
        <v>-212509</v>
      </c>
      <c r="AI39" s="271">
        <v>-52907</v>
      </c>
      <c r="AJ39" s="271">
        <v>-29354</v>
      </c>
      <c r="AK39" s="271">
        <v>-1650317</v>
      </c>
      <c r="AL39" s="271">
        <v>-55657</v>
      </c>
      <c r="AM39" s="271">
        <v>-230601</v>
      </c>
      <c r="AN39" s="271">
        <v>-1291705</v>
      </c>
      <c r="AO39" s="271">
        <v>27875</v>
      </c>
      <c r="AP39" s="180">
        <v>59047</v>
      </c>
      <c r="AQ39" s="201"/>
      <c r="AR39" s="523" t="s">
        <v>41</v>
      </c>
      <c r="AS39" s="523"/>
      <c r="AT39" s="523"/>
      <c r="AU39" s="523"/>
      <c r="AV39" s="202"/>
      <c r="AW39" s="271">
        <v>-491471</v>
      </c>
      <c r="AX39" s="271">
        <v>-179877</v>
      </c>
      <c r="AY39" s="271">
        <v>30440</v>
      </c>
      <c r="AZ39" s="271">
        <v>-132508</v>
      </c>
      <c r="BA39" s="271">
        <v>36235</v>
      </c>
      <c r="BB39" s="271">
        <v>-107672</v>
      </c>
      <c r="BC39" s="271">
        <v>2260</v>
      </c>
      <c r="BD39" s="271">
        <v>-64377</v>
      </c>
      <c r="BE39" s="271">
        <v>-33971</v>
      </c>
      <c r="BF39" s="271">
        <v>-121873</v>
      </c>
      <c r="BG39" s="277">
        <v>-19383</v>
      </c>
      <c r="BH39" s="277">
        <v>-11117</v>
      </c>
      <c r="BI39" s="180">
        <f t="shared" si="0"/>
        <v>-4709400</v>
      </c>
    </row>
    <row r="40" spans="1:61" ht="18" customHeight="1">
      <c r="A40" s="104"/>
      <c r="B40" s="532" t="s">
        <v>42</v>
      </c>
      <c r="C40" s="532"/>
      <c r="D40" s="532"/>
      <c r="E40" s="532"/>
      <c r="F40" s="105"/>
      <c r="G40" s="271">
        <v>0</v>
      </c>
      <c r="H40" s="271">
        <v>0</v>
      </c>
      <c r="I40" s="271">
        <v>0</v>
      </c>
      <c r="J40" s="271">
        <v>0</v>
      </c>
      <c r="K40" s="271">
        <v>0</v>
      </c>
      <c r="L40" s="271">
        <v>0</v>
      </c>
      <c r="M40" s="271"/>
      <c r="N40" s="271"/>
      <c r="O40" s="271">
        <v>0</v>
      </c>
      <c r="P40" s="271">
        <v>0</v>
      </c>
      <c r="Q40" s="271">
        <v>0</v>
      </c>
      <c r="R40" s="271">
        <v>0</v>
      </c>
      <c r="S40" s="271">
        <v>0</v>
      </c>
      <c r="T40" s="271">
        <v>0</v>
      </c>
      <c r="U40" s="271">
        <v>0</v>
      </c>
      <c r="V40" s="180">
        <v>257963</v>
      </c>
      <c r="W40" s="201"/>
      <c r="X40" s="523" t="s">
        <v>42</v>
      </c>
      <c r="Y40" s="523"/>
      <c r="Z40" s="523"/>
      <c r="AA40" s="523"/>
      <c r="AB40" s="202"/>
      <c r="AC40" s="271">
        <v>0</v>
      </c>
      <c r="AD40" s="271">
        <v>0</v>
      </c>
      <c r="AE40" s="271">
        <v>0</v>
      </c>
      <c r="AF40" s="271"/>
      <c r="AG40" s="271">
        <v>0</v>
      </c>
      <c r="AH40" s="271">
        <v>0</v>
      </c>
      <c r="AI40" s="271">
        <v>0</v>
      </c>
      <c r="AJ40" s="271">
        <v>0</v>
      </c>
      <c r="AK40" s="271">
        <v>1219379</v>
      </c>
      <c r="AL40" s="271">
        <v>0</v>
      </c>
      <c r="AM40" s="271">
        <v>0</v>
      </c>
      <c r="AN40" s="271">
        <v>0</v>
      </c>
      <c r="AO40" s="271"/>
      <c r="AP40" s="180">
        <v>0</v>
      </c>
      <c r="AQ40" s="201"/>
      <c r="AR40" s="523" t="s">
        <v>42</v>
      </c>
      <c r="AS40" s="523"/>
      <c r="AT40" s="523"/>
      <c r="AU40" s="523"/>
      <c r="AV40" s="202"/>
      <c r="AW40" s="271">
        <v>0</v>
      </c>
      <c r="AX40" s="271">
        <v>0</v>
      </c>
      <c r="AY40" s="271">
        <v>0</v>
      </c>
      <c r="AZ40" s="271">
        <v>0</v>
      </c>
      <c r="BA40" s="271">
        <v>0</v>
      </c>
      <c r="BB40" s="271">
        <v>0</v>
      </c>
      <c r="BC40" s="271"/>
      <c r="BD40" s="271">
        <v>0</v>
      </c>
      <c r="BE40" s="271">
        <v>28484</v>
      </c>
      <c r="BF40" s="271">
        <v>0</v>
      </c>
      <c r="BG40" s="277">
        <v>0</v>
      </c>
      <c r="BH40" s="277">
        <v>0</v>
      </c>
      <c r="BI40" s="180">
        <f t="shared" si="0"/>
        <v>1505826</v>
      </c>
    </row>
    <row r="41" spans="1:63" s="108" customFormat="1" ht="18" customHeight="1">
      <c r="A41" s="106"/>
      <c r="B41" s="533" t="s">
        <v>43</v>
      </c>
      <c r="C41" s="533"/>
      <c r="D41" s="533"/>
      <c r="E41" s="533"/>
      <c r="F41" s="107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181">
        <v>779.7684541442476</v>
      </c>
      <c r="W41" s="203"/>
      <c r="X41" s="519" t="s">
        <v>43</v>
      </c>
      <c r="Y41" s="519"/>
      <c r="Z41" s="519"/>
      <c r="AA41" s="519"/>
      <c r="AB41" s="204"/>
      <c r="AC41" s="273"/>
      <c r="AD41" s="272"/>
      <c r="AE41" s="272"/>
      <c r="AF41" s="272"/>
      <c r="AG41" s="272"/>
      <c r="AH41" s="272"/>
      <c r="AI41" s="272"/>
      <c r="AJ41" s="272"/>
      <c r="AK41" s="272">
        <v>591.1939958401412</v>
      </c>
      <c r="AL41" s="272"/>
      <c r="AM41" s="272"/>
      <c r="AN41" s="272"/>
      <c r="AO41" s="272"/>
      <c r="AP41" s="181"/>
      <c r="AQ41" s="203"/>
      <c r="AR41" s="519" t="s">
        <v>43</v>
      </c>
      <c r="AS41" s="519"/>
      <c r="AT41" s="519"/>
      <c r="AU41" s="519"/>
      <c r="AV41" s="204"/>
      <c r="AW41" s="272"/>
      <c r="AX41" s="272"/>
      <c r="AY41" s="272"/>
      <c r="AZ41" s="272"/>
      <c r="BA41" s="272"/>
      <c r="BB41" s="272"/>
      <c r="BC41" s="272"/>
      <c r="BD41" s="272"/>
      <c r="BE41" s="272">
        <v>12947.272727272726</v>
      </c>
      <c r="BF41" s="272"/>
      <c r="BG41" s="272"/>
      <c r="BH41" s="272"/>
      <c r="BI41" s="181">
        <f>ROUND(BI40/(BI5-BI7)*100,1)</f>
        <v>9.7</v>
      </c>
      <c r="BK41" s="3"/>
    </row>
    <row r="42" spans="1:61" ht="18" customHeight="1">
      <c r="A42" s="104"/>
      <c r="B42" s="523" t="s">
        <v>316</v>
      </c>
      <c r="C42" s="523"/>
      <c r="D42" s="523"/>
      <c r="E42" s="523"/>
      <c r="F42" s="105"/>
      <c r="G42" s="271">
        <v>2299926</v>
      </c>
      <c r="H42" s="271">
        <v>0</v>
      </c>
      <c r="I42" s="271">
        <v>10709924</v>
      </c>
      <c r="J42" s="271">
        <v>3464676</v>
      </c>
      <c r="K42" s="271">
        <v>0</v>
      </c>
      <c r="L42" s="271">
        <v>1511609</v>
      </c>
      <c r="M42" s="271">
        <v>854469</v>
      </c>
      <c r="N42" s="271">
        <v>438555</v>
      </c>
      <c r="O42" s="271">
        <v>0</v>
      </c>
      <c r="P42" s="271">
        <v>4964040</v>
      </c>
      <c r="Q42" s="271">
        <v>412769</v>
      </c>
      <c r="R42" s="271">
        <v>940095</v>
      </c>
      <c r="S42" s="271">
        <v>1052161</v>
      </c>
      <c r="T42" s="271">
        <v>461679</v>
      </c>
      <c r="U42" s="271">
        <v>0</v>
      </c>
      <c r="V42" s="180">
        <v>0</v>
      </c>
      <c r="W42" s="201"/>
      <c r="X42" s="523" t="s">
        <v>316</v>
      </c>
      <c r="Y42" s="523"/>
      <c r="Z42" s="523"/>
      <c r="AA42" s="523"/>
      <c r="AB42" s="202"/>
      <c r="AC42" s="271">
        <v>0</v>
      </c>
      <c r="AD42" s="271">
        <v>0</v>
      </c>
      <c r="AE42" s="271">
        <v>22845</v>
      </c>
      <c r="AF42" s="271">
        <v>359822</v>
      </c>
      <c r="AG42" s="271">
        <v>0</v>
      </c>
      <c r="AH42" s="271">
        <v>2671596</v>
      </c>
      <c r="AI42" s="271">
        <v>0</v>
      </c>
      <c r="AJ42" s="271">
        <v>257910</v>
      </c>
      <c r="AK42" s="271">
        <v>0</v>
      </c>
      <c r="AL42" s="271">
        <v>782816</v>
      </c>
      <c r="AM42" s="271">
        <v>0</v>
      </c>
      <c r="AN42" s="271">
        <v>701582</v>
      </c>
      <c r="AO42" s="271">
        <v>142821</v>
      </c>
      <c r="AP42" s="180">
        <v>0</v>
      </c>
      <c r="AQ42" s="201"/>
      <c r="AR42" s="523" t="s">
        <v>316</v>
      </c>
      <c r="AS42" s="523"/>
      <c r="AT42" s="523"/>
      <c r="AU42" s="523"/>
      <c r="AV42" s="202"/>
      <c r="AW42" s="271">
        <v>0</v>
      </c>
      <c r="AX42" s="271">
        <v>335594</v>
      </c>
      <c r="AY42" s="271">
        <v>16933</v>
      </c>
      <c r="AZ42" s="271">
        <v>450849</v>
      </c>
      <c r="BA42" s="271">
        <v>0</v>
      </c>
      <c r="BB42" s="271">
        <v>0</v>
      </c>
      <c r="BC42" s="271">
        <v>37537</v>
      </c>
      <c r="BD42" s="271">
        <v>0</v>
      </c>
      <c r="BE42" s="271">
        <v>0</v>
      </c>
      <c r="BF42" s="271">
        <v>15276</v>
      </c>
      <c r="BG42" s="277">
        <v>0</v>
      </c>
      <c r="BH42" s="277">
        <v>5134</v>
      </c>
      <c r="BI42" s="180">
        <f t="shared" si="0"/>
        <v>32910618</v>
      </c>
    </row>
    <row r="43" spans="1:63" s="108" customFormat="1" ht="18" customHeight="1">
      <c r="A43" s="106"/>
      <c r="B43" s="519" t="s">
        <v>44</v>
      </c>
      <c r="C43" s="519"/>
      <c r="D43" s="519"/>
      <c r="E43" s="519"/>
      <c r="F43" s="107"/>
      <c r="G43" s="272">
        <v>113.6648657218627</v>
      </c>
      <c r="H43" s="272">
        <v>135.64703792913932</v>
      </c>
      <c r="I43" s="272">
        <v>136.15867686618915</v>
      </c>
      <c r="J43" s="272">
        <v>161.5038833835901</v>
      </c>
      <c r="K43" s="272">
        <v>107.4753763965252</v>
      </c>
      <c r="L43" s="272">
        <v>135.87959207616885</v>
      </c>
      <c r="M43" s="272">
        <v>152.6941222999453</v>
      </c>
      <c r="N43" s="272">
        <v>168.614463454179</v>
      </c>
      <c r="O43" s="272">
        <v>151.81116141832428</v>
      </c>
      <c r="P43" s="272">
        <v>102.69933976241438</v>
      </c>
      <c r="Q43" s="272">
        <v>141.09108899587085</v>
      </c>
      <c r="R43" s="272">
        <v>189.25012451517514</v>
      </c>
      <c r="S43" s="272">
        <v>162.9363361860011</v>
      </c>
      <c r="T43" s="272">
        <v>196.10476771550597</v>
      </c>
      <c r="U43" s="272">
        <v>167.47970387325205</v>
      </c>
      <c r="V43" s="181">
        <v>113.0276986369386</v>
      </c>
      <c r="W43" s="203"/>
      <c r="X43" s="519" t="s">
        <v>44</v>
      </c>
      <c r="Y43" s="519"/>
      <c r="Z43" s="519"/>
      <c r="AA43" s="519"/>
      <c r="AB43" s="204"/>
      <c r="AC43" s="272">
        <v>100</v>
      </c>
      <c r="AD43" s="272">
        <v>130.68194389569342</v>
      </c>
      <c r="AE43" s="272">
        <v>97.08440158881167</v>
      </c>
      <c r="AF43" s="272">
        <v>185.5590816147076</v>
      </c>
      <c r="AG43" s="272">
        <v>193.53024474997738</v>
      </c>
      <c r="AH43" s="272">
        <v>164.4764031968882</v>
      </c>
      <c r="AI43" s="272">
        <v>175.24548380276727</v>
      </c>
      <c r="AJ43" s="272">
        <v>158.55496750854158</v>
      </c>
      <c r="AK43" s="272">
        <v>118.2763592431116</v>
      </c>
      <c r="AL43" s="272">
        <v>126.71412227411352</v>
      </c>
      <c r="AM43" s="272">
        <v>100.64162242407468</v>
      </c>
      <c r="AN43" s="272">
        <v>154.3340016970517</v>
      </c>
      <c r="AO43" s="272">
        <v>177.4672009306534</v>
      </c>
      <c r="AP43" s="181">
        <v>176.48064073364606</v>
      </c>
      <c r="AQ43" s="203"/>
      <c r="AR43" s="519" t="s">
        <v>44</v>
      </c>
      <c r="AS43" s="519"/>
      <c r="AT43" s="519"/>
      <c r="AU43" s="519"/>
      <c r="AV43" s="204"/>
      <c r="AW43" s="272">
        <v>164.4803604387584</v>
      </c>
      <c r="AX43" s="272">
        <v>152.8902776492217</v>
      </c>
      <c r="AY43" s="272">
        <v>185.41756100782618</v>
      </c>
      <c r="AZ43" s="272">
        <v>209.1255826613589</v>
      </c>
      <c r="BA43" s="272">
        <v>180.15040451213537</v>
      </c>
      <c r="BB43" s="272">
        <v>96.65943693118993</v>
      </c>
      <c r="BC43" s="272">
        <v>194.7927967021046</v>
      </c>
      <c r="BD43" s="272">
        <v>33.14809669352598</v>
      </c>
      <c r="BE43" s="272">
        <v>87.58169934640523</v>
      </c>
      <c r="BF43" s="272">
        <v>138.38592860838074</v>
      </c>
      <c r="BG43" s="272">
        <v>165.3092962510003</v>
      </c>
      <c r="BH43" s="272">
        <v>146.83234161708086</v>
      </c>
      <c r="BI43" s="181">
        <f>ROUND(BI4/BI18*100,1)</f>
        <v>101.7</v>
      </c>
      <c r="BK43" s="3"/>
    </row>
    <row r="44" spans="1:63" s="108" customFormat="1" ht="18" customHeight="1" thickBot="1">
      <c r="A44" s="109"/>
      <c r="B44" s="520" t="s">
        <v>45</v>
      </c>
      <c r="C44" s="520"/>
      <c r="D44" s="520"/>
      <c r="E44" s="520"/>
      <c r="F44" s="110"/>
      <c r="G44" s="274">
        <v>122.01596098966606</v>
      </c>
      <c r="H44" s="274">
        <v>135.7465944278265</v>
      </c>
      <c r="I44" s="274">
        <v>136.28548254703654</v>
      </c>
      <c r="J44" s="274">
        <v>146.32681420963786</v>
      </c>
      <c r="K44" s="274">
        <v>107.47500278365439</v>
      </c>
      <c r="L44" s="274">
        <v>136.08663630741552</v>
      </c>
      <c r="M44" s="274">
        <v>152.89593300572525</v>
      </c>
      <c r="N44" s="274">
        <v>167.50384014798024</v>
      </c>
      <c r="O44" s="274">
        <v>151.19277608437443</v>
      </c>
      <c r="P44" s="274">
        <v>102.44424214127667</v>
      </c>
      <c r="Q44" s="274">
        <v>141.40914049448077</v>
      </c>
      <c r="R44" s="274">
        <v>188.64425464802878</v>
      </c>
      <c r="S44" s="274">
        <v>163.03293344831084</v>
      </c>
      <c r="T44" s="274">
        <v>196.0315523402772</v>
      </c>
      <c r="U44" s="274">
        <v>167.47970387325205</v>
      </c>
      <c r="V44" s="182">
        <v>112.69122549830941</v>
      </c>
      <c r="W44" s="205"/>
      <c r="X44" s="520" t="s">
        <v>45</v>
      </c>
      <c r="Y44" s="520"/>
      <c r="Z44" s="520"/>
      <c r="AA44" s="520"/>
      <c r="AB44" s="206"/>
      <c r="AC44" s="274">
        <v>100</v>
      </c>
      <c r="AD44" s="274">
        <v>130.72946309998105</v>
      </c>
      <c r="AE44" s="274">
        <v>99.01004481109452</v>
      </c>
      <c r="AF44" s="274">
        <v>186.16844777550128</v>
      </c>
      <c r="AG44" s="274">
        <v>194.27165771088102</v>
      </c>
      <c r="AH44" s="274">
        <v>164.48640024312417</v>
      </c>
      <c r="AI44" s="274">
        <v>175.24548380276727</v>
      </c>
      <c r="AJ44" s="274">
        <v>169.92667084687514</v>
      </c>
      <c r="AK44" s="274">
        <v>117.62620568303821</v>
      </c>
      <c r="AL44" s="274">
        <v>127.45875118490872</v>
      </c>
      <c r="AM44" s="274">
        <v>100.64162242407468</v>
      </c>
      <c r="AN44" s="274">
        <v>154.42067405872297</v>
      </c>
      <c r="AO44" s="274">
        <v>178.32812713091707</v>
      </c>
      <c r="AP44" s="182">
        <v>177.36829818455234</v>
      </c>
      <c r="AQ44" s="205"/>
      <c r="AR44" s="520" t="s">
        <v>45</v>
      </c>
      <c r="AS44" s="520"/>
      <c r="AT44" s="520"/>
      <c r="AU44" s="520"/>
      <c r="AV44" s="206"/>
      <c r="AW44" s="274">
        <v>164.47650060002948</v>
      </c>
      <c r="AX44" s="274">
        <v>152.81386248587643</v>
      </c>
      <c r="AY44" s="274">
        <v>186.33153441268573</v>
      </c>
      <c r="AZ44" s="274">
        <v>209.1255826613589</v>
      </c>
      <c r="BA44" s="274">
        <v>180.15040451213537</v>
      </c>
      <c r="BB44" s="274">
        <v>96.65943693118993</v>
      </c>
      <c r="BC44" s="274">
        <v>196.88596491228068</v>
      </c>
      <c r="BD44" s="274">
        <v>33.14809669352598</v>
      </c>
      <c r="BE44" s="274">
        <v>87.02147525676938</v>
      </c>
      <c r="BF44" s="274">
        <v>139.09033688185875</v>
      </c>
      <c r="BG44" s="274">
        <v>165.3867069486405</v>
      </c>
      <c r="BH44" s="274">
        <v>146.83234161708086</v>
      </c>
      <c r="BI44" s="182">
        <f>ROUND((BI5+BI9)/(BI19+BI27)*100,1)</f>
        <v>103.7</v>
      </c>
      <c r="BK44" s="3"/>
    </row>
    <row r="45" spans="17:59" ht="11.25">
      <c r="Q45" s="103"/>
      <c r="X45" s="103"/>
      <c r="Y45" s="103"/>
      <c r="Z45" s="103"/>
      <c r="AA45" s="103"/>
      <c r="AB45" s="103"/>
      <c r="AR45" s="103"/>
      <c r="AS45" s="103"/>
      <c r="AT45" s="103"/>
      <c r="AU45" s="103"/>
      <c r="AV45" s="103"/>
      <c r="BG45" s="103"/>
    </row>
    <row r="46" spans="17:59" ht="11.25">
      <c r="Q46" s="103"/>
      <c r="X46" s="103"/>
      <c r="Y46" s="103"/>
      <c r="Z46" s="103"/>
      <c r="AA46" s="103"/>
      <c r="AB46" s="103"/>
      <c r="AR46" s="103"/>
      <c r="AS46" s="103"/>
      <c r="AT46" s="103"/>
      <c r="AU46" s="103"/>
      <c r="AV46" s="103"/>
      <c r="BG46" s="103"/>
    </row>
    <row r="47" spans="24:48" ht="11.25">
      <c r="X47" s="103"/>
      <c r="Y47" s="103"/>
      <c r="Z47" s="103"/>
      <c r="AA47" s="103"/>
      <c r="AB47" s="103"/>
      <c r="AR47" s="103"/>
      <c r="AS47" s="103"/>
      <c r="AT47" s="103"/>
      <c r="AU47" s="103"/>
      <c r="AV47" s="103"/>
    </row>
  </sheetData>
  <sheetProtection/>
  <mergeCells count="135">
    <mergeCell ref="U1:V1"/>
    <mergeCell ref="AO1:AP1"/>
    <mergeCell ref="E3:F3"/>
    <mergeCell ref="A3:D3"/>
    <mergeCell ref="W3:Z3"/>
    <mergeCell ref="AA3:AB3"/>
    <mergeCell ref="Z35:AA35"/>
    <mergeCell ref="Y36:AA36"/>
    <mergeCell ref="Y29:Z29"/>
    <mergeCell ref="Y30:Z30"/>
    <mergeCell ref="Y31:Z31"/>
    <mergeCell ref="Z32:AA32"/>
    <mergeCell ref="Z27:AA27"/>
    <mergeCell ref="Y28:Z28"/>
    <mergeCell ref="Z37:AA37"/>
    <mergeCell ref="Z38:AA38"/>
    <mergeCell ref="X39:AA39"/>
    <mergeCell ref="X44:AA44"/>
    <mergeCell ref="X40:AA40"/>
    <mergeCell ref="X41:AA41"/>
    <mergeCell ref="X42:AA42"/>
    <mergeCell ref="X43:AA43"/>
    <mergeCell ref="Z19:AA19"/>
    <mergeCell ref="Y20:Z20"/>
    <mergeCell ref="Y21:Z21"/>
    <mergeCell ref="Y22:Z22"/>
    <mergeCell ref="Y33:AA33"/>
    <mergeCell ref="Z34:AA34"/>
    <mergeCell ref="Y23:Z23"/>
    <mergeCell ref="Y24:Z24"/>
    <mergeCell ref="Y25:Z25"/>
    <mergeCell ref="Y26:Z26"/>
    <mergeCell ref="Y11:Z11"/>
    <mergeCell ref="Y12:Z12"/>
    <mergeCell ref="Y15:Z15"/>
    <mergeCell ref="Z16:AA16"/>
    <mergeCell ref="Z17:AA17"/>
    <mergeCell ref="Y18:AA18"/>
    <mergeCell ref="Y8:Z8"/>
    <mergeCell ref="D5:E5"/>
    <mergeCell ref="C6:D6"/>
    <mergeCell ref="Z9:AA9"/>
    <mergeCell ref="Y10:Z10"/>
    <mergeCell ref="C10:D10"/>
    <mergeCell ref="BI2:BI3"/>
    <mergeCell ref="C4:E4"/>
    <mergeCell ref="C7:D7"/>
    <mergeCell ref="C8:D8"/>
    <mergeCell ref="A2:F2"/>
    <mergeCell ref="W2:AB2"/>
    <mergeCell ref="Y4:AA4"/>
    <mergeCell ref="Z5:AA5"/>
    <mergeCell ref="Y6:Z6"/>
    <mergeCell ref="Y7:Z7"/>
    <mergeCell ref="C11:D11"/>
    <mergeCell ref="C12:D12"/>
    <mergeCell ref="C15:D15"/>
    <mergeCell ref="D16:E16"/>
    <mergeCell ref="D9:E9"/>
    <mergeCell ref="C20:D20"/>
    <mergeCell ref="D17:E17"/>
    <mergeCell ref="C18:E18"/>
    <mergeCell ref="D19:E19"/>
    <mergeCell ref="C13:D13"/>
    <mergeCell ref="D27:E27"/>
    <mergeCell ref="C28:D28"/>
    <mergeCell ref="C29:D29"/>
    <mergeCell ref="C24:D24"/>
    <mergeCell ref="C21:D21"/>
    <mergeCell ref="C22:D22"/>
    <mergeCell ref="C23:D23"/>
    <mergeCell ref="C30:D30"/>
    <mergeCell ref="C25:D25"/>
    <mergeCell ref="C26:D26"/>
    <mergeCell ref="D37:E37"/>
    <mergeCell ref="D38:E38"/>
    <mergeCell ref="C31:D31"/>
    <mergeCell ref="D32:E32"/>
    <mergeCell ref="C33:E33"/>
    <mergeCell ref="D34:E34"/>
    <mergeCell ref="D35:E35"/>
    <mergeCell ref="C14:D14"/>
    <mergeCell ref="Y13:Z13"/>
    <mergeCell ref="Y14:Z14"/>
    <mergeCell ref="C36:E36"/>
    <mergeCell ref="B43:E43"/>
    <mergeCell ref="B44:E44"/>
    <mergeCell ref="B39:E39"/>
    <mergeCell ref="B40:E40"/>
    <mergeCell ref="B41:E41"/>
    <mergeCell ref="B42:E42"/>
    <mergeCell ref="AQ2:AV2"/>
    <mergeCell ref="AQ3:AT3"/>
    <mergeCell ref="AU3:AV3"/>
    <mergeCell ref="AS4:AU4"/>
    <mergeCell ref="AT5:AU5"/>
    <mergeCell ref="AS6:AT6"/>
    <mergeCell ref="AS7:AT7"/>
    <mergeCell ref="AS8:AT8"/>
    <mergeCell ref="AT9:AU9"/>
    <mergeCell ref="AS10:AT10"/>
    <mergeCell ref="AS11:AT11"/>
    <mergeCell ref="AS12:AT12"/>
    <mergeCell ref="AS13:AT13"/>
    <mergeCell ref="AS14:AT14"/>
    <mergeCell ref="AS15:AT15"/>
    <mergeCell ref="AT16:AU16"/>
    <mergeCell ref="AT17:AU17"/>
    <mergeCell ref="AS18:AU18"/>
    <mergeCell ref="AT19:AU19"/>
    <mergeCell ref="AS20:AT20"/>
    <mergeCell ref="AS21:AT21"/>
    <mergeCell ref="AS22:AT22"/>
    <mergeCell ref="AS23:AT23"/>
    <mergeCell ref="AS24:AT24"/>
    <mergeCell ref="AS25:AT25"/>
    <mergeCell ref="AS26:AT26"/>
    <mergeCell ref="AT27:AU27"/>
    <mergeCell ref="AS28:AT28"/>
    <mergeCell ref="AS29:AT29"/>
    <mergeCell ref="AS30:AT30"/>
    <mergeCell ref="AS31:AT31"/>
    <mergeCell ref="AT32:AU32"/>
    <mergeCell ref="AS33:AU33"/>
    <mergeCell ref="AT34:AU34"/>
    <mergeCell ref="AT35:AU35"/>
    <mergeCell ref="AS36:AU36"/>
    <mergeCell ref="AR43:AU43"/>
    <mergeCell ref="AR44:AU44"/>
    <mergeCell ref="AT37:AU37"/>
    <mergeCell ref="AT38:AU38"/>
    <mergeCell ref="AR39:AU39"/>
    <mergeCell ref="AR40:AU40"/>
    <mergeCell ref="AR41:AU41"/>
    <mergeCell ref="AR42:AU42"/>
  </mergeCells>
  <printOptions/>
  <pageMargins left="0.7086614173228347" right="0.3937007874015748" top="0.7874015748031497" bottom="0.5905511811023623" header="0.5118110236220472" footer="0.5118110236220472"/>
  <pageSetup horizontalDpi="600" verticalDpi="600" orientation="portrait" paperSize="9" scale="94" r:id="rId2"/>
  <colBreaks count="6" manualBreakCount="6">
    <brk id="13" max="43" man="1"/>
    <brk id="22" max="43" man="1"/>
    <brk id="22" max="43" man="1"/>
    <brk id="35" max="43" man="1"/>
    <brk id="42" max="43" man="1"/>
    <brk id="55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showZeros="0" view="pageBreakPreview" zoomScale="85" zoomScaleSheetLayoutView="85" zoomScalePageLayoutView="0" workbookViewId="0" topLeftCell="A1">
      <pane xSplit="6" topLeftCell="G1" activePane="topRight" state="frozen"/>
      <selection pane="topLeft" activeCell="A1" sqref="A1"/>
      <selection pane="topRight" activeCell="AB17" sqref="AB17"/>
    </sheetView>
  </sheetViews>
  <sheetFormatPr defaultColWidth="9.00390625" defaultRowHeight="13.5"/>
  <cols>
    <col min="1" max="1" width="0.875" style="3" customWidth="1"/>
    <col min="2" max="2" width="2.125" style="111" customWidth="1"/>
    <col min="3" max="3" width="2.875" style="79" customWidth="1"/>
    <col min="4" max="4" width="1.25" style="79" customWidth="1"/>
    <col min="5" max="5" width="12.875" style="79" customWidth="1"/>
    <col min="6" max="6" width="0.875" style="79" customWidth="1"/>
    <col min="7" max="26" width="9.625" style="3" customWidth="1"/>
    <col min="27" max="27" width="9.625" style="103" customWidth="1"/>
    <col min="28" max="29" width="9.625" style="3" customWidth="1"/>
    <col min="30" max="16384" width="9.00390625" style="3" customWidth="1"/>
  </cols>
  <sheetData>
    <row r="1" spans="1:26" ht="21.75" customHeight="1" thickBot="1">
      <c r="A1" s="78" t="s">
        <v>49</v>
      </c>
      <c r="B1" s="3"/>
      <c r="Y1" s="80"/>
      <c r="Z1" s="80" t="s">
        <v>50</v>
      </c>
    </row>
    <row r="2" spans="1:26" ht="37.5" customHeight="1">
      <c r="A2" s="539" t="s">
        <v>331</v>
      </c>
      <c r="B2" s="540"/>
      <c r="C2" s="540"/>
      <c r="D2" s="540"/>
      <c r="E2" s="540"/>
      <c r="F2" s="541"/>
      <c r="G2" s="139" t="s">
        <v>415</v>
      </c>
      <c r="H2" s="139" t="s">
        <v>176</v>
      </c>
      <c r="I2" s="139" t="s">
        <v>416</v>
      </c>
      <c r="J2" s="139" t="s">
        <v>141</v>
      </c>
      <c r="K2" s="139" t="s">
        <v>327</v>
      </c>
      <c r="L2" s="139" t="s">
        <v>142</v>
      </c>
      <c r="M2" s="139" t="s">
        <v>417</v>
      </c>
      <c r="N2" s="139" t="s">
        <v>418</v>
      </c>
      <c r="O2" s="139" t="s">
        <v>419</v>
      </c>
      <c r="P2" s="139" t="s">
        <v>143</v>
      </c>
      <c r="Q2" s="139" t="s">
        <v>177</v>
      </c>
      <c r="R2" s="139" t="s">
        <v>213</v>
      </c>
      <c r="S2" s="139" t="s">
        <v>178</v>
      </c>
      <c r="T2" s="139" t="s">
        <v>162</v>
      </c>
      <c r="U2" s="139" t="s">
        <v>355</v>
      </c>
      <c r="V2" s="139" t="s">
        <v>176</v>
      </c>
      <c r="W2" s="139" t="s">
        <v>146</v>
      </c>
      <c r="X2" s="139" t="s">
        <v>327</v>
      </c>
      <c r="Y2" s="139" t="s">
        <v>142</v>
      </c>
      <c r="Z2" s="140" t="s">
        <v>418</v>
      </c>
    </row>
    <row r="3" spans="1:26" ht="45" customHeight="1">
      <c r="A3" s="544" t="s">
        <v>332</v>
      </c>
      <c r="B3" s="545"/>
      <c r="C3" s="545"/>
      <c r="D3" s="545"/>
      <c r="E3" s="545"/>
      <c r="F3" s="546"/>
      <c r="G3" s="141" t="s">
        <v>147</v>
      </c>
      <c r="H3" s="141" t="s">
        <v>147</v>
      </c>
      <c r="I3" s="141" t="s">
        <v>147</v>
      </c>
      <c r="J3" s="141" t="s">
        <v>147</v>
      </c>
      <c r="K3" s="141" t="s">
        <v>147</v>
      </c>
      <c r="L3" s="141" t="s">
        <v>147</v>
      </c>
      <c r="M3" s="141" t="s">
        <v>147</v>
      </c>
      <c r="N3" s="141" t="s">
        <v>147</v>
      </c>
      <c r="O3" s="141" t="s">
        <v>147</v>
      </c>
      <c r="P3" s="141" t="s">
        <v>147</v>
      </c>
      <c r="Q3" s="141" t="s">
        <v>147</v>
      </c>
      <c r="R3" s="141" t="s">
        <v>147</v>
      </c>
      <c r="S3" s="141" t="s">
        <v>147</v>
      </c>
      <c r="T3" s="141" t="s">
        <v>147</v>
      </c>
      <c r="U3" s="141" t="s">
        <v>147</v>
      </c>
      <c r="V3" s="141" t="s">
        <v>184</v>
      </c>
      <c r="W3" s="141" t="s">
        <v>184</v>
      </c>
      <c r="X3" s="141" t="s">
        <v>184</v>
      </c>
      <c r="Y3" s="141" t="s">
        <v>184</v>
      </c>
      <c r="Z3" s="278" t="s">
        <v>184</v>
      </c>
    </row>
    <row r="4" spans="1:26" ht="21.75" customHeight="1">
      <c r="A4" s="85"/>
      <c r="B4" s="86" t="s">
        <v>272</v>
      </c>
      <c r="C4" s="536" t="s">
        <v>51</v>
      </c>
      <c r="D4" s="536"/>
      <c r="E4" s="536"/>
      <c r="F4" s="87"/>
      <c r="G4" s="268">
        <v>530111</v>
      </c>
      <c r="H4" s="268">
        <v>208326</v>
      </c>
      <c r="I4" s="268">
        <v>205881</v>
      </c>
      <c r="J4" s="268">
        <v>17766</v>
      </c>
      <c r="K4" s="268">
        <v>23276</v>
      </c>
      <c r="L4" s="268">
        <v>69796</v>
      </c>
      <c r="M4" s="268">
        <v>42643</v>
      </c>
      <c r="N4" s="268">
        <v>34790</v>
      </c>
      <c r="O4" s="268">
        <v>23422</v>
      </c>
      <c r="P4" s="268">
        <v>18825</v>
      </c>
      <c r="Q4" s="268">
        <v>0</v>
      </c>
      <c r="R4" s="268">
        <v>6522</v>
      </c>
      <c r="S4" s="268">
        <v>8230</v>
      </c>
      <c r="T4" s="268">
        <v>6066</v>
      </c>
      <c r="U4" s="268">
        <v>24393</v>
      </c>
      <c r="V4" s="268">
        <v>7762</v>
      </c>
      <c r="W4" s="268">
        <v>0</v>
      </c>
      <c r="X4" s="268">
        <v>0</v>
      </c>
      <c r="Y4" s="268">
        <v>0</v>
      </c>
      <c r="Z4" s="102">
        <v>9377</v>
      </c>
    </row>
    <row r="5" spans="1:26" ht="21.75" customHeight="1">
      <c r="A5" s="89"/>
      <c r="B5" s="90"/>
      <c r="C5" s="91" t="s">
        <v>277</v>
      </c>
      <c r="D5" s="534" t="s">
        <v>52</v>
      </c>
      <c r="E5" s="534"/>
      <c r="F5" s="91"/>
      <c r="G5" s="269">
        <v>251265</v>
      </c>
      <c r="H5" s="269">
        <v>103248</v>
      </c>
      <c r="I5" s="269">
        <v>113232</v>
      </c>
      <c r="J5" s="269">
        <v>9524</v>
      </c>
      <c r="K5" s="269">
        <v>14049</v>
      </c>
      <c r="L5" s="269">
        <v>31759</v>
      </c>
      <c r="M5" s="269">
        <v>25133</v>
      </c>
      <c r="N5" s="269">
        <v>16892</v>
      </c>
      <c r="O5" s="269">
        <v>13627</v>
      </c>
      <c r="P5" s="269">
        <v>10476</v>
      </c>
      <c r="Q5" s="269">
        <v>0</v>
      </c>
      <c r="R5" s="269">
        <v>3627</v>
      </c>
      <c r="S5" s="269">
        <v>4211</v>
      </c>
      <c r="T5" s="269">
        <v>2072</v>
      </c>
      <c r="U5" s="269">
        <v>13769</v>
      </c>
      <c r="V5" s="269">
        <v>4610</v>
      </c>
      <c r="W5" s="269">
        <v>0</v>
      </c>
      <c r="X5" s="269">
        <v>0</v>
      </c>
      <c r="Y5" s="269">
        <v>0</v>
      </c>
      <c r="Z5" s="177">
        <v>4738</v>
      </c>
    </row>
    <row r="6" spans="1:26" ht="21.75" customHeight="1">
      <c r="A6" s="89"/>
      <c r="B6" s="90"/>
      <c r="C6" s="91" t="s">
        <v>48</v>
      </c>
      <c r="D6" s="534" t="s">
        <v>53</v>
      </c>
      <c r="E6" s="534"/>
      <c r="F6" s="91"/>
      <c r="G6" s="269">
        <v>134589</v>
      </c>
      <c r="H6" s="269">
        <v>46103</v>
      </c>
      <c r="I6" s="269">
        <v>52388</v>
      </c>
      <c r="J6" s="269">
        <v>5110</v>
      </c>
      <c r="K6" s="269">
        <v>5048</v>
      </c>
      <c r="L6" s="269">
        <v>19622</v>
      </c>
      <c r="M6" s="269">
        <v>10367</v>
      </c>
      <c r="N6" s="269">
        <v>8795</v>
      </c>
      <c r="O6" s="269">
        <v>6095</v>
      </c>
      <c r="P6" s="269">
        <v>5324</v>
      </c>
      <c r="Q6" s="269">
        <v>0</v>
      </c>
      <c r="R6" s="269">
        <v>1752</v>
      </c>
      <c r="S6" s="269">
        <v>2649</v>
      </c>
      <c r="T6" s="269">
        <v>793</v>
      </c>
      <c r="U6" s="269">
        <v>6706</v>
      </c>
      <c r="V6" s="269">
        <v>1804</v>
      </c>
      <c r="W6" s="269">
        <v>0</v>
      </c>
      <c r="X6" s="269">
        <v>0</v>
      </c>
      <c r="Y6" s="269">
        <v>0</v>
      </c>
      <c r="Z6" s="177">
        <v>2121</v>
      </c>
    </row>
    <row r="7" spans="1:26" ht="21.75" customHeight="1">
      <c r="A7" s="89"/>
      <c r="B7" s="90"/>
      <c r="C7" s="91" t="s">
        <v>278</v>
      </c>
      <c r="D7" s="534" t="s">
        <v>54</v>
      </c>
      <c r="E7" s="534"/>
      <c r="F7" s="91"/>
      <c r="G7" s="269">
        <v>17071</v>
      </c>
      <c r="H7" s="269">
        <v>0</v>
      </c>
      <c r="I7" s="269">
        <v>4196</v>
      </c>
      <c r="J7" s="269">
        <v>0</v>
      </c>
      <c r="K7" s="269">
        <v>0</v>
      </c>
      <c r="L7" s="269">
        <v>0</v>
      </c>
      <c r="M7" s="269">
        <v>0</v>
      </c>
      <c r="N7" s="269">
        <v>0</v>
      </c>
      <c r="O7" s="269">
        <v>0</v>
      </c>
      <c r="P7" s="269">
        <v>0</v>
      </c>
      <c r="Q7" s="269">
        <v>0</v>
      </c>
      <c r="R7" s="269">
        <v>0</v>
      </c>
      <c r="S7" s="269">
        <v>0</v>
      </c>
      <c r="T7" s="269">
        <v>1855</v>
      </c>
      <c r="U7" s="269">
        <v>0</v>
      </c>
      <c r="V7" s="269">
        <v>0</v>
      </c>
      <c r="W7" s="269">
        <v>0</v>
      </c>
      <c r="X7" s="269">
        <v>0</v>
      </c>
      <c r="Y7" s="269">
        <v>0</v>
      </c>
      <c r="Z7" s="177">
        <v>0</v>
      </c>
    </row>
    <row r="8" spans="1:26" ht="21.75" customHeight="1">
      <c r="A8" s="89"/>
      <c r="B8" s="90"/>
      <c r="C8" s="91" t="s">
        <v>279</v>
      </c>
      <c r="D8" s="534" t="s">
        <v>351</v>
      </c>
      <c r="E8" s="534"/>
      <c r="F8" s="91"/>
      <c r="G8" s="269">
        <v>43233</v>
      </c>
      <c r="H8" s="269">
        <v>26949</v>
      </c>
      <c r="I8" s="269">
        <v>0</v>
      </c>
      <c r="J8" s="269">
        <v>0</v>
      </c>
      <c r="K8" s="269">
        <v>0</v>
      </c>
      <c r="L8" s="269">
        <v>4526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69">
        <v>0</v>
      </c>
      <c r="X8" s="269">
        <v>0</v>
      </c>
      <c r="Y8" s="269">
        <v>0</v>
      </c>
      <c r="Z8" s="177">
        <v>0</v>
      </c>
    </row>
    <row r="9" spans="1:26" ht="21.75" customHeight="1">
      <c r="A9" s="89"/>
      <c r="B9" s="90"/>
      <c r="C9" s="91" t="s">
        <v>275</v>
      </c>
      <c r="D9" s="534" t="s">
        <v>55</v>
      </c>
      <c r="E9" s="534"/>
      <c r="F9" s="91"/>
      <c r="G9" s="269">
        <v>83953</v>
      </c>
      <c r="H9" s="269">
        <v>32026</v>
      </c>
      <c r="I9" s="269">
        <v>36065</v>
      </c>
      <c r="J9" s="269">
        <v>3132</v>
      </c>
      <c r="K9" s="269">
        <v>4179</v>
      </c>
      <c r="L9" s="269">
        <v>13889</v>
      </c>
      <c r="M9" s="269">
        <v>7143</v>
      </c>
      <c r="N9" s="269">
        <v>9103</v>
      </c>
      <c r="O9" s="269">
        <v>3700</v>
      </c>
      <c r="P9" s="269">
        <v>3025</v>
      </c>
      <c r="Q9" s="269">
        <v>0</v>
      </c>
      <c r="R9" s="269">
        <v>1143</v>
      </c>
      <c r="S9" s="269">
        <v>1370</v>
      </c>
      <c r="T9" s="269">
        <v>1346</v>
      </c>
      <c r="U9" s="269">
        <v>3918</v>
      </c>
      <c r="V9" s="269">
        <v>1348</v>
      </c>
      <c r="W9" s="269">
        <v>0</v>
      </c>
      <c r="X9" s="269">
        <v>0</v>
      </c>
      <c r="Y9" s="269">
        <v>0</v>
      </c>
      <c r="Z9" s="177">
        <v>2518</v>
      </c>
    </row>
    <row r="10" spans="1:26" ht="21.75" customHeight="1">
      <c r="A10" s="85"/>
      <c r="B10" s="86" t="s">
        <v>280</v>
      </c>
      <c r="C10" s="536" t="s">
        <v>30</v>
      </c>
      <c r="D10" s="536"/>
      <c r="E10" s="536"/>
      <c r="F10" s="87"/>
      <c r="G10" s="268">
        <v>908804</v>
      </c>
      <c r="H10" s="268">
        <v>411413</v>
      </c>
      <c r="I10" s="268">
        <v>405079</v>
      </c>
      <c r="J10" s="268">
        <v>73901</v>
      </c>
      <c r="K10" s="268">
        <v>70364</v>
      </c>
      <c r="L10" s="268">
        <v>185471</v>
      </c>
      <c r="M10" s="268">
        <v>134098</v>
      </c>
      <c r="N10" s="268">
        <v>98171</v>
      </c>
      <c r="O10" s="268">
        <v>54516</v>
      </c>
      <c r="P10" s="268">
        <v>69480</v>
      </c>
      <c r="Q10" s="268">
        <v>29316</v>
      </c>
      <c r="R10" s="268">
        <v>35085</v>
      </c>
      <c r="S10" s="268">
        <v>49449</v>
      </c>
      <c r="T10" s="268">
        <v>48585</v>
      </c>
      <c r="U10" s="268">
        <v>66652</v>
      </c>
      <c r="V10" s="268">
        <v>10053</v>
      </c>
      <c r="W10" s="268">
        <v>1947</v>
      </c>
      <c r="X10" s="268">
        <v>3154</v>
      </c>
      <c r="Y10" s="268">
        <v>5651</v>
      </c>
      <c r="Z10" s="102">
        <v>27922</v>
      </c>
    </row>
    <row r="11" spans="1:26" ht="21.75" customHeight="1">
      <c r="A11" s="89"/>
      <c r="B11" s="90"/>
      <c r="C11" s="91" t="s">
        <v>277</v>
      </c>
      <c r="D11" s="534" t="s">
        <v>56</v>
      </c>
      <c r="E11" s="534"/>
      <c r="F11" s="91"/>
      <c r="G11" s="269">
        <v>2</v>
      </c>
      <c r="H11" s="269">
        <v>0</v>
      </c>
      <c r="I11" s="269">
        <v>552</v>
      </c>
      <c r="J11" s="269">
        <v>3</v>
      </c>
      <c r="K11" s="269">
        <v>0</v>
      </c>
      <c r="L11" s="269">
        <v>0</v>
      </c>
      <c r="M11" s="269">
        <v>6</v>
      </c>
      <c r="N11" s="269">
        <v>2</v>
      </c>
      <c r="O11" s="269">
        <v>0</v>
      </c>
      <c r="P11" s="269">
        <v>0</v>
      </c>
      <c r="Q11" s="269">
        <v>0</v>
      </c>
      <c r="R11" s="269">
        <v>0</v>
      </c>
      <c r="S11" s="269">
        <v>118</v>
      </c>
      <c r="T11" s="269">
        <v>0</v>
      </c>
      <c r="U11" s="269">
        <v>0</v>
      </c>
      <c r="V11" s="269">
        <v>0</v>
      </c>
      <c r="W11" s="269">
        <v>0</v>
      </c>
      <c r="X11" s="269">
        <v>0</v>
      </c>
      <c r="Y11" s="269">
        <v>0</v>
      </c>
      <c r="Z11" s="177">
        <v>0</v>
      </c>
    </row>
    <row r="12" spans="1:26" ht="21.75" customHeight="1">
      <c r="A12" s="89"/>
      <c r="B12" s="90"/>
      <c r="C12" s="91" t="s">
        <v>276</v>
      </c>
      <c r="D12" s="534" t="s">
        <v>57</v>
      </c>
      <c r="E12" s="534"/>
      <c r="F12" s="91"/>
      <c r="G12" s="269">
        <v>908802</v>
      </c>
      <c r="H12" s="269">
        <v>411413</v>
      </c>
      <c r="I12" s="269">
        <v>404527</v>
      </c>
      <c r="J12" s="269">
        <v>73898</v>
      </c>
      <c r="K12" s="269">
        <v>70364</v>
      </c>
      <c r="L12" s="269">
        <v>185458</v>
      </c>
      <c r="M12" s="269">
        <v>134092</v>
      </c>
      <c r="N12" s="269">
        <v>98169</v>
      </c>
      <c r="O12" s="269">
        <v>54516</v>
      </c>
      <c r="P12" s="269">
        <v>69480</v>
      </c>
      <c r="Q12" s="269">
        <v>29316</v>
      </c>
      <c r="R12" s="269">
        <v>35085</v>
      </c>
      <c r="S12" s="269">
        <v>49331</v>
      </c>
      <c r="T12" s="269">
        <v>48585</v>
      </c>
      <c r="U12" s="269">
        <v>66652</v>
      </c>
      <c r="V12" s="269">
        <v>10053</v>
      </c>
      <c r="W12" s="269">
        <v>1947</v>
      </c>
      <c r="X12" s="269">
        <v>3154</v>
      </c>
      <c r="Y12" s="269">
        <v>5651</v>
      </c>
      <c r="Z12" s="177">
        <v>27922</v>
      </c>
    </row>
    <row r="13" spans="1:26" ht="21.75" customHeight="1">
      <c r="A13" s="94"/>
      <c r="B13" s="95"/>
      <c r="C13" s="96" t="s">
        <v>47</v>
      </c>
      <c r="D13" s="547" t="s">
        <v>318</v>
      </c>
      <c r="E13" s="535"/>
      <c r="F13" s="96"/>
      <c r="G13" s="270">
        <v>0</v>
      </c>
      <c r="H13" s="270">
        <v>0</v>
      </c>
      <c r="I13" s="270">
        <v>0</v>
      </c>
      <c r="J13" s="270">
        <v>0</v>
      </c>
      <c r="K13" s="270">
        <v>0</v>
      </c>
      <c r="L13" s="270">
        <v>13</v>
      </c>
      <c r="M13" s="270">
        <v>0</v>
      </c>
      <c r="N13" s="270">
        <v>0</v>
      </c>
      <c r="O13" s="270">
        <v>0</v>
      </c>
      <c r="P13" s="270">
        <v>0</v>
      </c>
      <c r="Q13" s="270">
        <v>0</v>
      </c>
      <c r="R13" s="270">
        <v>0</v>
      </c>
      <c r="S13" s="270">
        <v>0</v>
      </c>
      <c r="T13" s="270">
        <v>0</v>
      </c>
      <c r="U13" s="270">
        <v>0</v>
      </c>
      <c r="V13" s="270">
        <v>0</v>
      </c>
      <c r="W13" s="270">
        <v>0</v>
      </c>
      <c r="X13" s="270">
        <v>0</v>
      </c>
      <c r="Y13" s="270">
        <v>0</v>
      </c>
      <c r="Z13" s="178">
        <v>0</v>
      </c>
    </row>
    <row r="14" spans="1:26" ht="21.75" customHeight="1">
      <c r="A14" s="85"/>
      <c r="B14" s="86" t="s">
        <v>273</v>
      </c>
      <c r="C14" s="536" t="s">
        <v>26</v>
      </c>
      <c r="D14" s="536"/>
      <c r="E14" s="536"/>
      <c r="F14" s="87"/>
      <c r="G14" s="268">
        <v>5071388</v>
      </c>
      <c r="H14" s="268">
        <v>2063578</v>
      </c>
      <c r="I14" s="268">
        <v>4319803</v>
      </c>
      <c r="J14" s="268">
        <v>306081</v>
      </c>
      <c r="K14" s="268">
        <v>450340</v>
      </c>
      <c r="L14" s="268">
        <v>940268</v>
      </c>
      <c r="M14" s="268">
        <v>707957</v>
      </c>
      <c r="N14" s="268">
        <v>508408</v>
      </c>
      <c r="O14" s="268">
        <v>273161</v>
      </c>
      <c r="P14" s="268">
        <v>328803</v>
      </c>
      <c r="Q14" s="268">
        <v>161083</v>
      </c>
      <c r="R14" s="268">
        <v>126490</v>
      </c>
      <c r="S14" s="268">
        <v>159449</v>
      </c>
      <c r="T14" s="268">
        <v>207817</v>
      </c>
      <c r="U14" s="268">
        <v>359883</v>
      </c>
      <c r="V14" s="268">
        <v>102700</v>
      </c>
      <c r="W14" s="268">
        <v>0</v>
      </c>
      <c r="X14" s="268">
        <v>40913</v>
      </c>
      <c r="Y14" s="268">
        <v>34101</v>
      </c>
      <c r="Z14" s="102">
        <v>260236</v>
      </c>
    </row>
    <row r="15" spans="1:26" ht="21.75" customHeight="1">
      <c r="A15" s="89"/>
      <c r="B15" s="90" t="s">
        <v>281</v>
      </c>
      <c r="C15" s="534" t="s">
        <v>58</v>
      </c>
      <c r="D15" s="534"/>
      <c r="E15" s="534"/>
      <c r="F15" s="91"/>
      <c r="G15" s="269">
        <v>63296</v>
      </c>
      <c r="H15" s="269">
        <v>71030</v>
      </c>
      <c r="I15" s="269">
        <v>112570</v>
      </c>
      <c r="J15" s="269">
        <v>14866</v>
      </c>
      <c r="K15" s="269">
        <v>16814</v>
      </c>
      <c r="L15" s="269">
        <v>40768</v>
      </c>
      <c r="M15" s="269">
        <v>5621</v>
      </c>
      <c r="N15" s="269">
        <v>7901</v>
      </c>
      <c r="O15" s="269">
        <v>6453</v>
      </c>
      <c r="P15" s="269">
        <v>729</v>
      </c>
      <c r="Q15" s="269">
        <v>570</v>
      </c>
      <c r="R15" s="269">
        <v>816</v>
      </c>
      <c r="S15" s="269">
        <v>0</v>
      </c>
      <c r="T15" s="269">
        <v>7328</v>
      </c>
      <c r="U15" s="269">
        <v>7800</v>
      </c>
      <c r="V15" s="269">
        <v>5701</v>
      </c>
      <c r="W15" s="269">
        <v>0</v>
      </c>
      <c r="X15" s="269">
        <v>2158</v>
      </c>
      <c r="Y15" s="269">
        <v>4151</v>
      </c>
      <c r="Z15" s="177">
        <v>2713</v>
      </c>
    </row>
    <row r="16" spans="1:26" ht="21.75" customHeight="1">
      <c r="A16" s="89"/>
      <c r="B16" s="90" t="s">
        <v>274</v>
      </c>
      <c r="C16" s="534" t="s">
        <v>59</v>
      </c>
      <c r="D16" s="534"/>
      <c r="E16" s="534"/>
      <c r="F16" s="91"/>
      <c r="G16" s="269">
        <v>1116235</v>
      </c>
      <c r="H16" s="269">
        <v>1341647</v>
      </c>
      <c r="I16" s="269">
        <v>1501518</v>
      </c>
      <c r="J16" s="269">
        <v>153905</v>
      </c>
      <c r="K16" s="269">
        <v>264352</v>
      </c>
      <c r="L16" s="269">
        <v>347975</v>
      </c>
      <c r="M16" s="269">
        <v>219083</v>
      </c>
      <c r="N16" s="269">
        <v>100589</v>
      </c>
      <c r="O16" s="269">
        <v>62809</v>
      </c>
      <c r="P16" s="269">
        <v>152962</v>
      </c>
      <c r="Q16" s="269">
        <v>41298</v>
      </c>
      <c r="R16" s="269">
        <v>50799</v>
      </c>
      <c r="S16" s="269">
        <v>48578</v>
      </c>
      <c r="T16" s="269">
        <v>23959</v>
      </c>
      <c r="U16" s="269">
        <v>134098</v>
      </c>
      <c r="V16" s="269">
        <v>32886</v>
      </c>
      <c r="W16" s="269">
        <v>0</v>
      </c>
      <c r="X16" s="269">
        <v>12985</v>
      </c>
      <c r="Y16" s="269">
        <v>159425</v>
      </c>
      <c r="Z16" s="177">
        <v>43313</v>
      </c>
    </row>
    <row r="17" spans="1:26" ht="21.75" customHeight="1" thickBot="1">
      <c r="A17" s="112"/>
      <c r="B17" s="548" t="s">
        <v>60</v>
      </c>
      <c r="C17" s="548"/>
      <c r="D17" s="548"/>
      <c r="E17" s="548"/>
      <c r="F17" s="113"/>
      <c r="G17" s="279">
        <f>G4+G10+G14+G15+G16</f>
        <v>7689834</v>
      </c>
      <c r="H17" s="279">
        <f aca="true" t="shared" si="0" ref="H17:Z17">H4+H10+H14+H15+H16</f>
        <v>4095994</v>
      </c>
      <c r="I17" s="279">
        <f>I4+I10+I14+I15+I16</f>
        <v>6544851</v>
      </c>
      <c r="J17" s="279">
        <f>J4+J10+J14+J15+J16</f>
        <v>566519</v>
      </c>
      <c r="K17" s="279">
        <f t="shared" si="0"/>
        <v>825146</v>
      </c>
      <c r="L17" s="279">
        <f t="shared" si="0"/>
        <v>1584278</v>
      </c>
      <c r="M17" s="279">
        <f t="shared" si="0"/>
        <v>1109402</v>
      </c>
      <c r="N17" s="279">
        <f>N4+N10+N14+N15+N16</f>
        <v>749859</v>
      </c>
      <c r="O17" s="279">
        <f>O4+O10+O14+O15+O16</f>
        <v>420361</v>
      </c>
      <c r="P17" s="279">
        <f t="shared" si="0"/>
        <v>570799</v>
      </c>
      <c r="Q17" s="279">
        <f t="shared" si="0"/>
        <v>232267</v>
      </c>
      <c r="R17" s="279">
        <f t="shared" si="0"/>
        <v>219712</v>
      </c>
      <c r="S17" s="279">
        <f t="shared" si="0"/>
        <v>265706</v>
      </c>
      <c r="T17" s="279">
        <f t="shared" si="0"/>
        <v>293755</v>
      </c>
      <c r="U17" s="279">
        <f t="shared" si="0"/>
        <v>592826</v>
      </c>
      <c r="V17" s="279">
        <f t="shared" si="0"/>
        <v>159102</v>
      </c>
      <c r="W17" s="279">
        <f t="shared" si="0"/>
        <v>1947</v>
      </c>
      <c r="X17" s="279">
        <f t="shared" si="0"/>
        <v>59210</v>
      </c>
      <c r="Y17" s="279">
        <f t="shared" si="0"/>
        <v>203328</v>
      </c>
      <c r="Z17" s="179">
        <f t="shared" si="0"/>
        <v>343561</v>
      </c>
    </row>
    <row r="18" spans="7:26" ht="21.75" customHeight="1" thickBot="1"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1:29" ht="37.5" customHeight="1">
      <c r="A19" s="539" t="s">
        <v>331</v>
      </c>
      <c r="B19" s="540"/>
      <c r="C19" s="540"/>
      <c r="D19" s="540"/>
      <c r="E19" s="540"/>
      <c r="F19" s="541"/>
      <c r="G19" s="139" t="s">
        <v>419</v>
      </c>
      <c r="H19" s="139" t="s">
        <v>420</v>
      </c>
      <c r="I19" s="139" t="s">
        <v>355</v>
      </c>
      <c r="J19" s="139" t="s">
        <v>415</v>
      </c>
      <c r="K19" s="139" t="s">
        <v>176</v>
      </c>
      <c r="L19" s="139" t="s">
        <v>416</v>
      </c>
      <c r="M19" s="139" t="s">
        <v>327</v>
      </c>
      <c r="N19" s="139" t="s">
        <v>422</v>
      </c>
      <c r="O19" s="139" t="s">
        <v>417</v>
      </c>
      <c r="P19" s="139" t="s">
        <v>419</v>
      </c>
      <c r="Q19" s="139" t="s">
        <v>143</v>
      </c>
      <c r="R19" s="139" t="s">
        <v>145</v>
      </c>
      <c r="S19" s="139" t="s">
        <v>163</v>
      </c>
      <c r="T19" s="139" t="s">
        <v>162</v>
      </c>
      <c r="U19" s="139" t="s">
        <v>355</v>
      </c>
      <c r="V19" s="139" t="s">
        <v>327</v>
      </c>
      <c r="W19" s="139" t="s">
        <v>418</v>
      </c>
      <c r="X19" s="139" t="s">
        <v>142</v>
      </c>
      <c r="Y19" s="139" t="s">
        <v>176</v>
      </c>
      <c r="Z19" s="139" t="s">
        <v>142</v>
      </c>
      <c r="AA19" s="139" t="s">
        <v>142</v>
      </c>
      <c r="AB19" s="139" t="s">
        <v>179</v>
      </c>
      <c r="AC19" s="537" t="s">
        <v>183</v>
      </c>
    </row>
    <row r="20" spans="1:29" ht="45" customHeight="1">
      <c r="A20" s="544" t="s">
        <v>317</v>
      </c>
      <c r="B20" s="545"/>
      <c r="C20" s="545"/>
      <c r="D20" s="545"/>
      <c r="E20" s="545"/>
      <c r="F20" s="546"/>
      <c r="G20" s="141" t="s">
        <v>184</v>
      </c>
      <c r="H20" s="141" t="s">
        <v>184</v>
      </c>
      <c r="I20" s="141" t="s">
        <v>184</v>
      </c>
      <c r="J20" s="141" t="s">
        <v>185</v>
      </c>
      <c r="K20" s="141" t="s">
        <v>185</v>
      </c>
      <c r="L20" s="141" t="s">
        <v>185</v>
      </c>
      <c r="M20" s="141" t="s">
        <v>185</v>
      </c>
      <c r="N20" s="141" t="s">
        <v>185</v>
      </c>
      <c r="O20" s="141" t="s">
        <v>185</v>
      </c>
      <c r="P20" s="141" t="s">
        <v>185</v>
      </c>
      <c r="Q20" s="141" t="s">
        <v>185</v>
      </c>
      <c r="R20" s="141" t="s">
        <v>185</v>
      </c>
      <c r="S20" s="141" t="s">
        <v>185</v>
      </c>
      <c r="T20" s="141" t="s">
        <v>185</v>
      </c>
      <c r="U20" s="141" t="s">
        <v>185</v>
      </c>
      <c r="V20" s="141" t="s">
        <v>329</v>
      </c>
      <c r="W20" s="141" t="s">
        <v>329</v>
      </c>
      <c r="X20" s="304" t="s">
        <v>139</v>
      </c>
      <c r="Y20" s="141" t="s">
        <v>134</v>
      </c>
      <c r="Z20" s="141" t="s">
        <v>134</v>
      </c>
      <c r="AA20" s="304" t="s">
        <v>164</v>
      </c>
      <c r="AB20" s="304" t="s">
        <v>164</v>
      </c>
      <c r="AC20" s="538"/>
    </row>
    <row r="21" spans="1:29" ht="21.75" customHeight="1">
      <c r="A21" s="85"/>
      <c r="B21" s="86" t="s">
        <v>272</v>
      </c>
      <c r="C21" s="536" t="s">
        <v>51</v>
      </c>
      <c r="D21" s="536"/>
      <c r="E21" s="536"/>
      <c r="F21" s="87"/>
      <c r="G21" s="268">
        <v>7919</v>
      </c>
      <c r="H21" s="268">
        <v>5061</v>
      </c>
      <c r="I21" s="268">
        <v>0</v>
      </c>
      <c r="J21" s="268">
        <v>19577</v>
      </c>
      <c r="K21" s="268">
        <v>6045</v>
      </c>
      <c r="L21" s="268">
        <v>14780</v>
      </c>
      <c r="M21" s="268">
        <v>0</v>
      </c>
      <c r="N21" s="268">
        <v>12535</v>
      </c>
      <c r="O21" s="268">
        <v>5350</v>
      </c>
      <c r="P21" s="268">
        <v>9300</v>
      </c>
      <c r="Q21" s="268">
        <v>5339</v>
      </c>
      <c r="R21" s="268">
        <v>11837</v>
      </c>
      <c r="S21" s="268">
        <v>0</v>
      </c>
      <c r="T21" s="268">
        <v>0</v>
      </c>
      <c r="U21" s="268">
        <v>9570</v>
      </c>
      <c r="V21" s="268">
        <v>0</v>
      </c>
      <c r="W21" s="268">
        <v>5577</v>
      </c>
      <c r="X21" s="268">
        <v>0</v>
      </c>
      <c r="Y21" s="268">
        <v>0</v>
      </c>
      <c r="Z21" s="268">
        <v>0</v>
      </c>
      <c r="AA21" s="280">
        <v>1141</v>
      </c>
      <c r="AB21" s="280">
        <v>0</v>
      </c>
      <c r="AC21" s="102">
        <f aca="true" t="shared" si="1" ref="AC21:AC34">SUM(H4:Z4,H21:AB21)</f>
        <v>813187</v>
      </c>
    </row>
    <row r="22" spans="1:29" ht="21.75" customHeight="1">
      <c r="A22" s="89"/>
      <c r="B22" s="90"/>
      <c r="C22" s="91" t="s">
        <v>277</v>
      </c>
      <c r="D22" s="534" t="s">
        <v>52</v>
      </c>
      <c r="E22" s="534"/>
      <c r="F22" s="91"/>
      <c r="G22" s="269">
        <v>4799</v>
      </c>
      <c r="H22" s="269">
        <v>2828</v>
      </c>
      <c r="I22" s="269">
        <v>0</v>
      </c>
      <c r="J22" s="269">
        <v>9824</v>
      </c>
      <c r="K22" s="269">
        <v>3469</v>
      </c>
      <c r="L22" s="269">
        <v>7785</v>
      </c>
      <c r="M22" s="269">
        <v>0</v>
      </c>
      <c r="N22" s="269">
        <v>6322</v>
      </c>
      <c r="O22" s="269">
        <v>2986</v>
      </c>
      <c r="P22" s="269">
        <v>5418</v>
      </c>
      <c r="Q22" s="269">
        <v>2958</v>
      </c>
      <c r="R22" s="269">
        <v>6156</v>
      </c>
      <c r="S22" s="269">
        <v>0</v>
      </c>
      <c r="T22" s="269">
        <v>0</v>
      </c>
      <c r="U22" s="269">
        <v>5146</v>
      </c>
      <c r="V22" s="269">
        <v>0</v>
      </c>
      <c r="W22" s="269">
        <v>2888</v>
      </c>
      <c r="X22" s="269">
        <v>0</v>
      </c>
      <c r="Y22" s="269">
        <v>0</v>
      </c>
      <c r="Z22" s="269">
        <v>0</v>
      </c>
      <c r="AA22" s="275">
        <v>652</v>
      </c>
      <c r="AB22" s="275">
        <v>0</v>
      </c>
      <c r="AC22" s="177">
        <f t="shared" si="1"/>
        <v>427399</v>
      </c>
    </row>
    <row r="23" spans="1:29" ht="21.75" customHeight="1">
      <c r="A23" s="89"/>
      <c r="B23" s="90"/>
      <c r="C23" s="91" t="s">
        <v>48</v>
      </c>
      <c r="D23" s="534" t="s">
        <v>53</v>
      </c>
      <c r="E23" s="534"/>
      <c r="F23" s="91"/>
      <c r="G23" s="269">
        <v>1807</v>
      </c>
      <c r="H23" s="269">
        <v>1383</v>
      </c>
      <c r="I23" s="269">
        <v>0</v>
      </c>
      <c r="J23" s="269">
        <v>4111</v>
      </c>
      <c r="K23" s="269">
        <v>1532</v>
      </c>
      <c r="L23" s="269">
        <v>4486</v>
      </c>
      <c r="M23" s="269">
        <v>0</v>
      </c>
      <c r="N23" s="269">
        <v>2703</v>
      </c>
      <c r="O23" s="269">
        <v>1458</v>
      </c>
      <c r="P23" s="269">
        <v>2294</v>
      </c>
      <c r="Q23" s="269">
        <v>1424</v>
      </c>
      <c r="R23" s="269">
        <v>2441</v>
      </c>
      <c r="S23" s="269">
        <v>0</v>
      </c>
      <c r="T23" s="269">
        <v>0</v>
      </c>
      <c r="U23" s="269">
        <v>2785</v>
      </c>
      <c r="V23" s="269">
        <v>0</v>
      </c>
      <c r="W23" s="269">
        <v>1172</v>
      </c>
      <c r="X23" s="269">
        <v>0</v>
      </c>
      <c r="Y23" s="269">
        <v>0</v>
      </c>
      <c r="Z23" s="269">
        <v>0</v>
      </c>
      <c r="AA23" s="275">
        <v>272</v>
      </c>
      <c r="AB23" s="275">
        <v>0</v>
      </c>
      <c r="AC23" s="177">
        <f t="shared" si="1"/>
        <v>200738</v>
      </c>
    </row>
    <row r="24" spans="1:29" ht="21.75" customHeight="1">
      <c r="A24" s="89"/>
      <c r="B24" s="90"/>
      <c r="C24" s="91" t="s">
        <v>278</v>
      </c>
      <c r="D24" s="534" t="s">
        <v>54</v>
      </c>
      <c r="E24" s="534"/>
      <c r="F24" s="91"/>
      <c r="G24" s="269">
        <v>0</v>
      </c>
      <c r="H24" s="269">
        <v>0</v>
      </c>
      <c r="I24" s="269">
        <v>0</v>
      </c>
      <c r="J24" s="269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69">
        <v>0</v>
      </c>
      <c r="T24" s="269">
        <v>0</v>
      </c>
      <c r="U24" s="269">
        <v>0</v>
      </c>
      <c r="V24" s="269">
        <v>0</v>
      </c>
      <c r="W24" s="269">
        <v>0</v>
      </c>
      <c r="X24" s="269">
        <v>0</v>
      </c>
      <c r="Y24" s="269">
        <v>0</v>
      </c>
      <c r="Z24" s="269">
        <v>0</v>
      </c>
      <c r="AA24" s="275">
        <v>0</v>
      </c>
      <c r="AB24" s="275">
        <v>0</v>
      </c>
      <c r="AC24" s="177">
        <f t="shared" si="1"/>
        <v>6051</v>
      </c>
    </row>
    <row r="25" spans="1:29" ht="21.75" customHeight="1">
      <c r="A25" s="89"/>
      <c r="B25" s="90"/>
      <c r="C25" s="91" t="s">
        <v>279</v>
      </c>
      <c r="D25" s="534" t="s">
        <v>351</v>
      </c>
      <c r="E25" s="534"/>
      <c r="F25" s="91"/>
      <c r="G25" s="269">
        <v>0</v>
      </c>
      <c r="H25" s="269">
        <v>0</v>
      </c>
      <c r="I25" s="269">
        <v>0</v>
      </c>
      <c r="J25" s="269">
        <v>2618</v>
      </c>
      <c r="K25" s="269">
        <v>0</v>
      </c>
      <c r="L25" s="269">
        <v>0</v>
      </c>
      <c r="M25" s="269">
        <v>0</v>
      </c>
      <c r="N25" s="269">
        <v>1606</v>
      </c>
      <c r="O25" s="269">
        <v>0</v>
      </c>
      <c r="P25" s="269">
        <v>0</v>
      </c>
      <c r="Q25" s="269">
        <v>0</v>
      </c>
      <c r="R25" s="269">
        <v>0</v>
      </c>
      <c r="S25" s="269">
        <v>0</v>
      </c>
      <c r="T25" s="269">
        <v>0</v>
      </c>
      <c r="U25" s="269">
        <v>0</v>
      </c>
      <c r="V25" s="269">
        <v>0</v>
      </c>
      <c r="W25" s="269">
        <v>0</v>
      </c>
      <c r="X25" s="269">
        <v>0</v>
      </c>
      <c r="Y25" s="269">
        <v>0</v>
      </c>
      <c r="Z25" s="269">
        <v>0</v>
      </c>
      <c r="AA25" s="275">
        <v>0</v>
      </c>
      <c r="AB25" s="275">
        <v>0</v>
      </c>
      <c r="AC25" s="177">
        <f t="shared" si="1"/>
        <v>35699</v>
      </c>
    </row>
    <row r="26" spans="1:29" ht="21.75" customHeight="1">
      <c r="A26" s="89"/>
      <c r="B26" s="90"/>
      <c r="C26" s="91" t="s">
        <v>275</v>
      </c>
      <c r="D26" s="534" t="s">
        <v>55</v>
      </c>
      <c r="E26" s="534"/>
      <c r="F26" s="91"/>
      <c r="G26" s="269">
        <v>1313</v>
      </c>
      <c r="H26" s="269">
        <v>850</v>
      </c>
      <c r="I26" s="269">
        <v>0</v>
      </c>
      <c r="J26" s="269">
        <v>3024</v>
      </c>
      <c r="K26" s="269">
        <v>1044</v>
      </c>
      <c r="L26" s="269">
        <v>2509</v>
      </c>
      <c r="M26" s="269">
        <v>0</v>
      </c>
      <c r="N26" s="269">
        <v>1904</v>
      </c>
      <c r="O26" s="269">
        <v>906</v>
      </c>
      <c r="P26" s="269">
        <v>1588</v>
      </c>
      <c r="Q26" s="269">
        <v>957</v>
      </c>
      <c r="R26" s="269">
        <v>3240</v>
      </c>
      <c r="S26" s="269">
        <v>0</v>
      </c>
      <c r="T26" s="269">
        <v>0</v>
      </c>
      <c r="U26" s="269">
        <v>1639</v>
      </c>
      <c r="V26" s="269">
        <v>0</v>
      </c>
      <c r="W26" s="269">
        <v>1517</v>
      </c>
      <c r="X26" s="269">
        <v>0</v>
      </c>
      <c r="Y26" s="269">
        <v>0</v>
      </c>
      <c r="Z26" s="269">
        <v>0</v>
      </c>
      <c r="AA26" s="275">
        <v>217</v>
      </c>
      <c r="AB26" s="275">
        <v>0</v>
      </c>
      <c r="AC26" s="177">
        <f t="shared" si="1"/>
        <v>143300</v>
      </c>
    </row>
    <row r="27" spans="1:29" ht="21.75" customHeight="1">
      <c r="A27" s="85"/>
      <c r="B27" s="86" t="s">
        <v>280</v>
      </c>
      <c r="C27" s="536" t="s">
        <v>30</v>
      </c>
      <c r="D27" s="536"/>
      <c r="E27" s="536"/>
      <c r="F27" s="87"/>
      <c r="G27" s="268">
        <v>10966</v>
      </c>
      <c r="H27" s="268">
        <v>10596</v>
      </c>
      <c r="I27" s="268">
        <v>15155</v>
      </c>
      <c r="J27" s="268">
        <v>35986</v>
      </c>
      <c r="K27" s="268">
        <v>110598</v>
      </c>
      <c r="L27" s="268">
        <v>22968</v>
      </c>
      <c r="M27" s="268">
        <v>5750</v>
      </c>
      <c r="N27" s="268">
        <v>66951</v>
      </c>
      <c r="O27" s="268">
        <v>37108</v>
      </c>
      <c r="P27" s="268">
        <v>64334</v>
      </c>
      <c r="Q27" s="268">
        <v>29801</v>
      </c>
      <c r="R27" s="268">
        <v>35514</v>
      </c>
      <c r="S27" s="268">
        <v>3862</v>
      </c>
      <c r="T27" s="268">
        <v>45722</v>
      </c>
      <c r="U27" s="268">
        <v>7601</v>
      </c>
      <c r="V27" s="268">
        <v>2779</v>
      </c>
      <c r="W27" s="268">
        <v>1954</v>
      </c>
      <c r="X27" s="268">
        <v>0</v>
      </c>
      <c r="Y27" s="268">
        <v>921</v>
      </c>
      <c r="Z27" s="268">
        <v>8121</v>
      </c>
      <c r="AA27" s="280">
        <v>2457</v>
      </c>
      <c r="AB27" s="280">
        <v>99</v>
      </c>
      <c r="AC27" s="102">
        <f t="shared" si="1"/>
        <v>2288584</v>
      </c>
    </row>
    <row r="28" spans="1:29" ht="21.75" customHeight="1">
      <c r="A28" s="89"/>
      <c r="B28" s="90"/>
      <c r="C28" s="91" t="s">
        <v>277</v>
      </c>
      <c r="D28" s="534" t="s">
        <v>56</v>
      </c>
      <c r="E28" s="534"/>
      <c r="F28" s="91"/>
      <c r="G28" s="269">
        <v>0</v>
      </c>
      <c r="H28" s="269">
        <v>0</v>
      </c>
      <c r="I28" s="269">
        <v>0</v>
      </c>
      <c r="J28" s="269">
        <v>1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69">
        <v>0</v>
      </c>
      <c r="T28" s="269">
        <v>0</v>
      </c>
      <c r="U28" s="269">
        <v>0</v>
      </c>
      <c r="V28" s="269">
        <v>0</v>
      </c>
      <c r="W28" s="269">
        <v>0</v>
      </c>
      <c r="X28" s="269">
        <v>0</v>
      </c>
      <c r="Y28" s="269">
        <v>0</v>
      </c>
      <c r="Z28" s="269">
        <v>0</v>
      </c>
      <c r="AA28" s="275">
        <v>0</v>
      </c>
      <c r="AB28" s="275">
        <v>0</v>
      </c>
      <c r="AC28" s="177">
        <f t="shared" si="1"/>
        <v>682</v>
      </c>
    </row>
    <row r="29" spans="1:29" ht="21.75" customHeight="1">
      <c r="A29" s="89"/>
      <c r="B29" s="90"/>
      <c r="C29" s="91" t="s">
        <v>276</v>
      </c>
      <c r="D29" s="534" t="s">
        <v>57</v>
      </c>
      <c r="E29" s="534"/>
      <c r="F29" s="91"/>
      <c r="G29" s="269">
        <v>10966</v>
      </c>
      <c r="H29" s="269">
        <v>10596</v>
      </c>
      <c r="I29" s="269">
        <v>15155</v>
      </c>
      <c r="J29" s="269">
        <v>35985</v>
      </c>
      <c r="K29" s="269">
        <v>110598</v>
      </c>
      <c r="L29" s="269">
        <v>22968</v>
      </c>
      <c r="M29" s="269">
        <v>5750</v>
      </c>
      <c r="N29" s="269">
        <v>66951</v>
      </c>
      <c r="O29" s="269">
        <v>37108</v>
      </c>
      <c r="P29" s="269">
        <v>64334</v>
      </c>
      <c r="Q29" s="269">
        <v>29801</v>
      </c>
      <c r="R29" s="269">
        <v>35514</v>
      </c>
      <c r="S29" s="269">
        <v>3862</v>
      </c>
      <c r="T29" s="269">
        <v>45722</v>
      </c>
      <c r="U29" s="269">
        <v>7601</v>
      </c>
      <c r="V29" s="269">
        <v>2779</v>
      </c>
      <c r="W29" s="269">
        <v>1954</v>
      </c>
      <c r="X29" s="269">
        <v>0</v>
      </c>
      <c r="Y29" s="269">
        <v>921</v>
      </c>
      <c r="Z29" s="269">
        <v>8121</v>
      </c>
      <c r="AA29" s="275">
        <v>2457</v>
      </c>
      <c r="AB29" s="275">
        <v>99</v>
      </c>
      <c r="AC29" s="177">
        <f t="shared" si="1"/>
        <v>2287889</v>
      </c>
    </row>
    <row r="30" spans="1:29" ht="21.75" customHeight="1">
      <c r="A30" s="94"/>
      <c r="B30" s="95"/>
      <c r="C30" s="96" t="s">
        <v>47</v>
      </c>
      <c r="D30" s="547" t="s">
        <v>318</v>
      </c>
      <c r="E30" s="535"/>
      <c r="F30" s="96"/>
      <c r="G30" s="270">
        <v>0</v>
      </c>
      <c r="H30" s="270">
        <v>0</v>
      </c>
      <c r="I30" s="270">
        <v>0</v>
      </c>
      <c r="J30" s="270">
        <v>0</v>
      </c>
      <c r="K30" s="270">
        <v>0</v>
      </c>
      <c r="L30" s="270">
        <v>0</v>
      </c>
      <c r="M30" s="270">
        <v>0</v>
      </c>
      <c r="N30" s="270">
        <v>0</v>
      </c>
      <c r="O30" s="270">
        <v>0</v>
      </c>
      <c r="P30" s="270">
        <v>0</v>
      </c>
      <c r="Q30" s="270">
        <v>0</v>
      </c>
      <c r="R30" s="270">
        <v>0</v>
      </c>
      <c r="S30" s="270">
        <v>0</v>
      </c>
      <c r="T30" s="270">
        <v>0</v>
      </c>
      <c r="U30" s="270">
        <v>0</v>
      </c>
      <c r="V30" s="270">
        <v>0</v>
      </c>
      <c r="W30" s="270">
        <v>0</v>
      </c>
      <c r="X30" s="270">
        <v>0</v>
      </c>
      <c r="Y30" s="270">
        <v>0</v>
      </c>
      <c r="Z30" s="270">
        <v>0</v>
      </c>
      <c r="AA30" s="276">
        <v>0</v>
      </c>
      <c r="AB30" s="276">
        <v>0</v>
      </c>
      <c r="AC30" s="177">
        <f t="shared" si="1"/>
        <v>13</v>
      </c>
    </row>
    <row r="31" spans="1:29" ht="21.75" customHeight="1">
      <c r="A31" s="85"/>
      <c r="B31" s="86" t="s">
        <v>273</v>
      </c>
      <c r="C31" s="536" t="s">
        <v>26</v>
      </c>
      <c r="D31" s="536"/>
      <c r="E31" s="536"/>
      <c r="F31" s="87"/>
      <c r="G31" s="268">
        <v>145896</v>
      </c>
      <c r="H31" s="268">
        <v>88133</v>
      </c>
      <c r="I31" s="268">
        <v>112458</v>
      </c>
      <c r="J31" s="268">
        <v>214409</v>
      </c>
      <c r="K31" s="268">
        <v>519163</v>
      </c>
      <c r="L31" s="268">
        <v>154322</v>
      </c>
      <c r="M31" s="268">
        <v>49440</v>
      </c>
      <c r="N31" s="268">
        <v>288836</v>
      </c>
      <c r="O31" s="268">
        <v>163688</v>
      </c>
      <c r="P31" s="268">
        <v>398463</v>
      </c>
      <c r="Q31" s="268">
        <v>163569</v>
      </c>
      <c r="R31" s="268">
        <v>154121</v>
      </c>
      <c r="S31" s="268">
        <v>12795</v>
      </c>
      <c r="T31" s="268">
        <v>161348</v>
      </c>
      <c r="U31" s="268">
        <v>51063</v>
      </c>
      <c r="V31" s="268">
        <v>31718</v>
      </c>
      <c r="W31" s="268">
        <v>30452</v>
      </c>
      <c r="X31" s="268">
        <v>2648</v>
      </c>
      <c r="Y31" s="268">
        <v>1843</v>
      </c>
      <c r="Z31" s="268">
        <v>15043</v>
      </c>
      <c r="AA31" s="280">
        <v>27697</v>
      </c>
      <c r="AB31" s="280">
        <v>1395</v>
      </c>
      <c r="AC31" s="102">
        <f t="shared" si="1"/>
        <v>13993675</v>
      </c>
    </row>
    <row r="32" spans="1:29" ht="21.75" customHeight="1">
      <c r="A32" s="89"/>
      <c r="B32" s="90" t="s">
        <v>281</v>
      </c>
      <c r="C32" s="534" t="s">
        <v>58</v>
      </c>
      <c r="D32" s="534"/>
      <c r="E32" s="534"/>
      <c r="F32" s="91"/>
      <c r="G32" s="269">
        <v>315</v>
      </c>
      <c r="H32" s="269">
        <v>0</v>
      </c>
      <c r="I32" s="269">
        <v>217</v>
      </c>
      <c r="J32" s="269">
        <v>8676</v>
      </c>
      <c r="K32" s="269">
        <v>18924</v>
      </c>
      <c r="L32" s="269">
        <v>13270</v>
      </c>
      <c r="M32" s="269">
        <v>2574</v>
      </c>
      <c r="N32" s="269">
        <v>7894</v>
      </c>
      <c r="O32" s="269">
        <v>740</v>
      </c>
      <c r="P32" s="269">
        <v>4545</v>
      </c>
      <c r="Q32" s="269">
        <v>1248</v>
      </c>
      <c r="R32" s="269">
        <v>16343</v>
      </c>
      <c r="S32" s="269">
        <v>242</v>
      </c>
      <c r="T32" s="269">
        <v>6140</v>
      </c>
      <c r="U32" s="269">
        <v>735</v>
      </c>
      <c r="V32" s="269">
        <v>498</v>
      </c>
      <c r="W32" s="269">
        <v>91</v>
      </c>
      <c r="X32" s="269">
        <v>0</v>
      </c>
      <c r="Y32" s="269">
        <v>0</v>
      </c>
      <c r="Z32" s="269">
        <v>545</v>
      </c>
      <c r="AA32" s="275">
        <v>2526</v>
      </c>
      <c r="AB32" s="275">
        <v>392</v>
      </c>
      <c r="AC32" s="177">
        <f t="shared" si="1"/>
        <v>393589</v>
      </c>
    </row>
    <row r="33" spans="1:29" ht="21.75" customHeight="1">
      <c r="A33" s="89"/>
      <c r="B33" s="90" t="s">
        <v>274</v>
      </c>
      <c r="C33" s="534" t="s">
        <v>59</v>
      </c>
      <c r="D33" s="534"/>
      <c r="E33" s="534"/>
      <c r="F33" s="91"/>
      <c r="G33" s="269">
        <v>21560</v>
      </c>
      <c r="H33" s="269">
        <v>17226</v>
      </c>
      <c r="I33" s="269">
        <v>27291</v>
      </c>
      <c r="J33" s="269">
        <v>65487</v>
      </c>
      <c r="K33" s="269">
        <v>163200</v>
      </c>
      <c r="L33" s="269">
        <v>52590</v>
      </c>
      <c r="M33" s="269">
        <v>15312</v>
      </c>
      <c r="N33" s="269">
        <v>85392</v>
      </c>
      <c r="O33" s="269">
        <v>58065</v>
      </c>
      <c r="P33" s="269">
        <v>114975</v>
      </c>
      <c r="Q33" s="269">
        <v>55228</v>
      </c>
      <c r="R33" s="269">
        <v>59974</v>
      </c>
      <c r="S33" s="269">
        <v>8992</v>
      </c>
      <c r="T33" s="269">
        <v>34967</v>
      </c>
      <c r="U33" s="269">
        <v>21891</v>
      </c>
      <c r="V33" s="269">
        <v>8479</v>
      </c>
      <c r="W33" s="269">
        <v>9321</v>
      </c>
      <c r="X33" s="269">
        <v>951</v>
      </c>
      <c r="Y33" s="269">
        <v>1670</v>
      </c>
      <c r="Z33" s="269">
        <v>4525</v>
      </c>
      <c r="AA33" s="275">
        <v>29889</v>
      </c>
      <c r="AB33" s="275">
        <v>872</v>
      </c>
      <c r="AC33" s="177">
        <f t="shared" si="1"/>
        <v>5528478</v>
      </c>
    </row>
    <row r="34" spans="1:29" ht="21.75" customHeight="1" thickBot="1">
      <c r="A34" s="112"/>
      <c r="B34" s="548" t="s">
        <v>60</v>
      </c>
      <c r="C34" s="548"/>
      <c r="D34" s="548"/>
      <c r="E34" s="548"/>
      <c r="F34" s="113"/>
      <c r="G34" s="279">
        <f>G21+G27+G31+G32+G33</f>
        <v>186656</v>
      </c>
      <c r="H34" s="279">
        <f aca="true" t="shared" si="2" ref="H34:AA34">H21+H27+H31+H32+H33</f>
        <v>121016</v>
      </c>
      <c r="I34" s="279">
        <f>I21+I27+I31+I32+I33</f>
        <v>155121</v>
      </c>
      <c r="J34" s="279">
        <f t="shared" si="2"/>
        <v>344135</v>
      </c>
      <c r="K34" s="279">
        <f t="shared" si="2"/>
        <v>817930</v>
      </c>
      <c r="L34" s="279">
        <f t="shared" si="2"/>
        <v>257930</v>
      </c>
      <c r="M34" s="279">
        <f t="shared" si="2"/>
        <v>73076</v>
      </c>
      <c r="N34" s="279">
        <f>N21+N27+N31+N32+N33</f>
        <v>461608</v>
      </c>
      <c r="O34" s="279">
        <f>O21+O27+O31+O32+O33</f>
        <v>264951</v>
      </c>
      <c r="P34" s="279">
        <f>P21+P27+P31+P32+P33</f>
        <v>591617</v>
      </c>
      <c r="Q34" s="279">
        <f t="shared" si="2"/>
        <v>255185</v>
      </c>
      <c r="R34" s="279">
        <f t="shared" si="2"/>
        <v>277789</v>
      </c>
      <c r="S34" s="279">
        <f t="shared" si="2"/>
        <v>25891</v>
      </c>
      <c r="T34" s="279">
        <f t="shared" si="2"/>
        <v>248177</v>
      </c>
      <c r="U34" s="279">
        <f t="shared" si="2"/>
        <v>90860</v>
      </c>
      <c r="V34" s="279">
        <f t="shared" si="2"/>
        <v>43474</v>
      </c>
      <c r="W34" s="279">
        <f>W21+W27+W31+W32+W33</f>
        <v>47395</v>
      </c>
      <c r="X34" s="279">
        <f t="shared" si="2"/>
        <v>3599</v>
      </c>
      <c r="Y34" s="279">
        <f t="shared" si="2"/>
        <v>4434</v>
      </c>
      <c r="Z34" s="279">
        <f t="shared" si="2"/>
        <v>28234</v>
      </c>
      <c r="AA34" s="281">
        <f t="shared" si="2"/>
        <v>63710</v>
      </c>
      <c r="AB34" s="281">
        <f>AB21+AB27+AB31+AB32+AB33</f>
        <v>2758</v>
      </c>
      <c r="AC34" s="179">
        <f t="shared" si="1"/>
        <v>23017513</v>
      </c>
    </row>
    <row r="35" spans="7:26" ht="11.25">
      <c r="G35" s="103"/>
      <c r="H35" s="103"/>
      <c r="L35" s="103"/>
      <c r="M35" s="103"/>
      <c r="N35" s="103"/>
      <c r="O35" s="103"/>
      <c r="P35" s="103"/>
      <c r="Q35" s="103"/>
      <c r="R35" s="103"/>
      <c r="T35" s="103"/>
      <c r="V35" s="103"/>
      <c r="W35" s="103"/>
      <c r="X35" s="103"/>
      <c r="Y35" s="103"/>
      <c r="Z35" s="103"/>
    </row>
    <row r="36" spans="7:26" ht="11.25">
      <c r="G36" s="103"/>
      <c r="H36" s="103"/>
      <c r="L36" s="103"/>
      <c r="M36" s="103"/>
      <c r="N36" s="103"/>
      <c r="O36" s="103"/>
      <c r="P36" s="103"/>
      <c r="Q36" s="103"/>
      <c r="R36" s="103"/>
      <c r="T36" s="103"/>
      <c r="W36" s="103"/>
      <c r="X36" s="103"/>
      <c r="Z36" s="103"/>
    </row>
    <row r="37" spans="12:24" ht="11.25">
      <c r="L37" s="103"/>
      <c r="M37" s="103"/>
      <c r="N37" s="103"/>
      <c r="O37" s="103"/>
      <c r="P37" s="103"/>
      <c r="Q37" s="103"/>
      <c r="R37" s="103"/>
      <c r="T37" s="103"/>
      <c r="W37" s="103"/>
      <c r="X37" s="103"/>
    </row>
    <row r="38" spans="12:23" ht="11.25">
      <c r="L38" s="103"/>
      <c r="M38" s="103"/>
      <c r="N38" s="103"/>
      <c r="O38" s="103"/>
      <c r="P38" s="103"/>
      <c r="Q38" s="103"/>
      <c r="R38" s="103"/>
      <c r="T38" s="103"/>
      <c r="W38" s="103"/>
    </row>
    <row r="39" spans="12:23" ht="11.25">
      <c r="L39" s="103"/>
      <c r="M39" s="103"/>
      <c r="N39" s="103"/>
      <c r="O39" s="103"/>
      <c r="P39" s="103"/>
      <c r="Q39" s="103"/>
      <c r="R39" s="103"/>
      <c r="W39" s="103"/>
    </row>
    <row r="40" spans="12:23" ht="11.25">
      <c r="L40" s="103"/>
      <c r="M40" s="103"/>
      <c r="N40" s="103"/>
      <c r="O40" s="103"/>
      <c r="P40" s="103"/>
      <c r="Q40" s="103"/>
      <c r="R40" s="103"/>
      <c r="W40" s="103"/>
    </row>
    <row r="41" spans="12:23" ht="11.25">
      <c r="L41" s="103"/>
      <c r="R41" s="103"/>
      <c r="W41" s="103"/>
    </row>
    <row r="42" spans="18:23" ht="11.25">
      <c r="R42" s="103"/>
      <c r="W42" s="103"/>
    </row>
    <row r="43" spans="18:23" ht="11.25">
      <c r="R43" s="103"/>
      <c r="W43" s="103"/>
    </row>
    <row r="44" spans="18:23" ht="11.25">
      <c r="R44" s="103"/>
      <c r="W44" s="103"/>
    </row>
    <row r="45" ht="11.25">
      <c r="W45" s="103"/>
    </row>
    <row r="46" ht="11.25">
      <c r="W46" s="103"/>
    </row>
  </sheetData>
  <sheetProtection/>
  <mergeCells count="33">
    <mergeCell ref="C27:E27"/>
    <mergeCell ref="D28:E28"/>
    <mergeCell ref="C33:E33"/>
    <mergeCell ref="B34:E34"/>
    <mergeCell ref="D29:E29"/>
    <mergeCell ref="D30:E30"/>
    <mergeCell ref="C31:E31"/>
    <mergeCell ref="C32:E32"/>
    <mergeCell ref="C21:E21"/>
    <mergeCell ref="D22:E22"/>
    <mergeCell ref="D23:E23"/>
    <mergeCell ref="D24:E24"/>
    <mergeCell ref="D25:E25"/>
    <mergeCell ref="D26:E26"/>
    <mergeCell ref="C14:E14"/>
    <mergeCell ref="C15:E15"/>
    <mergeCell ref="C16:E16"/>
    <mergeCell ref="A19:F19"/>
    <mergeCell ref="AC19:AC20"/>
    <mergeCell ref="A20:F20"/>
    <mergeCell ref="B17:E17"/>
    <mergeCell ref="D8:E8"/>
    <mergeCell ref="D12:E12"/>
    <mergeCell ref="C10:E10"/>
    <mergeCell ref="D11:E11"/>
    <mergeCell ref="D9:E9"/>
    <mergeCell ref="D13:E13"/>
    <mergeCell ref="C4:E4"/>
    <mergeCell ref="A2:F2"/>
    <mergeCell ref="A3:F3"/>
    <mergeCell ref="D5:E5"/>
    <mergeCell ref="D6:E6"/>
    <mergeCell ref="D7:E7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scale="81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7"/>
  <sheetViews>
    <sheetView showZeros="0" view="pageBreakPreview" zoomScaleSheetLayoutView="100" zoomScalePageLayoutView="0" workbookViewId="0" topLeftCell="A1">
      <pane xSplit="7" ySplit="3" topLeftCell="H4" activePane="bottomRight" state="frozen"/>
      <selection pane="topLeft" activeCell="AF4" sqref="AF4"/>
      <selection pane="topRight" activeCell="AF4" sqref="AF4"/>
      <selection pane="bottomLeft" activeCell="AF4" sqref="AF4"/>
      <selection pane="bottomRight" activeCell="J90" sqref="J90"/>
    </sheetView>
  </sheetViews>
  <sheetFormatPr defaultColWidth="9.00390625" defaultRowHeight="13.5"/>
  <cols>
    <col min="1" max="1" width="0.875" style="3" customWidth="1"/>
    <col min="2" max="2" width="2.00390625" style="111" customWidth="1"/>
    <col min="3" max="3" width="3.625" style="79" customWidth="1"/>
    <col min="4" max="4" width="1.25" style="79" customWidth="1"/>
    <col min="5" max="5" width="4.125" style="79" customWidth="1"/>
    <col min="6" max="6" width="18.625" style="79" customWidth="1"/>
    <col min="7" max="7" width="0.875" style="79" customWidth="1"/>
    <col min="8" max="19" width="10.375" style="3" customWidth="1"/>
    <col min="20" max="22" width="10.875" style="3" customWidth="1"/>
    <col min="23" max="23" width="0.875" style="103" customWidth="1"/>
    <col min="24" max="24" width="2.00390625" style="207" customWidth="1"/>
    <col min="25" max="25" width="3.625" style="192" customWidth="1"/>
    <col min="26" max="26" width="1.25" style="192" customWidth="1"/>
    <col min="27" max="27" width="4.125" style="192" customWidth="1"/>
    <col min="28" max="28" width="18.625" style="192" customWidth="1"/>
    <col min="29" max="29" width="0.875" style="192" customWidth="1"/>
    <col min="30" max="37" width="10.875" style="3" customWidth="1"/>
    <col min="38" max="43" width="10.625" style="3" customWidth="1"/>
    <col min="44" max="44" width="0.875" style="103" customWidth="1"/>
    <col min="45" max="45" width="2.00390625" style="207" customWidth="1"/>
    <col min="46" max="46" width="3.625" style="192" customWidth="1"/>
    <col min="47" max="47" width="1.25" style="192" customWidth="1"/>
    <col min="48" max="48" width="4.125" style="192" customWidth="1"/>
    <col min="49" max="49" width="18.625" style="192" customWidth="1"/>
    <col min="50" max="50" width="0.875" style="192" customWidth="1"/>
    <col min="51" max="55" width="10.625" style="3" customWidth="1"/>
    <col min="56" max="63" width="10.875" style="3" customWidth="1"/>
    <col min="64" max="64" width="12.625" style="3" customWidth="1"/>
    <col min="65" max="16384" width="9.00390625" style="3" customWidth="1"/>
  </cols>
  <sheetData>
    <row r="1" spans="1:64" ht="16.5" customHeight="1" thickBot="1">
      <c r="A1" s="78" t="s">
        <v>61</v>
      </c>
      <c r="B1" s="3"/>
      <c r="U1" s="549" t="s">
        <v>440</v>
      </c>
      <c r="V1" s="549"/>
      <c r="W1" s="191"/>
      <c r="X1" s="103"/>
      <c r="AK1" s="80"/>
      <c r="AP1" s="549" t="s">
        <v>440</v>
      </c>
      <c r="AQ1" s="549"/>
      <c r="AR1" s="191"/>
      <c r="AS1" s="103"/>
      <c r="BL1" s="80" t="s">
        <v>46</v>
      </c>
    </row>
    <row r="2" spans="1:64" s="103" customFormat="1" ht="41.25" customHeight="1">
      <c r="A2" s="526" t="s">
        <v>357</v>
      </c>
      <c r="B2" s="527"/>
      <c r="C2" s="527"/>
      <c r="D2" s="527"/>
      <c r="E2" s="527"/>
      <c r="F2" s="527"/>
      <c r="G2" s="558"/>
      <c r="H2" s="139" t="s">
        <v>415</v>
      </c>
      <c r="I2" s="139" t="s">
        <v>423</v>
      </c>
      <c r="J2" s="139" t="s">
        <v>416</v>
      </c>
      <c r="K2" s="139" t="s">
        <v>141</v>
      </c>
      <c r="L2" s="139" t="s">
        <v>327</v>
      </c>
      <c r="M2" s="139" t="s">
        <v>142</v>
      </c>
      <c r="N2" s="139" t="s">
        <v>417</v>
      </c>
      <c r="O2" s="139" t="s">
        <v>418</v>
      </c>
      <c r="P2" s="139" t="s">
        <v>419</v>
      </c>
      <c r="Q2" s="139" t="s">
        <v>143</v>
      </c>
      <c r="R2" s="139" t="s">
        <v>177</v>
      </c>
      <c r="S2" s="139" t="s">
        <v>372</v>
      </c>
      <c r="T2" s="139" t="s">
        <v>178</v>
      </c>
      <c r="U2" s="139" t="s">
        <v>162</v>
      </c>
      <c r="V2" s="140" t="s">
        <v>355</v>
      </c>
      <c r="W2" s="526" t="s">
        <v>357</v>
      </c>
      <c r="X2" s="527"/>
      <c r="Y2" s="527"/>
      <c r="Z2" s="527"/>
      <c r="AA2" s="527"/>
      <c r="AB2" s="527"/>
      <c r="AC2" s="558"/>
      <c r="AD2" s="139" t="s">
        <v>176</v>
      </c>
      <c r="AE2" s="139" t="s">
        <v>141</v>
      </c>
      <c r="AF2" s="139" t="s">
        <v>327</v>
      </c>
      <c r="AG2" s="139" t="s">
        <v>142</v>
      </c>
      <c r="AH2" s="139" t="s">
        <v>418</v>
      </c>
      <c r="AI2" s="139" t="s">
        <v>419</v>
      </c>
      <c r="AJ2" s="139" t="s">
        <v>179</v>
      </c>
      <c r="AK2" s="139" t="s">
        <v>355</v>
      </c>
      <c r="AL2" s="138" t="s">
        <v>415</v>
      </c>
      <c r="AM2" s="139" t="s">
        <v>176</v>
      </c>
      <c r="AN2" s="139" t="s">
        <v>424</v>
      </c>
      <c r="AO2" s="139" t="s">
        <v>425</v>
      </c>
      <c r="AP2" s="139" t="s">
        <v>421</v>
      </c>
      <c r="AQ2" s="140" t="s">
        <v>426</v>
      </c>
      <c r="AR2" s="526" t="s">
        <v>331</v>
      </c>
      <c r="AS2" s="527"/>
      <c r="AT2" s="527"/>
      <c r="AU2" s="527"/>
      <c r="AV2" s="527"/>
      <c r="AW2" s="527"/>
      <c r="AX2" s="558"/>
      <c r="AY2" s="138" t="s">
        <v>427</v>
      </c>
      <c r="AZ2" s="139" t="s">
        <v>428</v>
      </c>
      <c r="BA2" s="139" t="s">
        <v>429</v>
      </c>
      <c r="BB2" s="139" t="s">
        <v>430</v>
      </c>
      <c r="BC2" s="139" t="s">
        <v>431</v>
      </c>
      <c r="BD2" s="139" t="s">
        <v>432</v>
      </c>
      <c r="BE2" s="139" t="s">
        <v>327</v>
      </c>
      <c r="BF2" s="139" t="s">
        <v>418</v>
      </c>
      <c r="BG2" s="139" t="s">
        <v>142</v>
      </c>
      <c r="BH2" s="139" t="s">
        <v>176</v>
      </c>
      <c r="BI2" s="139" t="s">
        <v>142</v>
      </c>
      <c r="BJ2" s="139" t="s">
        <v>142</v>
      </c>
      <c r="BK2" s="139" t="s">
        <v>179</v>
      </c>
      <c r="BL2" s="556" t="s">
        <v>183</v>
      </c>
    </row>
    <row r="3" spans="1:64" ht="33.75" customHeight="1">
      <c r="A3" s="544" t="s">
        <v>352</v>
      </c>
      <c r="B3" s="545"/>
      <c r="C3" s="545"/>
      <c r="D3" s="545"/>
      <c r="E3" s="545"/>
      <c r="F3" s="545"/>
      <c r="G3" s="546"/>
      <c r="H3" s="81" t="s">
        <v>147</v>
      </c>
      <c r="I3" s="81" t="s">
        <v>147</v>
      </c>
      <c r="J3" s="81" t="s">
        <v>147</v>
      </c>
      <c r="K3" s="81" t="s">
        <v>147</v>
      </c>
      <c r="L3" s="81" t="s">
        <v>147</v>
      </c>
      <c r="M3" s="81" t="s">
        <v>147</v>
      </c>
      <c r="N3" s="81" t="s">
        <v>147</v>
      </c>
      <c r="O3" s="81" t="s">
        <v>147</v>
      </c>
      <c r="P3" s="81" t="s">
        <v>147</v>
      </c>
      <c r="Q3" s="81" t="s">
        <v>147</v>
      </c>
      <c r="R3" s="81" t="s">
        <v>147</v>
      </c>
      <c r="S3" s="81" t="s">
        <v>147</v>
      </c>
      <c r="T3" s="81" t="s">
        <v>147</v>
      </c>
      <c r="U3" s="81" t="s">
        <v>147</v>
      </c>
      <c r="V3" s="82" t="s">
        <v>147</v>
      </c>
      <c r="W3" s="563" t="s">
        <v>353</v>
      </c>
      <c r="X3" s="564"/>
      <c r="Y3" s="564"/>
      <c r="Z3" s="564"/>
      <c r="AA3" s="564"/>
      <c r="AB3" s="564"/>
      <c r="AC3" s="565"/>
      <c r="AD3" s="81" t="s">
        <v>184</v>
      </c>
      <c r="AE3" s="81" t="s">
        <v>184</v>
      </c>
      <c r="AF3" s="81" t="s">
        <v>184</v>
      </c>
      <c r="AG3" s="81" t="s">
        <v>184</v>
      </c>
      <c r="AH3" s="81" t="s">
        <v>184</v>
      </c>
      <c r="AI3" s="81" t="s">
        <v>184</v>
      </c>
      <c r="AJ3" s="81" t="s">
        <v>184</v>
      </c>
      <c r="AK3" s="330" t="s">
        <v>184</v>
      </c>
      <c r="AL3" s="83" t="s">
        <v>137</v>
      </c>
      <c r="AM3" s="83" t="s">
        <v>137</v>
      </c>
      <c r="AN3" s="83" t="s">
        <v>137</v>
      </c>
      <c r="AO3" s="83" t="s">
        <v>137</v>
      </c>
      <c r="AP3" s="83" t="s">
        <v>137</v>
      </c>
      <c r="AQ3" s="82" t="s">
        <v>137</v>
      </c>
      <c r="AR3" s="563" t="s">
        <v>353</v>
      </c>
      <c r="AS3" s="564"/>
      <c r="AT3" s="564"/>
      <c r="AU3" s="564"/>
      <c r="AV3" s="564"/>
      <c r="AW3" s="564"/>
      <c r="AX3" s="565"/>
      <c r="AY3" s="83" t="s">
        <v>137</v>
      </c>
      <c r="AZ3" s="81" t="s">
        <v>137</v>
      </c>
      <c r="BA3" s="81" t="s">
        <v>137</v>
      </c>
      <c r="BB3" s="81" t="s">
        <v>137</v>
      </c>
      <c r="BC3" s="81" t="s">
        <v>137</v>
      </c>
      <c r="BD3" s="81" t="s">
        <v>137</v>
      </c>
      <c r="BE3" s="81" t="s">
        <v>330</v>
      </c>
      <c r="BF3" s="83" t="s">
        <v>330</v>
      </c>
      <c r="BG3" s="81" t="s">
        <v>139</v>
      </c>
      <c r="BH3" s="81" t="s">
        <v>134</v>
      </c>
      <c r="BI3" s="81" t="s">
        <v>134</v>
      </c>
      <c r="BJ3" s="81" t="s">
        <v>164</v>
      </c>
      <c r="BK3" s="81" t="s">
        <v>164</v>
      </c>
      <c r="BL3" s="557"/>
    </row>
    <row r="4" spans="1:64" ht="12" customHeight="1">
      <c r="A4" s="85"/>
      <c r="B4" s="86" t="s">
        <v>358</v>
      </c>
      <c r="C4" s="536" t="s">
        <v>62</v>
      </c>
      <c r="D4" s="536"/>
      <c r="E4" s="536"/>
      <c r="F4" s="536"/>
      <c r="G4" s="114"/>
      <c r="H4" s="268">
        <v>118032780</v>
      </c>
      <c r="I4" s="268">
        <v>48148029</v>
      </c>
      <c r="J4" s="268">
        <v>118272484</v>
      </c>
      <c r="K4" s="268">
        <v>9087764</v>
      </c>
      <c r="L4" s="268">
        <v>12566281</v>
      </c>
      <c r="M4" s="268">
        <v>22909237</v>
      </c>
      <c r="N4" s="268">
        <v>20608914</v>
      </c>
      <c r="O4" s="268">
        <v>13629364</v>
      </c>
      <c r="P4" s="268">
        <v>8353486</v>
      </c>
      <c r="Q4" s="268">
        <v>9632104</v>
      </c>
      <c r="R4" s="268">
        <v>5428282</v>
      </c>
      <c r="S4" s="268">
        <v>3368073</v>
      </c>
      <c r="T4" s="268">
        <v>6014473</v>
      </c>
      <c r="U4" s="268">
        <v>5487899</v>
      </c>
      <c r="V4" s="102">
        <v>9201866</v>
      </c>
      <c r="W4" s="99"/>
      <c r="X4" s="100" t="s">
        <v>358</v>
      </c>
      <c r="Y4" s="525" t="s">
        <v>62</v>
      </c>
      <c r="Z4" s="525"/>
      <c r="AA4" s="525"/>
      <c r="AB4" s="525"/>
      <c r="AC4" s="208"/>
      <c r="AD4" s="268">
        <v>3019833</v>
      </c>
      <c r="AE4" s="268">
        <v>0</v>
      </c>
      <c r="AF4" s="268">
        <v>998778</v>
      </c>
      <c r="AG4" s="268">
        <v>1131997</v>
      </c>
      <c r="AH4" s="268">
        <v>4902362</v>
      </c>
      <c r="AI4" s="268">
        <v>2540688</v>
      </c>
      <c r="AJ4" s="268">
        <v>2478762</v>
      </c>
      <c r="AK4" s="268">
        <v>2432653</v>
      </c>
      <c r="AL4" s="296">
        <v>5117791</v>
      </c>
      <c r="AM4" s="268">
        <v>14310673</v>
      </c>
      <c r="AN4" s="268">
        <v>4572156</v>
      </c>
      <c r="AO4" s="268">
        <v>1266773</v>
      </c>
      <c r="AP4" s="268">
        <v>8866809</v>
      </c>
      <c r="AQ4" s="102">
        <v>4542839</v>
      </c>
      <c r="AR4" s="99"/>
      <c r="AS4" s="100" t="s">
        <v>272</v>
      </c>
      <c r="AT4" s="525" t="s">
        <v>62</v>
      </c>
      <c r="AU4" s="525"/>
      <c r="AV4" s="525"/>
      <c r="AW4" s="525"/>
      <c r="AX4" s="208"/>
      <c r="AY4" s="296">
        <v>10321687</v>
      </c>
      <c r="AZ4" s="268">
        <v>5111394</v>
      </c>
      <c r="BA4" s="268">
        <v>4471502</v>
      </c>
      <c r="BB4" s="268">
        <v>387198</v>
      </c>
      <c r="BC4" s="268">
        <v>5254451</v>
      </c>
      <c r="BD4" s="268">
        <v>1169315</v>
      </c>
      <c r="BE4" s="268">
        <v>762134</v>
      </c>
      <c r="BF4" s="268">
        <v>448825</v>
      </c>
      <c r="BG4" s="268">
        <v>77761</v>
      </c>
      <c r="BH4" s="268">
        <v>56984</v>
      </c>
      <c r="BI4" s="268">
        <v>312391</v>
      </c>
      <c r="BJ4" s="280">
        <v>286531</v>
      </c>
      <c r="BK4" s="280">
        <v>1179</v>
      </c>
      <c r="BL4" s="93">
        <v>495584502</v>
      </c>
    </row>
    <row r="5" spans="1:64" ht="12" customHeight="1">
      <c r="A5" s="89"/>
      <c r="B5" s="90"/>
      <c r="C5" s="91" t="s">
        <v>373</v>
      </c>
      <c r="D5" s="534" t="s">
        <v>63</v>
      </c>
      <c r="E5" s="534"/>
      <c r="F5" s="534"/>
      <c r="G5" s="115"/>
      <c r="H5" s="269">
        <v>117493905</v>
      </c>
      <c r="I5" s="269">
        <v>45588075</v>
      </c>
      <c r="J5" s="269">
        <v>115692372</v>
      </c>
      <c r="K5" s="269">
        <v>7906393</v>
      </c>
      <c r="L5" s="269">
        <v>12565953</v>
      </c>
      <c r="M5" s="269">
        <v>22909237</v>
      </c>
      <c r="N5" s="269">
        <v>20608914</v>
      </c>
      <c r="O5" s="269">
        <v>13629364</v>
      </c>
      <c r="P5" s="269">
        <v>8353486</v>
      </c>
      <c r="Q5" s="269">
        <v>8560280</v>
      </c>
      <c r="R5" s="269">
        <v>5224314</v>
      </c>
      <c r="S5" s="269">
        <v>3142313</v>
      </c>
      <c r="T5" s="269">
        <v>5649296</v>
      </c>
      <c r="U5" s="269">
        <v>5487899</v>
      </c>
      <c r="V5" s="177">
        <v>9185731</v>
      </c>
      <c r="W5" s="193"/>
      <c r="X5" s="194"/>
      <c r="Y5" s="195" t="s">
        <v>373</v>
      </c>
      <c r="Z5" s="521" t="s">
        <v>63</v>
      </c>
      <c r="AA5" s="521"/>
      <c r="AB5" s="521"/>
      <c r="AC5" s="209"/>
      <c r="AD5" s="269">
        <v>3019760</v>
      </c>
      <c r="AE5" s="269">
        <v>0</v>
      </c>
      <c r="AF5" s="269">
        <v>998202</v>
      </c>
      <c r="AG5" s="269">
        <v>1131997</v>
      </c>
      <c r="AH5" s="269">
        <v>4902362</v>
      </c>
      <c r="AI5" s="269">
        <v>2540688</v>
      </c>
      <c r="AJ5" s="269">
        <v>2478762</v>
      </c>
      <c r="AK5" s="269">
        <v>2432367</v>
      </c>
      <c r="AL5" s="328">
        <v>5117791</v>
      </c>
      <c r="AM5" s="269">
        <v>14271507</v>
      </c>
      <c r="AN5" s="269">
        <v>4572156</v>
      </c>
      <c r="AO5" s="269">
        <v>1265477</v>
      </c>
      <c r="AP5" s="269">
        <v>8866809</v>
      </c>
      <c r="AQ5" s="177">
        <v>4542839</v>
      </c>
      <c r="AR5" s="193"/>
      <c r="AS5" s="194"/>
      <c r="AT5" s="195" t="s">
        <v>214</v>
      </c>
      <c r="AU5" s="521" t="s">
        <v>63</v>
      </c>
      <c r="AV5" s="521"/>
      <c r="AW5" s="521"/>
      <c r="AX5" s="209"/>
      <c r="AY5" s="328">
        <v>10320606</v>
      </c>
      <c r="AZ5" s="269">
        <v>5111394</v>
      </c>
      <c r="BA5" s="269">
        <v>4400255</v>
      </c>
      <c r="BB5" s="269">
        <v>387198</v>
      </c>
      <c r="BC5" s="269">
        <v>5254451</v>
      </c>
      <c r="BD5" s="269">
        <v>1169050</v>
      </c>
      <c r="BE5" s="269">
        <v>761738</v>
      </c>
      <c r="BF5" s="269">
        <v>448825</v>
      </c>
      <c r="BG5" s="269">
        <v>77761</v>
      </c>
      <c r="BH5" s="269">
        <v>56984</v>
      </c>
      <c r="BI5" s="269">
        <v>312391</v>
      </c>
      <c r="BJ5" s="275">
        <v>286531</v>
      </c>
      <c r="BK5" s="275">
        <v>1179</v>
      </c>
      <c r="BL5" s="93">
        <v>486726612</v>
      </c>
    </row>
    <row r="6" spans="1:64" ht="12" customHeight="1">
      <c r="A6" s="89"/>
      <c r="B6" s="90"/>
      <c r="C6" s="531" t="s">
        <v>360</v>
      </c>
      <c r="D6" s="531"/>
      <c r="E6" s="534" t="s">
        <v>64</v>
      </c>
      <c r="F6" s="534"/>
      <c r="G6" s="115"/>
      <c r="H6" s="269">
        <v>8287352</v>
      </c>
      <c r="I6" s="269">
        <v>288229</v>
      </c>
      <c r="J6" s="269">
        <v>6352013</v>
      </c>
      <c r="K6" s="269">
        <v>16590</v>
      </c>
      <c r="L6" s="269">
        <v>176201</v>
      </c>
      <c r="M6" s="269">
        <v>188184</v>
      </c>
      <c r="N6" s="269">
        <v>404162</v>
      </c>
      <c r="O6" s="269">
        <v>314666</v>
      </c>
      <c r="P6" s="269">
        <v>84809</v>
      </c>
      <c r="Q6" s="269">
        <v>1024</v>
      </c>
      <c r="R6" s="269">
        <v>1075</v>
      </c>
      <c r="S6" s="269">
        <v>0</v>
      </c>
      <c r="T6" s="269">
        <v>8376</v>
      </c>
      <c r="U6" s="269">
        <v>26054</v>
      </c>
      <c r="V6" s="177">
        <v>185967</v>
      </c>
      <c r="W6" s="193"/>
      <c r="X6" s="194"/>
      <c r="Y6" s="524" t="s">
        <v>360</v>
      </c>
      <c r="Z6" s="524"/>
      <c r="AA6" s="521" t="s">
        <v>64</v>
      </c>
      <c r="AB6" s="521"/>
      <c r="AC6" s="209"/>
      <c r="AD6" s="269">
        <v>26846</v>
      </c>
      <c r="AE6" s="269">
        <v>0</v>
      </c>
      <c r="AF6" s="269">
        <v>3734</v>
      </c>
      <c r="AG6" s="269">
        <v>4690</v>
      </c>
      <c r="AH6" s="269">
        <v>256121</v>
      </c>
      <c r="AI6" s="269">
        <v>14538</v>
      </c>
      <c r="AJ6" s="269">
        <v>20711</v>
      </c>
      <c r="AK6" s="269">
        <v>81155</v>
      </c>
      <c r="AL6" s="328">
        <v>117788</v>
      </c>
      <c r="AM6" s="269">
        <v>98915</v>
      </c>
      <c r="AN6" s="269">
        <v>100865</v>
      </c>
      <c r="AO6" s="269">
        <v>11755</v>
      </c>
      <c r="AP6" s="269">
        <v>57780</v>
      </c>
      <c r="AQ6" s="177">
        <v>24139</v>
      </c>
      <c r="AR6" s="193"/>
      <c r="AS6" s="194"/>
      <c r="AT6" s="524" t="s">
        <v>215</v>
      </c>
      <c r="AU6" s="524"/>
      <c r="AV6" s="521" t="s">
        <v>64</v>
      </c>
      <c r="AW6" s="521"/>
      <c r="AX6" s="209"/>
      <c r="AY6" s="328">
        <v>113343</v>
      </c>
      <c r="AZ6" s="269">
        <v>49628</v>
      </c>
      <c r="BA6" s="269">
        <v>53736</v>
      </c>
      <c r="BB6" s="269">
        <v>5514</v>
      </c>
      <c r="BC6" s="269">
        <v>24473</v>
      </c>
      <c r="BD6" s="269">
        <v>15015</v>
      </c>
      <c r="BE6" s="269">
        <v>3413</v>
      </c>
      <c r="BF6" s="269">
        <v>312</v>
      </c>
      <c r="BG6" s="269">
        <v>1480</v>
      </c>
      <c r="BH6" s="269">
        <v>1055</v>
      </c>
      <c r="BI6" s="269">
        <v>5084</v>
      </c>
      <c r="BJ6" s="275">
        <v>0</v>
      </c>
      <c r="BK6" s="275">
        <v>0</v>
      </c>
      <c r="BL6" s="93">
        <v>17426792</v>
      </c>
    </row>
    <row r="7" spans="1:64" ht="12" customHeight="1">
      <c r="A7" s="89"/>
      <c r="B7" s="90"/>
      <c r="C7" s="531" t="s">
        <v>361</v>
      </c>
      <c r="D7" s="531"/>
      <c r="E7" s="534" t="s">
        <v>65</v>
      </c>
      <c r="F7" s="534"/>
      <c r="G7" s="115"/>
      <c r="H7" s="269">
        <v>113889958</v>
      </c>
      <c r="I7" s="269">
        <v>70346942</v>
      </c>
      <c r="J7" s="269">
        <v>112279306</v>
      </c>
      <c r="K7" s="269">
        <v>13221885</v>
      </c>
      <c r="L7" s="269">
        <v>19969966</v>
      </c>
      <c r="M7" s="269">
        <v>41179608</v>
      </c>
      <c r="N7" s="269">
        <v>20816604</v>
      </c>
      <c r="O7" s="269">
        <v>13710659</v>
      </c>
      <c r="P7" s="269">
        <v>8541838</v>
      </c>
      <c r="Q7" s="269">
        <v>12508120</v>
      </c>
      <c r="R7" s="269">
        <v>6214279</v>
      </c>
      <c r="S7" s="269">
        <v>5428630</v>
      </c>
      <c r="T7" s="269">
        <v>8449041</v>
      </c>
      <c r="U7" s="269">
        <v>8614890</v>
      </c>
      <c r="V7" s="177">
        <v>13805973</v>
      </c>
      <c r="W7" s="193"/>
      <c r="X7" s="194"/>
      <c r="Y7" s="524" t="s">
        <v>361</v>
      </c>
      <c r="Z7" s="524"/>
      <c r="AA7" s="521" t="s">
        <v>65</v>
      </c>
      <c r="AB7" s="521"/>
      <c r="AC7" s="209"/>
      <c r="AD7" s="269">
        <v>3802959</v>
      </c>
      <c r="AE7" s="269">
        <v>0</v>
      </c>
      <c r="AF7" s="269">
        <v>1719051</v>
      </c>
      <c r="AG7" s="269">
        <v>1828874</v>
      </c>
      <c r="AH7" s="269">
        <v>4906477</v>
      </c>
      <c r="AI7" s="269">
        <v>2672046</v>
      </c>
      <c r="AJ7" s="269">
        <v>4306790</v>
      </c>
      <c r="AK7" s="269">
        <v>4217295</v>
      </c>
      <c r="AL7" s="328">
        <v>5214412</v>
      </c>
      <c r="AM7" s="269">
        <v>21427819</v>
      </c>
      <c r="AN7" s="269">
        <v>4625613</v>
      </c>
      <c r="AO7" s="269">
        <v>2290952</v>
      </c>
      <c r="AP7" s="269">
        <v>14826548</v>
      </c>
      <c r="AQ7" s="177">
        <v>4674388</v>
      </c>
      <c r="AR7" s="193"/>
      <c r="AS7" s="194"/>
      <c r="AT7" s="524" t="s">
        <v>217</v>
      </c>
      <c r="AU7" s="524"/>
      <c r="AV7" s="521" t="s">
        <v>65</v>
      </c>
      <c r="AW7" s="521"/>
      <c r="AX7" s="209"/>
      <c r="AY7" s="328">
        <v>10605726</v>
      </c>
      <c r="AZ7" s="269">
        <v>7876195</v>
      </c>
      <c r="BA7" s="269">
        <v>8342683</v>
      </c>
      <c r="BB7" s="269">
        <v>807780</v>
      </c>
      <c r="BC7" s="269">
        <v>7416013</v>
      </c>
      <c r="BD7" s="269">
        <v>2327554</v>
      </c>
      <c r="BE7" s="269">
        <v>1355444</v>
      </c>
      <c r="BF7" s="269">
        <v>478965</v>
      </c>
      <c r="BG7" s="269">
        <v>135929</v>
      </c>
      <c r="BH7" s="269">
        <v>106241</v>
      </c>
      <c r="BI7" s="269">
        <v>568682</v>
      </c>
      <c r="BJ7" s="275">
        <v>502938</v>
      </c>
      <c r="BK7" s="275">
        <v>19320</v>
      </c>
      <c r="BL7" s="93">
        <v>586034393</v>
      </c>
    </row>
    <row r="8" spans="1:64" ht="12" customHeight="1">
      <c r="A8" s="89"/>
      <c r="B8" s="90"/>
      <c r="C8" s="90"/>
      <c r="D8" s="91"/>
      <c r="E8" s="91" t="s">
        <v>374</v>
      </c>
      <c r="F8" s="92" t="s">
        <v>339</v>
      </c>
      <c r="G8" s="115"/>
      <c r="H8" s="269">
        <v>0</v>
      </c>
      <c r="I8" s="269">
        <v>0</v>
      </c>
      <c r="J8" s="269">
        <v>0</v>
      </c>
      <c r="K8" s="269">
        <v>0</v>
      </c>
      <c r="L8" s="269">
        <v>0</v>
      </c>
      <c r="M8" s="269">
        <v>34179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177">
        <v>0</v>
      </c>
      <c r="W8" s="193"/>
      <c r="X8" s="194"/>
      <c r="Y8" s="194"/>
      <c r="Z8" s="195"/>
      <c r="AA8" s="195" t="s">
        <v>374</v>
      </c>
      <c r="AB8" s="196" t="s">
        <v>339</v>
      </c>
      <c r="AC8" s="209"/>
      <c r="AD8" s="269">
        <v>0</v>
      </c>
      <c r="AE8" s="269">
        <v>0</v>
      </c>
      <c r="AF8" s="269">
        <v>0</v>
      </c>
      <c r="AG8" s="269">
        <v>0</v>
      </c>
      <c r="AH8" s="269">
        <v>0</v>
      </c>
      <c r="AI8" s="269">
        <v>0</v>
      </c>
      <c r="AJ8" s="269">
        <v>0</v>
      </c>
      <c r="AK8" s="269">
        <v>0</v>
      </c>
      <c r="AL8" s="328">
        <v>0</v>
      </c>
      <c r="AM8" s="269">
        <v>0</v>
      </c>
      <c r="AN8" s="269">
        <v>0</v>
      </c>
      <c r="AO8" s="269">
        <v>0</v>
      </c>
      <c r="AP8" s="269">
        <v>0</v>
      </c>
      <c r="AQ8" s="177">
        <v>0</v>
      </c>
      <c r="AR8" s="193"/>
      <c r="AS8" s="194"/>
      <c r="AT8" s="194"/>
      <c r="AU8" s="195"/>
      <c r="AV8" s="195" t="s">
        <v>374</v>
      </c>
      <c r="AW8" s="196" t="s">
        <v>339</v>
      </c>
      <c r="AX8" s="209"/>
      <c r="AY8" s="328">
        <v>0</v>
      </c>
      <c r="AZ8" s="269">
        <v>0</v>
      </c>
      <c r="BA8" s="269">
        <v>0</v>
      </c>
      <c r="BB8" s="269">
        <v>0</v>
      </c>
      <c r="BC8" s="269">
        <v>0</v>
      </c>
      <c r="BD8" s="269">
        <v>0</v>
      </c>
      <c r="BE8" s="269">
        <v>0</v>
      </c>
      <c r="BF8" s="269">
        <v>0</v>
      </c>
      <c r="BG8" s="269">
        <v>0</v>
      </c>
      <c r="BH8" s="269">
        <v>0</v>
      </c>
      <c r="BI8" s="269">
        <v>0</v>
      </c>
      <c r="BJ8" s="275">
        <v>0</v>
      </c>
      <c r="BK8" s="275">
        <v>0</v>
      </c>
      <c r="BL8" s="93">
        <v>34179</v>
      </c>
    </row>
    <row r="9" spans="1:64" ht="12" customHeight="1">
      <c r="A9" s="89"/>
      <c r="B9" s="90"/>
      <c r="C9" s="531" t="s">
        <v>362</v>
      </c>
      <c r="D9" s="531"/>
      <c r="E9" s="534" t="s">
        <v>66</v>
      </c>
      <c r="F9" s="534"/>
      <c r="G9" s="115"/>
      <c r="H9" s="269">
        <v>5049807</v>
      </c>
      <c r="I9" s="269">
        <v>25349137</v>
      </c>
      <c r="J9" s="269">
        <v>4177046</v>
      </c>
      <c r="K9" s="269">
        <v>5376456</v>
      </c>
      <c r="L9" s="269">
        <v>7580214</v>
      </c>
      <c r="M9" s="269">
        <v>18566055</v>
      </c>
      <c r="N9" s="269">
        <v>707958</v>
      </c>
      <c r="O9" s="269">
        <v>508408</v>
      </c>
      <c r="P9" s="269">
        <v>273161</v>
      </c>
      <c r="Q9" s="269">
        <v>3948864</v>
      </c>
      <c r="R9" s="269">
        <v>2066536</v>
      </c>
      <c r="S9" s="269">
        <v>2286317</v>
      </c>
      <c r="T9" s="269">
        <v>2808121</v>
      </c>
      <c r="U9" s="269">
        <v>3153045</v>
      </c>
      <c r="V9" s="177">
        <v>4886574</v>
      </c>
      <c r="W9" s="193"/>
      <c r="X9" s="194"/>
      <c r="Y9" s="524" t="s">
        <v>362</v>
      </c>
      <c r="Z9" s="524"/>
      <c r="AA9" s="521" t="s">
        <v>66</v>
      </c>
      <c r="AB9" s="521"/>
      <c r="AC9" s="209"/>
      <c r="AD9" s="269">
        <v>819306</v>
      </c>
      <c r="AE9" s="269">
        <v>0</v>
      </c>
      <c r="AF9" s="269">
        <v>724583</v>
      </c>
      <c r="AG9" s="269">
        <v>701567</v>
      </c>
      <c r="AH9" s="269">
        <v>260236</v>
      </c>
      <c r="AI9" s="269">
        <v>145896</v>
      </c>
      <c r="AJ9" s="269">
        <v>1848739</v>
      </c>
      <c r="AK9" s="269">
        <v>1874533</v>
      </c>
      <c r="AL9" s="328">
        <v>214409</v>
      </c>
      <c r="AM9" s="269">
        <v>7300014</v>
      </c>
      <c r="AN9" s="269">
        <v>154322</v>
      </c>
      <c r="AO9" s="269">
        <v>1037230</v>
      </c>
      <c r="AP9" s="269">
        <v>6017519</v>
      </c>
      <c r="AQ9" s="177">
        <v>163688</v>
      </c>
      <c r="AR9" s="193"/>
      <c r="AS9" s="194"/>
      <c r="AT9" s="524" t="s">
        <v>362</v>
      </c>
      <c r="AU9" s="524"/>
      <c r="AV9" s="521" t="s">
        <v>66</v>
      </c>
      <c r="AW9" s="521"/>
      <c r="AX9" s="209"/>
      <c r="AY9" s="328">
        <v>398463</v>
      </c>
      <c r="AZ9" s="269">
        <v>2814429</v>
      </c>
      <c r="BA9" s="269">
        <v>3996164</v>
      </c>
      <c r="BB9" s="269">
        <v>426096</v>
      </c>
      <c r="BC9" s="269">
        <v>2186035</v>
      </c>
      <c r="BD9" s="269">
        <v>1173519</v>
      </c>
      <c r="BE9" s="269">
        <v>598809</v>
      </c>
      <c r="BF9" s="269">
        <v>30452</v>
      </c>
      <c r="BG9" s="269">
        <v>59648</v>
      </c>
      <c r="BH9" s="269">
        <v>50312</v>
      </c>
      <c r="BI9" s="269">
        <v>261375</v>
      </c>
      <c r="BJ9" s="275">
        <v>216407</v>
      </c>
      <c r="BK9" s="275">
        <v>18141</v>
      </c>
      <c r="BL9" s="93">
        <v>120229591</v>
      </c>
    </row>
    <row r="10" spans="1:64" ht="12" customHeight="1">
      <c r="A10" s="89"/>
      <c r="B10" s="90"/>
      <c r="C10" s="90"/>
      <c r="D10" s="90"/>
      <c r="E10" s="91" t="s">
        <v>374</v>
      </c>
      <c r="F10" s="146" t="s">
        <v>340</v>
      </c>
      <c r="G10" s="115"/>
      <c r="H10" s="269">
        <v>0</v>
      </c>
      <c r="I10" s="269">
        <v>0</v>
      </c>
      <c r="J10" s="269">
        <v>0</v>
      </c>
      <c r="K10" s="269">
        <v>0</v>
      </c>
      <c r="L10" s="269">
        <v>0</v>
      </c>
      <c r="M10" s="269">
        <v>31035</v>
      </c>
      <c r="N10" s="269">
        <v>0</v>
      </c>
      <c r="O10" s="269">
        <v>0</v>
      </c>
      <c r="P10" s="269">
        <v>0</v>
      </c>
      <c r="Q10" s="269">
        <v>0</v>
      </c>
      <c r="R10" s="269">
        <v>0</v>
      </c>
      <c r="S10" s="269">
        <v>0</v>
      </c>
      <c r="T10" s="269">
        <v>0</v>
      </c>
      <c r="U10" s="269">
        <v>0</v>
      </c>
      <c r="V10" s="177">
        <v>0</v>
      </c>
      <c r="W10" s="193"/>
      <c r="X10" s="194"/>
      <c r="Y10" s="194"/>
      <c r="Z10" s="194"/>
      <c r="AA10" s="195" t="s">
        <v>374</v>
      </c>
      <c r="AB10" s="210" t="s">
        <v>340</v>
      </c>
      <c r="AC10" s="209"/>
      <c r="AD10" s="269">
        <v>0</v>
      </c>
      <c r="AE10" s="269">
        <v>0</v>
      </c>
      <c r="AF10" s="269">
        <v>0</v>
      </c>
      <c r="AG10" s="269">
        <v>0</v>
      </c>
      <c r="AH10" s="269">
        <v>0</v>
      </c>
      <c r="AI10" s="269">
        <v>0</v>
      </c>
      <c r="AJ10" s="269">
        <v>0</v>
      </c>
      <c r="AK10" s="269">
        <v>0</v>
      </c>
      <c r="AL10" s="328">
        <v>0</v>
      </c>
      <c r="AM10" s="269">
        <v>0</v>
      </c>
      <c r="AN10" s="269">
        <v>0</v>
      </c>
      <c r="AO10" s="269">
        <v>0</v>
      </c>
      <c r="AP10" s="269">
        <v>0</v>
      </c>
      <c r="AQ10" s="177">
        <v>0</v>
      </c>
      <c r="AR10" s="193"/>
      <c r="AS10" s="194"/>
      <c r="AT10" s="194"/>
      <c r="AU10" s="194"/>
      <c r="AV10" s="195" t="s">
        <v>374</v>
      </c>
      <c r="AW10" s="210" t="s">
        <v>340</v>
      </c>
      <c r="AX10" s="209"/>
      <c r="AY10" s="328">
        <v>0</v>
      </c>
      <c r="AZ10" s="269">
        <v>0</v>
      </c>
      <c r="BA10" s="269">
        <v>0</v>
      </c>
      <c r="BB10" s="269">
        <v>0</v>
      </c>
      <c r="BC10" s="269">
        <v>0</v>
      </c>
      <c r="BD10" s="269">
        <v>0</v>
      </c>
      <c r="BE10" s="269">
        <v>0</v>
      </c>
      <c r="BF10" s="269">
        <v>0</v>
      </c>
      <c r="BG10" s="269">
        <v>0</v>
      </c>
      <c r="BH10" s="269">
        <v>0</v>
      </c>
      <c r="BI10" s="269">
        <v>0</v>
      </c>
      <c r="BJ10" s="275">
        <v>0</v>
      </c>
      <c r="BK10" s="275">
        <v>0</v>
      </c>
      <c r="BL10" s="93">
        <v>31035</v>
      </c>
    </row>
    <row r="11" spans="1:64" ht="12" customHeight="1">
      <c r="A11" s="89"/>
      <c r="B11" s="90"/>
      <c r="C11" s="531" t="s">
        <v>364</v>
      </c>
      <c r="D11" s="531"/>
      <c r="E11" s="534" t="s">
        <v>67</v>
      </c>
      <c r="F11" s="534"/>
      <c r="G11" s="115"/>
      <c r="H11" s="269">
        <v>366402</v>
      </c>
      <c r="I11" s="269">
        <v>243262</v>
      </c>
      <c r="J11" s="269">
        <v>1238099</v>
      </c>
      <c r="K11" s="269">
        <v>44374</v>
      </c>
      <c r="L11" s="269">
        <v>0</v>
      </c>
      <c r="M11" s="269">
        <v>107500</v>
      </c>
      <c r="N11" s="269">
        <v>96106</v>
      </c>
      <c r="O11" s="269">
        <v>112447</v>
      </c>
      <c r="P11" s="269">
        <v>0</v>
      </c>
      <c r="Q11" s="269">
        <v>0</v>
      </c>
      <c r="R11" s="269">
        <v>1075496</v>
      </c>
      <c r="S11" s="269">
        <v>0</v>
      </c>
      <c r="T11" s="269">
        <v>0</v>
      </c>
      <c r="U11" s="269">
        <v>0</v>
      </c>
      <c r="V11" s="177">
        <v>80365</v>
      </c>
      <c r="W11" s="193"/>
      <c r="X11" s="194"/>
      <c r="Y11" s="524" t="s">
        <v>364</v>
      </c>
      <c r="Z11" s="524"/>
      <c r="AA11" s="521" t="s">
        <v>67</v>
      </c>
      <c r="AB11" s="521"/>
      <c r="AC11" s="209"/>
      <c r="AD11" s="269">
        <v>2011</v>
      </c>
      <c r="AE11" s="269">
        <v>0</v>
      </c>
      <c r="AF11" s="269">
        <v>0</v>
      </c>
      <c r="AG11" s="269">
        <v>0</v>
      </c>
      <c r="AH11" s="269">
        <v>0</v>
      </c>
      <c r="AI11" s="269">
        <v>0</v>
      </c>
      <c r="AJ11" s="269">
        <v>0</v>
      </c>
      <c r="AK11" s="269">
        <v>8450</v>
      </c>
      <c r="AL11" s="328">
        <v>0</v>
      </c>
      <c r="AM11" s="269">
        <v>14745</v>
      </c>
      <c r="AN11" s="269">
        <v>0</v>
      </c>
      <c r="AO11" s="269">
        <v>0</v>
      </c>
      <c r="AP11" s="269">
        <v>0</v>
      </c>
      <c r="AQ11" s="177">
        <v>8000</v>
      </c>
      <c r="AR11" s="193"/>
      <c r="AS11" s="194"/>
      <c r="AT11" s="524" t="s">
        <v>364</v>
      </c>
      <c r="AU11" s="524"/>
      <c r="AV11" s="521" t="s">
        <v>67</v>
      </c>
      <c r="AW11" s="521"/>
      <c r="AX11" s="209"/>
      <c r="AY11" s="328">
        <v>0</v>
      </c>
      <c r="AZ11" s="269">
        <v>0</v>
      </c>
      <c r="BA11" s="269">
        <v>0</v>
      </c>
      <c r="BB11" s="269">
        <v>0</v>
      </c>
      <c r="BC11" s="269">
        <v>0</v>
      </c>
      <c r="BD11" s="269">
        <v>0</v>
      </c>
      <c r="BE11" s="269">
        <v>1690</v>
      </c>
      <c r="BF11" s="269">
        <v>0</v>
      </c>
      <c r="BG11" s="269">
        <v>0</v>
      </c>
      <c r="BH11" s="269">
        <v>0</v>
      </c>
      <c r="BI11" s="269">
        <v>0</v>
      </c>
      <c r="BJ11" s="275">
        <v>0</v>
      </c>
      <c r="BK11" s="275">
        <v>0</v>
      </c>
      <c r="BL11" s="93">
        <v>3398947</v>
      </c>
    </row>
    <row r="12" spans="1:64" ht="12" customHeight="1">
      <c r="A12" s="89"/>
      <c r="B12" s="90"/>
      <c r="C12" s="91" t="s">
        <v>375</v>
      </c>
      <c r="D12" s="534" t="s">
        <v>68</v>
      </c>
      <c r="E12" s="534"/>
      <c r="F12" s="534"/>
      <c r="G12" s="115"/>
      <c r="H12" s="269">
        <v>538875</v>
      </c>
      <c r="I12" s="269">
        <v>2556394</v>
      </c>
      <c r="J12" s="269">
        <v>2579929</v>
      </c>
      <c r="K12" s="269">
        <v>1181371</v>
      </c>
      <c r="L12" s="269">
        <v>288</v>
      </c>
      <c r="M12" s="269">
        <v>0</v>
      </c>
      <c r="N12" s="269">
        <v>0</v>
      </c>
      <c r="O12" s="269">
        <v>0</v>
      </c>
      <c r="P12" s="269">
        <v>0</v>
      </c>
      <c r="Q12" s="269">
        <v>1071824</v>
      </c>
      <c r="R12" s="269">
        <v>203968</v>
      </c>
      <c r="S12" s="269">
        <v>225760</v>
      </c>
      <c r="T12" s="269">
        <v>365177</v>
      </c>
      <c r="U12" s="269">
        <v>0</v>
      </c>
      <c r="V12" s="177">
        <v>15685</v>
      </c>
      <c r="W12" s="193"/>
      <c r="X12" s="194"/>
      <c r="Y12" s="195" t="s">
        <v>375</v>
      </c>
      <c r="Z12" s="521" t="s">
        <v>68</v>
      </c>
      <c r="AA12" s="521"/>
      <c r="AB12" s="521"/>
      <c r="AC12" s="209"/>
      <c r="AD12" s="269">
        <v>73</v>
      </c>
      <c r="AE12" s="269">
        <v>0</v>
      </c>
      <c r="AF12" s="269">
        <v>576</v>
      </c>
      <c r="AG12" s="269">
        <v>0</v>
      </c>
      <c r="AH12" s="269">
        <v>0</v>
      </c>
      <c r="AI12" s="269">
        <v>0</v>
      </c>
      <c r="AJ12" s="269">
        <v>0</v>
      </c>
      <c r="AK12" s="269">
        <v>286</v>
      </c>
      <c r="AL12" s="328">
        <v>0</v>
      </c>
      <c r="AM12" s="269">
        <v>39166</v>
      </c>
      <c r="AN12" s="269">
        <v>0</v>
      </c>
      <c r="AO12" s="269">
        <v>1296</v>
      </c>
      <c r="AP12" s="269">
        <v>0</v>
      </c>
      <c r="AQ12" s="177">
        <v>0</v>
      </c>
      <c r="AR12" s="193"/>
      <c r="AS12" s="194"/>
      <c r="AT12" s="195" t="s">
        <v>219</v>
      </c>
      <c r="AU12" s="521" t="s">
        <v>68</v>
      </c>
      <c r="AV12" s="521"/>
      <c r="AW12" s="521"/>
      <c r="AX12" s="209"/>
      <c r="AY12" s="328">
        <v>0</v>
      </c>
      <c r="AZ12" s="269">
        <v>0</v>
      </c>
      <c r="BA12" s="269">
        <v>71247</v>
      </c>
      <c r="BB12" s="269">
        <v>0</v>
      </c>
      <c r="BC12" s="269">
        <v>0</v>
      </c>
      <c r="BD12" s="269">
        <v>265</v>
      </c>
      <c r="BE12" s="269">
        <v>396</v>
      </c>
      <c r="BF12" s="269">
        <v>0</v>
      </c>
      <c r="BG12" s="269">
        <v>0</v>
      </c>
      <c r="BH12" s="269">
        <v>0</v>
      </c>
      <c r="BI12" s="269">
        <v>0</v>
      </c>
      <c r="BJ12" s="275">
        <v>0</v>
      </c>
      <c r="BK12" s="275">
        <v>0</v>
      </c>
      <c r="BL12" s="93">
        <v>8852576</v>
      </c>
    </row>
    <row r="13" spans="1:64" ht="12" customHeight="1">
      <c r="A13" s="89"/>
      <c r="B13" s="90"/>
      <c r="C13" s="91" t="s">
        <v>376</v>
      </c>
      <c r="D13" s="534" t="s">
        <v>336</v>
      </c>
      <c r="E13" s="534"/>
      <c r="F13" s="534"/>
      <c r="G13" s="115"/>
      <c r="H13" s="269">
        <v>0</v>
      </c>
      <c r="I13" s="269">
        <v>3560</v>
      </c>
      <c r="J13" s="269">
        <v>183</v>
      </c>
      <c r="K13" s="269">
        <v>0</v>
      </c>
      <c r="L13" s="269">
        <v>40</v>
      </c>
      <c r="M13" s="269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0</v>
      </c>
      <c r="T13" s="269">
        <v>0</v>
      </c>
      <c r="U13" s="269">
        <v>0</v>
      </c>
      <c r="V13" s="177">
        <v>450</v>
      </c>
      <c r="W13" s="193"/>
      <c r="X13" s="194"/>
      <c r="Y13" s="195" t="s">
        <v>376</v>
      </c>
      <c r="Z13" s="521" t="s">
        <v>336</v>
      </c>
      <c r="AA13" s="521"/>
      <c r="AB13" s="521"/>
      <c r="AC13" s="209"/>
      <c r="AD13" s="269">
        <v>0</v>
      </c>
      <c r="AE13" s="269">
        <v>0</v>
      </c>
      <c r="AF13" s="269">
        <v>0</v>
      </c>
      <c r="AG13" s="269">
        <v>0</v>
      </c>
      <c r="AH13" s="269">
        <v>0</v>
      </c>
      <c r="AI13" s="269">
        <v>0</v>
      </c>
      <c r="AJ13" s="269">
        <v>0</v>
      </c>
      <c r="AK13" s="269">
        <v>0</v>
      </c>
      <c r="AL13" s="328">
        <v>0</v>
      </c>
      <c r="AM13" s="269">
        <v>0</v>
      </c>
      <c r="AN13" s="269">
        <v>0</v>
      </c>
      <c r="AO13" s="269">
        <v>0</v>
      </c>
      <c r="AP13" s="269">
        <v>0</v>
      </c>
      <c r="AQ13" s="177">
        <v>0</v>
      </c>
      <c r="AR13" s="193"/>
      <c r="AS13" s="194"/>
      <c r="AT13" s="195" t="s">
        <v>188</v>
      </c>
      <c r="AU13" s="521" t="s">
        <v>336</v>
      </c>
      <c r="AV13" s="521"/>
      <c r="AW13" s="521"/>
      <c r="AX13" s="209"/>
      <c r="AY13" s="328">
        <v>1081</v>
      </c>
      <c r="AZ13" s="269">
        <v>0</v>
      </c>
      <c r="BA13" s="269">
        <v>0</v>
      </c>
      <c r="BB13" s="269">
        <v>0</v>
      </c>
      <c r="BC13" s="269">
        <v>0</v>
      </c>
      <c r="BD13" s="269">
        <v>0</v>
      </c>
      <c r="BE13" s="269">
        <v>0</v>
      </c>
      <c r="BF13" s="269">
        <v>0</v>
      </c>
      <c r="BG13" s="269">
        <v>0</v>
      </c>
      <c r="BH13" s="269">
        <v>0</v>
      </c>
      <c r="BI13" s="269">
        <v>0</v>
      </c>
      <c r="BJ13" s="275">
        <v>0</v>
      </c>
      <c r="BK13" s="275">
        <v>0</v>
      </c>
      <c r="BL13" s="93">
        <v>5314</v>
      </c>
    </row>
    <row r="14" spans="1:64" ht="12" customHeight="1">
      <c r="A14" s="89"/>
      <c r="B14" s="90" t="s">
        <v>368</v>
      </c>
      <c r="C14" s="534" t="s">
        <v>69</v>
      </c>
      <c r="D14" s="534"/>
      <c r="E14" s="534"/>
      <c r="F14" s="534"/>
      <c r="G14" s="115"/>
      <c r="H14" s="269">
        <v>1178785</v>
      </c>
      <c r="I14" s="269">
        <v>3955780</v>
      </c>
      <c r="J14" s="269">
        <v>574628</v>
      </c>
      <c r="K14" s="269">
        <v>365651</v>
      </c>
      <c r="L14" s="269">
        <v>203871</v>
      </c>
      <c r="M14" s="269">
        <v>283198</v>
      </c>
      <c r="N14" s="269">
        <v>135271</v>
      </c>
      <c r="O14" s="269">
        <v>35051</v>
      </c>
      <c r="P14" s="269">
        <v>70125</v>
      </c>
      <c r="Q14" s="269">
        <v>99436</v>
      </c>
      <c r="R14" s="269">
        <v>58083</v>
      </c>
      <c r="S14" s="269">
        <v>186511</v>
      </c>
      <c r="T14" s="269">
        <v>220372</v>
      </c>
      <c r="U14" s="269">
        <v>235809</v>
      </c>
      <c r="V14" s="177">
        <v>419768</v>
      </c>
      <c r="W14" s="193"/>
      <c r="X14" s="194" t="s">
        <v>368</v>
      </c>
      <c r="Y14" s="521" t="s">
        <v>69</v>
      </c>
      <c r="Z14" s="521"/>
      <c r="AA14" s="521"/>
      <c r="AB14" s="521"/>
      <c r="AC14" s="209"/>
      <c r="AD14" s="269">
        <v>26282</v>
      </c>
      <c r="AE14" s="269">
        <v>0</v>
      </c>
      <c r="AF14" s="269">
        <v>15435</v>
      </c>
      <c r="AG14" s="269">
        <v>45227</v>
      </c>
      <c r="AH14" s="269">
        <v>27709</v>
      </c>
      <c r="AI14" s="269">
        <v>26143</v>
      </c>
      <c r="AJ14" s="269">
        <v>19942</v>
      </c>
      <c r="AK14" s="269">
        <v>19996</v>
      </c>
      <c r="AL14" s="328">
        <v>45901</v>
      </c>
      <c r="AM14" s="269">
        <v>137264</v>
      </c>
      <c r="AN14" s="269">
        <v>28663</v>
      </c>
      <c r="AO14" s="269">
        <v>32469</v>
      </c>
      <c r="AP14" s="269">
        <v>101609</v>
      </c>
      <c r="AQ14" s="177">
        <v>25488</v>
      </c>
      <c r="AR14" s="193"/>
      <c r="AS14" s="194" t="s">
        <v>280</v>
      </c>
      <c r="AT14" s="521" t="s">
        <v>69</v>
      </c>
      <c r="AU14" s="521"/>
      <c r="AV14" s="521"/>
      <c r="AW14" s="521"/>
      <c r="AX14" s="209"/>
      <c r="AY14" s="328">
        <v>83863</v>
      </c>
      <c r="AZ14" s="269">
        <v>63883</v>
      </c>
      <c r="BA14" s="269">
        <v>69906</v>
      </c>
      <c r="BB14" s="269">
        <v>42698</v>
      </c>
      <c r="BC14" s="269">
        <v>83945</v>
      </c>
      <c r="BD14" s="269">
        <v>29714</v>
      </c>
      <c r="BE14" s="269">
        <v>12737</v>
      </c>
      <c r="BF14" s="269">
        <v>4511</v>
      </c>
      <c r="BG14" s="269">
        <v>1229</v>
      </c>
      <c r="BH14" s="269">
        <v>2098</v>
      </c>
      <c r="BI14" s="269">
        <v>22265</v>
      </c>
      <c r="BJ14" s="275">
        <v>37290</v>
      </c>
      <c r="BK14" s="275">
        <v>1703</v>
      </c>
      <c r="BL14" s="93">
        <v>9030309</v>
      </c>
    </row>
    <row r="15" spans="1:64" ht="12" customHeight="1">
      <c r="A15" s="89"/>
      <c r="B15" s="555" t="s">
        <v>374</v>
      </c>
      <c r="C15" s="91" t="s">
        <v>373</v>
      </c>
      <c r="D15" s="534" t="s">
        <v>70</v>
      </c>
      <c r="E15" s="534"/>
      <c r="F15" s="534"/>
      <c r="G15" s="115"/>
      <c r="H15" s="269">
        <v>611699</v>
      </c>
      <c r="I15" s="269">
        <v>1280906</v>
      </c>
      <c r="J15" s="269">
        <v>296433</v>
      </c>
      <c r="K15" s="269">
        <v>296460</v>
      </c>
      <c r="L15" s="269">
        <v>120176</v>
      </c>
      <c r="M15" s="269">
        <v>188465</v>
      </c>
      <c r="N15" s="269">
        <v>58052</v>
      </c>
      <c r="O15" s="269">
        <v>10012</v>
      </c>
      <c r="P15" s="269">
        <v>50953</v>
      </c>
      <c r="Q15" s="269">
        <v>94288</v>
      </c>
      <c r="R15" s="269">
        <v>48111</v>
      </c>
      <c r="S15" s="269">
        <v>166056</v>
      </c>
      <c r="T15" s="269">
        <v>186392</v>
      </c>
      <c r="U15" s="269">
        <v>233775</v>
      </c>
      <c r="V15" s="177">
        <v>364669</v>
      </c>
      <c r="W15" s="193"/>
      <c r="X15" s="552" t="s">
        <v>374</v>
      </c>
      <c r="Y15" s="195" t="s">
        <v>373</v>
      </c>
      <c r="Z15" s="521" t="s">
        <v>70</v>
      </c>
      <c r="AA15" s="521"/>
      <c r="AB15" s="521"/>
      <c r="AC15" s="209"/>
      <c r="AD15" s="269">
        <v>0</v>
      </c>
      <c r="AE15" s="269">
        <v>0</v>
      </c>
      <c r="AF15" s="269">
        <v>14737</v>
      </c>
      <c r="AG15" s="269">
        <v>42974</v>
      </c>
      <c r="AH15" s="269">
        <v>20739</v>
      </c>
      <c r="AI15" s="269">
        <v>22548</v>
      </c>
      <c r="AJ15" s="269">
        <v>19555</v>
      </c>
      <c r="AK15" s="269">
        <v>1388</v>
      </c>
      <c r="AL15" s="328">
        <v>35350</v>
      </c>
      <c r="AM15" s="269">
        <v>0</v>
      </c>
      <c r="AN15" s="269">
        <v>27948</v>
      </c>
      <c r="AO15" s="269">
        <v>29317</v>
      </c>
      <c r="AP15" s="269">
        <v>90955</v>
      </c>
      <c r="AQ15" s="177">
        <v>13368</v>
      </c>
      <c r="AR15" s="193"/>
      <c r="AS15" s="552" t="s">
        <v>374</v>
      </c>
      <c r="AT15" s="195" t="s">
        <v>214</v>
      </c>
      <c r="AU15" s="521" t="s">
        <v>70</v>
      </c>
      <c r="AV15" s="521"/>
      <c r="AW15" s="521"/>
      <c r="AX15" s="209"/>
      <c r="AY15" s="328">
        <v>45761</v>
      </c>
      <c r="AZ15" s="269">
        <v>43352</v>
      </c>
      <c r="BA15" s="269">
        <v>63450</v>
      </c>
      <c r="BB15" s="269">
        <v>40926</v>
      </c>
      <c r="BC15" s="269">
        <v>82541</v>
      </c>
      <c r="BD15" s="269">
        <v>29276</v>
      </c>
      <c r="BE15" s="269">
        <v>7641</v>
      </c>
      <c r="BF15" s="269">
        <v>4207</v>
      </c>
      <c r="BG15" s="269">
        <v>1161</v>
      </c>
      <c r="BH15" s="269">
        <v>0</v>
      </c>
      <c r="BI15" s="269">
        <v>21622</v>
      </c>
      <c r="BJ15" s="275">
        <v>33729</v>
      </c>
      <c r="BK15" s="275">
        <v>1625</v>
      </c>
      <c r="BL15" s="93">
        <v>4700617</v>
      </c>
    </row>
    <row r="16" spans="1:64" ht="12" customHeight="1">
      <c r="A16" s="89"/>
      <c r="B16" s="555"/>
      <c r="C16" s="91" t="s">
        <v>375</v>
      </c>
      <c r="D16" s="534" t="s">
        <v>337</v>
      </c>
      <c r="E16" s="534"/>
      <c r="F16" s="534"/>
      <c r="G16" s="115"/>
      <c r="H16" s="269">
        <v>583534</v>
      </c>
      <c r="I16" s="269">
        <v>1065264</v>
      </c>
      <c r="J16" s="269">
        <v>293567</v>
      </c>
      <c r="K16" s="269">
        <v>69504</v>
      </c>
      <c r="L16" s="269">
        <v>84093</v>
      </c>
      <c r="M16" s="269">
        <v>95564</v>
      </c>
      <c r="N16" s="269">
        <v>51861</v>
      </c>
      <c r="O16" s="269">
        <v>25039</v>
      </c>
      <c r="P16" s="269">
        <v>19467</v>
      </c>
      <c r="Q16" s="269">
        <v>5470</v>
      </c>
      <c r="R16" s="269">
        <v>10151</v>
      </c>
      <c r="S16" s="269">
        <v>20466</v>
      </c>
      <c r="T16" s="269">
        <v>33980</v>
      </c>
      <c r="U16" s="269">
        <v>2034</v>
      </c>
      <c r="V16" s="177">
        <v>56079</v>
      </c>
      <c r="W16" s="193"/>
      <c r="X16" s="552"/>
      <c r="Y16" s="195" t="s">
        <v>375</v>
      </c>
      <c r="Z16" s="521" t="s">
        <v>337</v>
      </c>
      <c r="AA16" s="521"/>
      <c r="AB16" s="521"/>
      <c r="AC16" s="209"/>
      <c r="AD16" s="269">
        <v>26465</v>
      </c>
      <c r="AE16" s="269">
        <v>0</v>
      </c>
      <c r="AF16" s="269">
        <v>721</v>
      </c>
      <c r="AG16" s="269">
        <v>2255</v>
      </c>
      <c r="AH16" s="269">
        <v>6970</v>
      </c>
      <c r="AI16" s="269">
        <v>3690</v>
      </c>
      <c r="AJ16" s="269">
        <v>392</v>
      </c>
      <c r="AK16" s="269">
        <v>18692</v>
      </c>
      <c r="AL16" s="328">
        <v>10581</v>
      </c>
      <c r="AM16" s="269">
        <v>138588</v>
      </c>
      <c r="AN16" s="269">
        <v>770</v>
      </c>
      <c r="AO16" s="269">
        <v>3152</v>
      </c>
      <c r="AP16" s="269">
        <v>10684</v>
      </c>
      <c r="AQ16" s="177">
        <v>12269</v>
      </c>
      <c r="AR16" s="193"/>
      <c r="AS16" s="552"/>
      <c r="AT16" s="195" t="s">
        <v>219</v>
      </c>
      <c r="AU16" s="521" t="s">
        <v>337</v>
      </c>
      <c r="AV16" s="521"/>
      <c r="AW16" s="521"/>
      <c r="AX16" s="209"/>
      <c r="AY16" s="328">
        <v>38918</v>
      </c>
      <c r="AZ16" s="269">
        <v>21104</v>
      </c>
      <c r="BA16" s="269">
        <v>6588</v>
      </c>
      <c r="BB16" s="269">
        <v>1772</v>
      </c>
      <c r="BC16" s="269">
        <v>1404</v>
      </c>
      <c r="BD16" s="269">
        <v>438</v>
      </c>
      <c r="BE16" s="269">
        <v>5096</v>
      </c>
      <c r="BF16" s="269">
        <v>304</v>
      </c>
      <c r="BG16" s="269">
        <v>68</v>
      </c>
      <c r="BH16" s="269">
        <v>2100</v>
      </c>
      <c r="BI16" s="269">
        <v>682</v>
      </c>
      <c r="BJ16" s="275">
        <v>3564</v>
      </c>
      <c r="BK16" s="275">
        <v>78</v>
      </c>
      <c r="BL16" s="93">
        <v>2733418</v>
      </c>
    </row>
    <row r="17" spans="1:64" ht="12" customHeight="1">
      <c r="A17" s="89"/>
      <c r="B17" s="555"/>
      <c r="C17" s="91" t="s">
        <v>376</v>
      </c>
      <c r="D17" s="534" t="s">
        <v>341</v>
      </c>
      <c r="E17" s="534"/>
      <c r="F17" s="534"/>
      <c r="G17" s="115"/>
      <c r="H17" s="269">
        <v>16448</v>
      </c>
      <c r="I17" s="269">
        <v>22477</v>
      </c>
      <c r="J17" s="269">
        <v>15372</v>
      </c>
      <c r="K17" s="269">
        <v>313</v>
      </c>
      <c r="L17" s="269">
        <v>500</v>
      </c>
      <c r="M17" s="269">
        <v>831</v>
      </c>
      <c r="N17" s="269">
        <v>1570</v>
      </c>
      <c r="O17" s="269">
        <v>0</v>
      </c>
      <c r="P17" s="269">
        <v>295</v>
      </c>
      <c r="Q17" s="269">
        <v>322</v>
      </c>
      <c r="R17" s="269">
        <v>180</v>
      </c>
      <c r="S17" s="269">
        <v>11</v>
      </c>
      <c r="T17" s="269">
        <v>0</v>
      </c>
      <c r="U17" s="269">
        <v>0</v>
      </c>
      <c r="V17" s="177">
        <v>980</v>
      </c>
      <c r="W17" s="193"/>
      <c r="X17" s="552"/>
      <c r="Y17" s="195" t="s">
        <v>376</v>
      </c>
      <c r="Z17" s="521" t="s">
        <v>341</v>
      </c>
      <c r="AA17" s="521"/>
      <c r="AB17" s="521"/>
      <c r="AC17" s="209"/>
      <c r="AD17" s="269">
        <v>183</v>
      </c>
      <c r="AE17" s="269">
        <v>0</v>
      </c>
      <c r="AF17" s="269">
        <v>23</v>
      </c>
      <c r="AG17" s="269">
        <v>2</v>
      </c>
      <c r="AH17" s="269">
        <v>0</v>
      </c>
      <c r="AI17" s="269">
        <v>95</v>
      </c>
      <c r="AJ17" s="269">
        <v>5</v>
      </c>
      <c r="AK17" s="269">
        <v>84</v>
      </c>
      <c r="AL17" s="328">
        <v>30</v>
      </c>
      <c r="AM17" s="269">
        <v>1324</v>
      </c>
      <c r="AN17" s="269">
        <v>55</v>
      </c>
      <c r="AO17" s="269">
        <v>0</v>
      </c>
      <c r="AP17" s="269">
        <v>30</v>
      </c>
      <c r="AQ17" s="177">
        <v>149</v>
      </c>
      <c r="AR17" s="193"/>
      <c r="AS17" s="552"/>
      <c r="AT17" s="195" t="s">
        <v>188</v>
      </c>
      <c r="AU17" s="521" t="s">
        <v>341</v>
      </c>
      <c r="AV17" s="521"/>
      <c r="AW17" s="521"/>
      <c r="AX17" s="209"/>
      <c r="AY17" s="328">
        <v>816</v>
      </c>
      <c r="AZ17" s="269">
        <v>573</v>
      </c>
      <c r="BA17" s="269">
        <v>132</v>
      </c>
      <c r="BB17" s="269">
        <v>0</v>
      </c>
      <c r="BC17" s="269">
        <v>0</v>
      </c>
      <c r="BD17" s="269">
        <v>0</v>
      </c>
      <c r="BE17" s="269">
        <v>0</v>
      </c>
      <c r="BF17" s="269">
        <v>0</v>
      </c>
      <c r="BG17" s="269">
        <v>0</v>
      </c>
      <c r="BH17" s="269">
        <v>2</v>
      </c>
      <c r="BI17" s="269">
        <v>39</v>
      </c>
      <c r="BJ17" s="275">
        <v>3</v>
      </c>
      <c r="BK17" s="275">
        <v>0</v>
      </c>
      <c r="BL17" s="93">
        <v>62844</v>
      </c>
    </row>
    <row r="18" spans="1:64" ht="12" customHeight="1">
      <c r="A18" s="89"/>
      <c r="B18" s="555"/>
      <c r="C18" s="91" t="s">
        <v>377</v>
      </c>
      <c r="D18" s="534" t="s">
        <v>71</v>
      </c>
      <c r="E18" s="534"/>
      <c r="F18" s="534"/>
      <c r="G18" s="115"/>
      <c r="H18" s="269">
        <v>0</v>
      </c>
      <c r="I18" s="269">
        <v>2737</v>
      </c>
      <c r="J18" s="269">
        <v>0</v>
      </c>
      <c r="K18" s="269">
        <v>0</v>
      </c>
      <c r="L18" s="269">
        <v>102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69">
        <v>0</v>
      </c>
      <c r="S18" s="269">
        <v>0</v>
      </c>
      <c r="T18" s="269">
        <v>0</v>
      </c>
      <c r="U18" s="269">
        <v>0</v>
      </c>
      <c r="V18" s="177">
        <v>0</v>
      </c>
      <c r="W18" s="193"/>
      <c r="X18" s="552"/>
      <c r="Y18" s="195" t="s">
        <v>377</v>
      </c>
      <c r="Z18" s="521" t="s">
        <v>71</v>
      </c>
      <c r="AA18" s="521"/>
      <c r="AB18" s="521"/>
      <c r="AC18" s="209"/>
      <c r="AD18" s="269">
        <v>0</v>
      </c>
      <c r="AE18" s="269">
        <v>0</v>
      </c>
      <c r="AF18" s="269">
        <v>0</v>
      </c>
      <c r="AG18" s="269">
        <v>0</v>
      </c>
      <c r="AH18" s="269">
        <v>0</v>
      </c>
      <c r="AI18" s="269">
        <v>0</v>
      </c>
      <c r="AJ18" s="269">
        <v>0</v>
      </c>
      <c r="AK18" s="269">
        <v>0</v>
      </c>
      <c r="AL18" s="328">
        <v>0</v>
      </c>
      <c r="AM18" s="269">
        <v>0</v>
      </c>
      <c r="AN18" s="269">
        <v>0</v>
      </c>
      <c r="AO18" s="269">
        <v>0</v>
      </c>
      <c r="AP18" s="269">
        <v>0</v>
      </c>
      <c r="AQ18" s="177">
        <v>0</v>
      </c>
      <c r="AR18" s="193"/>
      <c r="AS18" s="552"/>
      <c r="AT18" s="195" t="s">
        <v>189</v>
      </c>
      <c r="AU18" s="521" t="s">
        <v>71</v>
      </c>
      <c r="AV18" s="521"/>
      <c r="AW18" s="521"/>
      <c r="AX18" s="209"/>
      <c r="AY18" s="328">
        <v>0</v>
      </c>
      <c r="AZ18" s="269">
        <v>0</v>
      </c>
      <c r="BA18" s="269">
        <v>0</v>
      </c>
      <c r="BB18" s="269">
        <v>0</v>
      </c>
      <c r="BC18" s="269">
        <v>0</v>
      </c>
      <c r="BD18" s="269">
        <v>0</v>
      </c>
      <c r="BE18" s="269">
        <v>0</v>
      </c>
      <c r="BF18" s="269">
        <v>0</v>
      </c>
      <c r="BG18" s="269">
        <v>0</v>
      </c>
      <c r="BH18" s="269">
        <v>0</v>
      </c>
      <c r="BI18" s="269">
        <v>0</v>
      </c>
      <c r="BJ18" s="275">
        <v>0</v>
      </c>
      <c r="BK18" s="275">
        <v>0</v>
      </c>
      <c r="BL18" s="93">
        <v>2839</v>
      </c>
    </row>
    <row r="19" spans="1:64" ht="12" customHeight="1">
      <c r="A19" s="89"/>
      <c r="B19" s="555"/>
      <c r="C19" s="91" t="s">
        <v>378</v>
      </c>
      <c r="D19" s="534" t="s">
        <v>72</v>
      </c>
      <c r="E19" s="534"/>
      <c r="F19" s="534"/>
      <c r="G19" s="115"/>
      <c r="H19" s="269">
        <v>0</v>
      </c>
      <c r="I19" s="269">
        <v>0</v>
      </c>
      <c r="J19" s="269">
        <v>0</v>
      </c>
      <c r="K19" s="269">
        <v>0</v>
      </c>
      <c r="L19" s="269">
        <v>0</v>
      </c>
      <c r="M19" s="269">
        <v>0</v>
      </c>
      <c r="N19" s="269">
        <v>0</v>
      </c>
      <c r="O19" s="269">
        <v>0</v>
      </c>
      <c r="P19" s="269">
        <v>0</v>
      </c>
      <c r="Q19" s="269">
        <v>0</v>
      </c>
      <c r="R19" s="269">
        <v>0</v>
      </c>
      <c r="S19" s="269">
        <v>0</v>
      </c>
      <c r="T19" s="269">
        <v>0</v>
      </c>
      <c r="U19" s="269">
        <v>0</v>
      </c>
      <c r="V19" s="177">
        <v>0</v>
      </c>
      <c r="W19" s="193"/>
      <c r="X19" s="552"/>
      <c r="Y19" s="195" t="s">
        <v>378</v>
      </c>
      <c r="Z19" s="521" t="s">
        <v>72</v>
      </c>
      <c r="AA19" s="521"/>
      <c r="AB19" s="521"/>
      <c r="AC19" s="209"/>
      <c r="AD19" s="269">
        <v>0</v>
      </c>
      <c r="AE19" s="269">
        <v>0</v>
      </c>
      <c r="AF19" s="269">
        <v>0</v>
      </c>
      <c r="AG19" s="269">
        <v>0</v>
      </c>
      <c r="AH19" s="269">
        <v>0</v>
      </c>
      <c r="AI19" s="269">
        <v>0</v>
      </c>
      <c r="AJ19" s="269">
        <v>0</v>
      </c>
      <c r="AK19" s="269">
        <v>0</v>
      </c>
      <c r="AL19" s="328">
        <v>0</v>
      </c>
      <c r="AM19" s="269">
        <v>0</v>
      </c>
      <c r="AN19" s="269">
        <v>0</v>
      </c>
      <c r="AO19" s="269">
        <v>0</v>
      </c>
      <c r="AP19" s="269">
        <v>0</v>
      </c>
      <c r="AQ19" s="177">
        <v>0</v>
      </c>
      <c r="AR19" s="193"/>
      <c r="AS19" s="552"/>
      <c r="AT19" s="195" t="s">
        <v>190</v>
      </c>
      <c r="AU19" s="521" t="s">
        <v>72</v>
      </c>
      <c r="AV19" s="521"/>
      <c r="AW19" s="521"/>
      <c r="AX19" s="209"/>
      <c r="AY19" s="328">
        <v>0</v>
      </c>
      <c r="AZ19" s="269">
        <v>0</v>
      </c>
      <c r="BA19" s="269">
        <v>0</v>
      </c>
      <c r="BB19" s="269">
        <v>0</v>
      </c>
      <c r="BC19" s="269">
        <v>0</v>
      </c>
      <c r="BD19" s="269">
        <v>0</v>
      </c>
      <c r="BE19" s="269">
        <v>0</v>
      </c>
      <c r="BF19" s="269">
        <v>0</v>
      </c>
      <c r="BG19" s="269">
        <v>0</v>
      </c>
      <c r="BH19" s="269">
        <v>0</v>
      </c>
      <c r="BI19" s="269">
        <v>0</v>
      </c>
      <c r="BJ19" s="275">
        <v>0</v>
      </c>
      <c r="BK19" s="275">
        <v>0</v>
      </c>
      <c r="BL19" s="93">
        <v>0</v>
      </c>
    </row>
    <row r="20" spans="1:64" ht="12" customHeight="1">
      <c r="A20" s="89"/>
      <c r="B20" s="90" t="s">
        <v>370</v>
      </c>
      <c r="C20" s="534" t="s">
        <v>338</v>
      </c>
      <c r="D20" s="534"/>
      <c r="E20" s="534"/>
      <c r="F20" s="534"/>
      <c r="G20" s="115"/>
      <c r="H20" s="269">
        <v>0</v>
      </c>
      <c r="I20" s="269">
        <v>0</v>
      </c>
      <c r="J20" s="269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177">
        <v>0</v>
      </c>
      <c r="W20" s="193"/>
      <c r="X20" s="194" t="s">
        <v>370</v>
      </c>
      <c r="Y20" s="521" t="s">
        <v>338</v>
      </c>
      <c r="Z20" s="521"/>
      <c r="AA20" s="521"/>
      <c r="AB20" s="521"/>
      <c r="AC20" s="209"/>
      <c r="AD20" s="269">
        <v>0</v>
      </c>
      <c r="AE20" s="269">
        <v>0</v>
      </c>
      <c r="AF20" s="269">
        <v>0</v>
      </c>
      <c r="AG20" s="269">
        <v>0</v>
      </c>
      <c r="AH20" s="269">
        <v>0</v>
      </c>
      <c r="AI20" s="269">
        <v>0</v>
      </c>
      <c r="AJ20" s="269">
        <v>0</v>
      </c>
      <c r="AK20" s="269">
        <v>0</v>
      </c>
      <c r="AL20" s="328">
        <v>0</v>
      </c>
      <c r="AM20" s="269">
        <v>0</v>
      </c>
      <c r="AN20" s="269">
        <v>0</v>
      </c>
      <c r="AO20" s="269">
        <v>0</v>
      </c>
      <c r="AP20" s="269">
        <v>0</v>
      </c>
      <c r="AQ20" s="177">
        <v>0</v>
      </c>
      <c r="AR20" s="193"/>
      <c r="AS20" s="194" t="s">
        <v>273</v>
      </c>
      <c r="AT20" s="521" t="s">
        <v>338</v>
      </c>
      <c r="AU20" s="521"/>
      <c r="AV20" s="521"/>
      <c r="AW20" s="521"/>
      <c r="AX20" s="209"/>
      <c r="AY20" s="328">
        <v>0</v>
      </c>
      <c r="AZ20" s="269">
        <v>0</v>
      </c>
      <c r="BA20" s="269">
        <v>0</v>
      </c>
      <c r="BB20" s="269">
        <v>0</v>
      </c>
      <c r="BC20" s="269">
        <v>0</v>
      </c>
      <c r="BD20" s="269">
        <v>0</v>
      </c>
      <c r="BE20" s="269">
        <v>0</v>
      </c>
      <c r="BF20" s="269">
        <v>0</v>
      </c>
      <c r="BG20" s="269">
        <v>0</v>
      </c>
      <c r="BH20" s="269">
        <v>0</v>
      </c>
      <c r="BI20" s="269">
        <v>0</v>
      </c>
      <c r="BJ20" s="275">
        <v>0</v>
      </c>
      <c r="BK20" s="275">
        <v>0</v>
      </c>
      <c r="BL20" s="93">
        <v>0</v>
      </c>
    </row>
    <row r="21" spans="1:64" ht="12" customHeight="1">
      <c r="A21" s="94"/>
      <c r="B21" s="95" t="s">
        <v>371</v>
      </c>
      <c r="C21" s="535" t="s">
        <v>73</v>
      </c>
      <c r="D21" s="535"/>
      <c r="E21" s="535"/>
      <c r="F21" s="535"/>
      <c r="G21" s="116"/>
      <c r="H21" s="270">
        <v>119211565</v>
      </c>
      <c r="I21" s="270">
        <v>52103809</v>
      </c>
      <c r="J21" s="270">
        <v>118847112</v>
      </c>
      <c r="K21" s="270">
        <v>9453415</v>
      </c>
      <c r="L21" s="270">
        <v>12770152</v>
      </c>
      <c r="M21" s="270">
        <v>23192435</v>
      </c>
      <c r="N21" s="270">
        <v>20744185</v>
      </c>
      <c r="O21" s="270">
        <v>13664415</v>
      </c>
      <c r="P21" s="270">
        <v>8423611</v>
      </c>
      <c r="Q21" s="270">
        <v>9731540</v>
      </c>
      <c r="R21" s="270">
        <v>5486365</v>
      </c>
      <c r="S21" s="270">
        <v>3554584</v>
      </c>
      <c r="T21" s="270">
        <v>6234845</v>
      </c>
      <c r="U21" s="270">
        <v>5723708</v>
      </c>
      <c r="V21" s="178">
        <v>9621634</v>
      </c>
      <c r="W21" s="197"/>
      <c r="X21" s="198" t="s">
        <v>371</v>
      </c>
      <c r="Y21" s="522" t="s">
        <v>73</v>
      </c>
      <c r="Z21" s="522"/>
      <c r="AA21" s="522"/>
      <c r="AB21" s="522"/>
      <c r="AC21" s="211"/>
      <c r="AD21" s="270">
        <v>3046115</v>
      </c>
      <c r="AE21" s="270">
        <v>0</v>
      </c>
      <c r="AF21" s="270">
        <v>1014213</v>
      </c>
      <c r="AG21" s="270">
        <v>1177224</v>
      </c>
      <c r="AH21" s="270">
        <v>4930071</v>
      </c>
      <c r="AI21" s="270">
        <v>2566831</v>
      </c>
      <c r="AJ21" s="270">
        <v>2498704</v>
      </c>
      <c r="AK21" s="270">
        <v>2452649</v>
      </c>
      <c r="AL21" s="298">
        <v>5163692</v>
      </c>
      <c r="AM21" s="270">
        <v>14447937</v>
      </c>
      <c r="AN21" s="270">
        <v>4600819</v>
      </c>
      <c r="AO21" s="270">
        <v>1299242</v>
      </c>
      <c r="AP21" s="270">
        <v>8968418</v>
      </c>
      <c r="AQ21" s="178">
        <v>4568327</v>
      </c>
      <c r="AR21" s="197"/>
      <c r="AS21" s="198" t="s">
        <v>281</v>
      </c>
      <c r="AT21" s="522" t="s">
        <v>73</v>
      </c>
      <c r="AU21" s="522"/>
      <c r="AV21" s="522"/>
      <c r="AW21" s="522"/>
      <c r="AX21" s="211"/>
      <c r="AY21" s="298">
        <v>10405550</v>
      </c>
      <c r="AZ21" s="270">
        <v>5175277</v>
      </c>
      <c r="BA21" s="270">
        <v>4541408</v>
      </c>
      <c r="BB21" s="270">
        <v>429896</v>
      </c>
      <c r="BC21" s="270">
        <v>5338396</v>
      </c>
      <c r="BD21" s="270">
        <v>1199029</v>
      </c>
      <c r="BE21" s="270">
        <v>774871</v>
      </c>
      <c r="BF21" s="270">
        <v>453336</v>
      </c>
      <c r="BG21" s="270">
        <v>78990</v>
      </c>
      <c r="BH21" s="270">
        <v>59082</v>
      </c>
      <c r="BI21" s="270">
        <v>334656</v>
      </c>
      <c r="BJ21" s="276">
        <v>323821</v>
      </c>
      <c r="BK21" s="276">
        <v>2882</v>
      </c>
      <c r="BL21" s="98">
        <v>504614811</v>
      </c>
    </row>
    <row r="22" spans="1:64" ht="12" customHeight="1">
      <c r="A22" s="85"/>
      <c r="B22" s="86" t="s">
        <v>379</v>
      </c>
      <c r="C22" s="536" t="s">
        <v>74</v>
      </c>
      <c r="D22" s="536"/>
      <c r="E22" s="536"/>
      <c r="F22" s="536"/>
      <c r="G22" s="114"/>
      <c r="H22" s="268">
        <v>64086422</v>
      </c>
      <c r="I22" s="268">
        <v>24654158</v>
      </c>
      <c r="J22" s="268">
        <v>54337634</v>
      </c>
      <c r="K22" s="268">
        <v>5137994</v>
      </c>
      <c r="L22" s="268">
        <v>5075280</v>
      </c>
      <c r="M22" s="268">
        <v>12093129</v>
      </c>
      <c r="N22" s="268">
        <v>8824052</v>
      </c>
      <c r="O22" s="268">
        <v>7153480</v>
      </c>
      <c r="P22" s="268">
        <v>3572571</v>
      </c>
      <c r="Q22" s="268">
        <v>2463140</v>
      </c>
      <c r="R22" s="268">
        <v>2305822</v>
      </c>
      <c r="S22" s="268">
        <v>1735745</v>
      </c>
      <c r="T22" s="268">
        <v>2966539</v>
      </c>
      <c r="U22" s="268">
        <v>2196668</v>
      </c>
      <c r="V22" s="102">
        <v>4002255</v>
      </c>
      <c r="W22" s="99"/>
      <c r="X22" s="100" t="s">
        <v>379</v>
      </c>
      <c r="Y22" s="525" t="s">
        <v>74</v>
      </c>
      <c r="Z22" s="525"/>
      <c r="AA22" s="525"/>
      <c r="AB22" s="525"/>
      <c r="AC22" s="208"/>
      <c r="AD22" s="268">
        <v>1562600</v>
      </c>
      <c r="AE22" s="268">
        <v>86859</v>
      </c>
      <c r="AF22" s="268">
        <v>218775</v>
      </c>
      <c r="AG22" s="268">
        <v>572635</v>
      </c>
      <c r="AH22" s="268">
        <v>1560913</v>
      </c>
      <c r="AI22" s="268">
        <v>816931</v>
      </c>
      <c r="AJ22" s="268">
        <v>466276</v>
      </c>
      <c r="AK22" s="268">
        <v>685806</v>
      </c>
      <c r="AL22" s="296">
        <v>2114978</v>
      </c>
      <c r="AM22" s="268">
        <v>6039397</v>
      </c>
      <c r="AN22" s="268">
        <v>1363501</v>
      </c>
      <c r="AO22" s="268">
        <v>393318</v>
      </c>
      <c r="AP22" s="268">
        <v>3276109</v>
      </c>
      <c r="AQ22" s="102">
        <v>1729747</v>
      </c>
      <c r="AR22" s="99"/>
      <c r="AS22" s="100" t="s">
        <v>268</v>
      </c>
      <c r="AT22" s="525" t="s">
        <v>74</v>
      </c>
      <c r="AU22" s="525"/>
      <c r="AV22" s="525"/>
      <c r="AW22" s="525"/>
      <c r="AX22" s="208"/>
      <c r="AY22" s="296">
        <v>3551513</v>
      </c>
      <c r="AZ22" s="268">
        <v>971764</v>
      </c>
      <c r="BA22" s="268">
        <v>1870562</v>
      </c>
      <c r="BB22" s="268">
        <v>134403</v>
      </c>
      <c r="BC22" s="268">
        <v>2543206</v>
      </c>
      <c r="BD22" s="268">
        <v>242223</v>
      </c>
      <c r="BE22" s="268">
        <v>162938</v>
      </c>
      <c r="BF22" s="268">
        <v>85523</v>
      </c>
      <c r="BG22" s="268">
        <v>0</v>
      </c>
      <c r="BH22" s="268">
        <v>32804</v>
      </c>
      <c r="BI22" s="268">
        <v>352214</v>
      </c>
      <c r="BJ22" s="280">
        <v>173306</v>
      </c>
      <c r="BK22" s="280">
        <v>4420</v>
      </c>
      <c r="BL22" s="93">
        <v>231617610</v>
      </c>
    </row>
    <row r="23" spans="1:64" ht="12" customHeight="1">
      <c r="A23" s="89"/>
      <c r="B23" s="90"/>
      <c r="C23" s="91" t="s">
        <v>373</v>
      </c>
      <c r="D23" s="554" t="s">
        <v>342</v>
      </c>
      <c r="E23" s="554"/>
      <c r="F23" s="554"/>
      <c r="G23" s="115"/>
      <c r="H23" s="269">
        <v>63556137</v>
      </c>
      <c r="I23" s="269">
        <v>24501906</v>
      </c>
      <c r="J23" s="269">
        <v>54280728</v>
      </c>
      <c r="K23" s="269">
        <v>5134206</v>
      </c>
      <c r="L23" s="269">
        <v>5075280</v>
      </c>
      <c r="M23" s="269">
        <v>12035947</v>
      </c>
      <c r="N23" s="269">
        <v>8775752</v>
      </c>
      <c r="O23" s="269">
        <v>7153480</v>
      </c>
      <c r="P23" s="269">
        <v>3572571</v>
      </c>
      <c r="Q23" s="269">
        <v>2463140</v>
      </c>
      <c r="R23" s="269">
        <v>2305822</v>
      </c>
      <c r="S23" s="269">
        <v>1735745</v>
      </c>
      <c r="T23" s="269">
        <v>2966539</v>
      </c>
      <c r="U23" s="269">
        <v>2033112</v>
      </c>
      <c r="V23" s="177">
        <v>4002255</v>
      </c>
      <c r="W23" s="193"/>
      <c r="X23" s="194"/>
      <c r="Y23" s="195" t="s">
        <v>373</v>
      </c>
      <c r="Z23" s="566" t="s">
        <v>342</v>
      </c>
      <c r="AA23" s="566"/>
      <c r="AB23" s="566"/>
      <c r="AC23" s="209"/>
      <c r="AD23" s="269">
        <v>1562600</v>
      </c>
      <c r="AE23" s="269">
        <v>86859</v>
      </c>
      <c r="AF23" s="269">
        <v>218775</v>
      </c>
      <c r="AG23" s="269">
        <v>235906</v>
      </c>
      <c r="AH23" s="269">
        <v>1560913</v>
      </c>
      <c r="AI23" s="269">
        <v>816931</v>
      </c>
      <c r="AJ23" s="269">
        <v>466276</v>
      </c>
      <c r="AK23" s="269">
        <v>685806</v>
      </c>
      <c r="AL23" s="328">
        <v>2088158</v>
      </c>
      <c r="AM23" s="269">
        <v>6015467</v>
      </c>
      <c r="AN23" s="269">
        <v>1363501</v>
      </c>
      <c r="AO23" s="269">
        <v>393318</v>
      </c>
      <c r="AP23" s="269">
        <v>3265903</v>
      </c>
      <c r="AQ23" s="177">
        <v>1729747</v>
      </c>
      <c r="AR23" s="193"/>
      <c r="AS23" s="194"/>
      <c r="AT23" s="195" t="s">
        <v>214</v>
      </c>
      <c r="AU23" s="566" t="s">
        <v>342</v>
      </c>
      <c r="AV23" s="566"/>
      <c r="AW23" s="566"/>
      <c r="AX23" s="209"/>
      <c r="AY23" s="328">
        <v>3551513</v>
      </c>
      <c r="AZ23" s="269">
        <v>971764</v>
      </c>
      <c r="BA23" s="269">
        <v>1870562</v>
      </c>
      <c r="BB23" s="269">
        <v>134403</v>
      </c>
      <c r="BC23" s="269">
        <v>2543206</v>
      </c>
      <c r="BD23" s="269">
        <v>242223</v>
      </c>
      <c r="BE23" s="269">
        <v>162938</v>
      </c>
      <c r="BF23" s="269">
        <v>85523</v>
      </c>
      <c r="BG23" s="269">
        <v>0</v>
      </c>
      <c r="BH23" s="269">
        <v>32804</v>
      </c>
      <c r="BI23" s="269">
        <v>352214</v>
      </c>
      <c r="BJ23" s="275">
        <v>173306</v>
      </c>
      <c r="BK23" s="275">
        <v>4420</v>
      </c>
      <c r="BL23" s="93">
        <v>230207656</v>
      </c>
    </row>
    <row r="24" spans="1:64" ht="12" customHeight="1">
      <c r="A24" s="89"/>
      <c r="B24" s="90"/>
      <c r="C24" s="91" t="s">
        <v>375</v>
      </c>
      <c r="D24" s="534" t="s">
        <v>343</v>
      </c>
      <c r="E24" s="534"/>
      <c r="F24" s="534"/>
      <c r="G24" s="115"/>
      <c r="H24" s="269">
        <v>0</v>
      </c>
      <c r="I24" s="269">
        <v>0</v>
      </c>
      <c r="J24" s="269">
        <v>56906</v>
      </c>
      <c r="K24" s="269">
        <v>0</v>
      </c>
      <c r="L24" s="269">
        <v>0</v>
      </c>
      <c r="M24" s="269">
        <v>0</v>
      </c>
      <c r="N24" s="269">
        <v>48300</v>
      </c>
      <c r="O24" s="269">
        <v>0</v>
      </c>
      <c r="P24" s="269">
        <v>0</v>
      </c>
      <c r="Q24" s="269">
        <v>0</v>
      </c>
      <c r="R24" s="269">
        <v>0</v>
      </c>
      <c r="S24" s="269">
        <v>0</v>
      </c>
      <c r="T24" s="269">
        <v>0</v>
      </c>
      <c r="U24" s="269">
        <v>163556</v>
      </c>
      <c r="V24" s="177">
        <v>0</v>
      </c>
      <c r="W24" s="193"/>
      <c r="X24" s="194"/>
      <c r="Y24" s="195" t="s">
        <v>375</v>
      </c>
      <c r="Z24" s="521" t="s">
        <v>343</v>
      </c>
      <c r="AA24" s="521"/>
      <c r="AB24" s="521"/>
      <c r="AC24" s="209"/>
      <c r="AD24" s="269">
        <v>0</v>
      </c>
      <c r="AE24" s="269">
        <v>0</v>
      </c>
      <c r="AF24" s="269">
        <v>0</v>
      </c>
      <c r="AG24" s="269">
        <v>336729</v>
      </c>
      <c r="AH24" s="269">
        <v>0</v>
      </c>
      <c r="AI24" s="269">
        <v>0</v>
      </c>
      <c r="AJ24" s="269">
        <v>0</v>
      </c>
      <c r="AK24" s="269">
        <v>0</v>
      </c>
      <c r="AL24" s="328">
        <v>0</v>
      </c>
      <c r="AM24" s="269">
        <v>0</v>
      </c>
      <c r="AN24" s="269">
        <v>0</v>
      </c>
      <c r="AO24" s="269">
        <v>0</v>
      </c>
      <c r="AP24" s="269">
        <v>0</v>
      </c>
      <c r="AQ24" s="177">
        <v>0</v>
      </c>
      <c r="AR24" s="193"/>
      <c r="AS24" s="194"/>
      <c r="AT24" s="195" t="s">
        <v>219</v>
      </c>
      <c r="AU24" s="521" t="s">
        <v>343</v>
      </c>
      <c r="AV24" s="521"/>
      <c r="AW24" s="521"/>
      <c r="AX24" s="209"/>
      <c r="AY24" s="328">
        <v>0</v>
      </c>
      <c r="AZ24" s="269">
        <v>0</v>
      </c>
      <c r="BA24" s="269">
        <v>0</v>
      </c>
      <c r="BB24" s="269">
        <v>0</v>
      </c>
      <c r="BC24" s="269">
        <v>0</v>
      </c>
      <c r="BD24" s="269">
        <v>0</v>
      </c>
      <c r="BE24" s="269">
        <v>0</v>
      </c>
      <c r="BF24" s="269">
        <v>0</v>
      </c>
      <c r="BG24" s="269">
        <v>0</v>
      </c>
      <c r="BH24" s="269">
        <v>0</v>
      </c>
      <c r="BI24" s="269">
        <v>0</v>
      </c>
      <c r="BJ24" s="275">
        <v>0</v>
      </c>
      <c r="BK24" s="275">
        <v>0</v>
      </c>
      <c r="BL24" s="93">
        <v>605491</v>
      </c>
    </row>
    <row r="25" spans="1:64" ht="12" customHeight="1">
      <c r="A25" s="89"/>
      <c r="B25" s="90"/>
      <c r="C25" s="91" t="s">
        <v>376</v>
      </c>
      <c r="D25" s="534" t="s">
        <v>76</v>
      </c>
      <c r="E25" s="534"/>
      <c r="F25" s="534"/>
      <c r="G25" s="115"/>
      <c r="H25" s="269">
        <v>0</v>
      </c>
      <c r="I25" s="269">
        <v>0</v>
      </c>
      <c r="J25" s="269">
        <v>0</v>
      </c>
      <c r="K25" s="269">
        <v>0</v>
      </c>
      <c r="L25" s="269">
        <v>0</v>
      </c>
      <c r="M25" s="269">
        <v>0</v>
      </c>
      <c r="N25" s="269">
        <v>0</v>
      </c>
      <c r="O25" s="269">
        <v>0</v>
      </c>
      <c r="P25" s="269">
        <v>0</v>
      </c>
      <c r="Q25" s="269">
        <v>0</v>
      </c>
      <c r="R25" s="269">
        <v>0</v>
      </c>
      <c r="S25" s="269">
        <v>0</v>
      </c>
      <c r="T25" s="269">
        <v>0</v>
      </c>
      <c r="U25" s="269">
        <v>0</v>
      </c>
      <c r="V25" s="177">
        <v>0</v>
      </c>
      <c r="W25" s="193"/>
      <c r="X25" s="194"/>
      <c r="Y25" s="195" t="s">
        <v>376</v>
      </c>
      <c r="Z25" s="521" t="s">
        <v>76</v>
      </c>
      <c r="AA25" s="521"/>
      <c r="AB25" s="521"/>
      <c r="AC25" s="209"/>
      <c r="AD25" s="269">
        <v>0</v>
      </c>
      <c r="AE25" s="269">
        <v>0</v>
      </c>
      <c r="AF25" s="269">
        <v>0</v>
      </c>
      <c r="AG25" s="269">
        <v>0</v>
      </c>
      <c r="AH25" s="269">
        <v>0</v>
      </c>
      <c r="AI25" s="269">
        <v>0</v>
      </c>
      <c r="AJ25" s="269">
        <v>0</v>
      </c>
      <c r="AK25" s="269">
        <v>0</v>
      </c>
      <c r="AL25" s="328">
        <v>0</v>
      </c>
      <c r="AM25" s="269">
        <v>0</v>
      </c>
      <c r="AN25" s="269">
        <v>0</v>
      </c>
      <c r="AO25" s="269">
        <v>0</v>
      </c>
      <c r="AP25" s="269">
        <v>0</v>
      </c>
      <c r="AQ25" s="177">
        <v>0</v>
      </c>
      <c r="AR25" s="193"/>
      <c r="AS25" s="194"/>
      <c r="AT25" s="195" t="s">
        <v>188</v>
      </c>
      <c r="AU25" s="521" t="s">
        <v>76</v>
      </c>
      <c r="AV25" s="521"/>
      <c r="AW25" s="521"/>
      <c r="AX25" s="209"/>
      <c r="AY25" s="328">
        <v>0</v>
      </c>
      <c r="AZ25" s="269">
        <v>0</v>
      </c>
      <c r="BA25" s="269">
        <v>0</v>
      </c>
      <c r="BB25" s="269">
        <v>0</v>
      </c>
      <c r="BC25" s="269">
        <v>0</v>
      </c>
      <c r="BD25" s="269">
        <v>0</v>
      </c>
      <c r="BE25" s="269">
        <v>0</v>
      </c>
      <c r="BF25" s="269">
        <v>0</v>
      </c>
      <c r="BG25" s="269">
        <v>0</v>
      </c>
      <c r="BH25" s="269">
        <v>0</v>
      </c>
      <c r="BI25" s="269">
        <v>0</v>
      </c>
      <c r="BJ25" s="275">
        <v>0</v>
      </c>
      <c r="BK25" s="275">
        <v>0</v>
      </c>
      <c r="BL25" s="93">
        <v>0</v>
      </c>
    </row>
    <row r="26" spans="1:64" ht="12" customHeight="1">
      <c r="A26" s="89"/>
      <c r="B26" s="90"/>
      <c r="C26" s="91" t="s">
        <v>377</v>
      </c>
      <c r="D26" s="554" t="s">
        <v>344</v>
      </c>
      <c r="E26" s="554"/>
      <c r="F26" s="554"/>
      <c r="G26" s="115"/>
      <c r="H26" s="269">
        <v>0</v>
      </c>
      <c r="I26" s="269">
        <v>0</v>
      </c>
      <c r="J26" s="269">
        <v>0</v>
      </c>
      <c r="K26" s="269">
        <v>0</v>
      </c>
      <c r="L26" s="269">
        <v>0</v>
      </c>
      <c r="M26" s="269">
        <v>0</v>
      </c>
      <c r="N26" s="269">
        <v>0</v>
      </c>
      <c r="O26" s="269">
        <v>0</v>
      </c>
      <c r="P26" s="269">
        <v>0</v>
      </c>
      <c r="Q26" s="269">
        <v>0</v>
      </c>
      <c r="R26" s="269">
        <v>0</v>
      </c>
      <c r="S26" s="269">
        <v>0</v>
      </c>
      <c r="T26" s="269">
        <v>0</v>
      </c>
      <c r="U26" s="269">
        <v>0</v>
      </c>
      <c r="V26" s="177">
        <v>0</v>
      </c>
      <c r="W26" s="193"/>
      <c r="X26" s="194"/>
      <c r="Y26" s="195" t="s">
        <v>377</v>
      </c>
      <c r="Z26" s="566" t="s">
        <v>344</v>
      </c>
      <c r="AA26" s="566"/>
      <c r="AB26" s="566"/>
      <c r="AC26" s="209"/>
      <c r="AD26" s="269">
        <v>0</v>
      </c>
      <c r="AE26" s="269">
        <v>0</v>
      </c>
      <c r="AF26" s="269">
        <v>0</v>
      </c>
      <c r="AG26" s="269">
        <v>0</v>
      </c>
      <c r="AH26" s="269">
        <v>0</v>
      </c>
      <c r="AI26" s="269">
        <v>0</v>
      </c>
      <c r="AJ26" s="269">
        <v>0</v>
      </c>
      <c r="AK26" s="269">
        <v>0</v>
      </c>
      <c r="AL26" s="328">
        <v>0</v>
      </c>
      <c r="AM26" s="269">
        <v>0</v>
      </c>
      <c r="AN26" s="269">
        <v>0</v>
      </c>
      <c r="AO26" s="269">
        <v>0</v>
      </c>
      <c r="AP26" s="269">
        <v>0</v>
      </c>
      <c r="AQ26" s="177">
        <v>0</v>
      </c>
      <c r="AR26" s="193"/>
      <c r="AS26" s="194"/>
      <c r="AT26" s="195" t="s">
        <v>189</v>
      </c>
      <c r="AU26" s="566" t="s">
        <v>344</v>
      </c>
      <c r="AV26" s="566"/>
      <c r="AW26" s="566"/>
      <c r="AX26" s="209"/>
      <c r="AY26" s="328">
        <v>0</v>
      </c>
      <c r="AZ26" s="269">
        <v>0</v>
      </c>
      <c r="BA26" s="269">
        <v>0</v>
      </c>
      <c r="BB26" s="269">
        <v>0</v>
      </c>
      <c r="BC26" s="269">
        <v>0</v>
      </c>
      <c r="BD26" s="269">
        <v>0</v>
      </c>
      <c r="BE26" s="269">
        <v>0</v>
      </c>
      <c r="BF26" s="269">
        <v>0</v>
      </c>
      <c r="BG26" s="269">
        <v>0</v>
      </c>
      <c r="BH26" s="269">
        <v>0</v>
      </c>
      <c r="BI26" s="269">
        <v>0</v>
      </c>
      <c r="BJ26" s="275">
        <v>0</v>
      </c>
      <c r="BK26" s="275">
        <v>0</v>
      </c>
      <c r="BL26" s="93">
        <v>0</v>
      </c>
    </row>
    <row r="27" spans="1:64" ht="12" customHeight="1">
      <c r="A27" s="89"/>
      <c r="B27" s="90"/>
      <c r="C27" s="91" t="s">
        <v>378</v>
      </c>
      <c r="D27" s="534" t="s">
        <v>345</v>
      </c>
      <c r="E27" s="534"/>
      <c r="F27" s="534"/>
      <c r="G27" s="115"/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9">
        <v>0</v>
      </c>
      <c r="N27" s="269">
        <v>0</v>
      </c>
      <c r="O27" s="269">
        <v>0</v>
      </c>
      <c r="P27" s="269">
        <v>0</v>
      </c>
      <c r="Q27" s="269">
        <v>0</v>
      </c>
      <c r="R27" s="269">
        <v>0</v>
      </c>
      <c r="S27" s="269">
        <v>0</v>
      </c>
      <c r="T27" s="269">
        <v>0</v>
      </c>
      <c r="U27" s="269">
        <v>0</v>
      </c>
      <c r="V27" s="177">
        <v>0</v>
      </c>
      <c r="W27" s="193"/>
      <c r="X27" s="194"/>
      <c r="Y27" s="195" t="s">
        <v>378</v>
      </c>
      <c r="Z27" s="521" t="s">
        <v>345</v>
      </c>
      <c r="AA27" s="521"/>
      <c r="AB27" s="521"/>
      <c r="AC27" s="209"/>
      <c r="AD27" s="269">
        <v>0</v>
      </c>
      <c r="AE27" s="269">
        <v>0</v>
      </c>
      <c r="AF27" s="269">
        <v>0</v>
      </c>
      <c r="AG27" s="269">
        <v>0</v>
      </c>
      <c r="AH27" s="269">
        <v>0</v>
      </c>
      <c r="AI27" s="269">
        <v>0</v>
      </c>
      <c r="AJ27" s="269">
        <v>0</v>
      </c>
      <c r="AK27" s="269">
        <v>0</v>
      </c>
      <c r="AL27" s="328">
        <v>0</v>
      </c>
      <c r="AM27" s="269">
        <v>0</v>
      </c>
      <c r="AN27" s="269">
        <v>0</v>
      </c>
      <c r="AO27" s="269">
        <v>0</v>
      </c>
      <c r="AP27" s="269">
        <v>0</v>
      </c>
      <c r="AQ27" s="177">
        <v>0</v>
      </c>
      <c r="AR27" s="193"/>
      <c r="AS27" s="194"/>
      <c r="AT27" s="195" t="s">
        <v>190</v>
      </c>
      <c r="AU27" s="521" t="s">
        <v>345</v>
      </c>
      <c r="AV27" s="521"/>
      <c r="AW27" s="521"/>
      <c r="AX27" s="209"/>
      <c r="AY27" s="328">
        <v>0</v>
      </c>
      <c r="AZ27" s="269">
        <v>0</v>
      </c>
      <c r="BA27" s="269">
        <v>0</v>
      </c>
      <c r="BB27" s="269">
        <v>0</v>
      </c>
      <c r="BC27" s="269">
        <v>0</v>
      </c>
      <c r="BD27" s="269">
        <v>0</v>
      </c>
      <c r="BE27" s="269">
        <v>0</v>
      </c>
      <c r="BF27" s="269">
        <v>0</v>
      </c>
      <c r="BG27" s="269">
        <v>0</v>
      </c>
      <c r="BH27" s="269">
        <v>0</v>
      </c>
      <c r="BI27" s="269">
        <v>0</v>
      </c>
      <c r="BJ27" s="275">
        <v>0</v>
      </c>
      <c r="BK27" s="275">
        <v>0</v>
      </c>
      <c r="BL27" s="93">
        <v>0</v>
      </c>
    </row>
    <row r="28" spans="1:64" ht="12" customHeight="1">
      <c r="A28" s="89"/>
      <c r="B28" s="90"/>
      <c r="C28" s="91" t="s">
        <v>380</v>
      </c>
      <c r="D28" s="534" t="s">
        <v>78</v>
      </c>
      <c r="E28" s="534"/>
      <c r="F28" s="534"/>
      <c r="G28" s="115"/>
      <c r="H28" s="269">
        <v>530285</v>
      </c>
      <c r="I28" s="269">
        <v>152252</v>
      </c>
      <c r="J28" s="269">
        <v>0</v>
      </c>
      <c r="K28" s="269">
        <v>3788</v>
      </c>
      <c r="L28" s="269">
        <v>0</v>
      </c>
      <c r="M28" s="269">
        <v>56138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69">
        <v>0</v>
      </c>
      <c r="T28" s="269">
        <v>0</v>
      </c>
      <c r="U28" s="269">
        <v>0</v>
      </c>
      <c r="V28" s="177">
        <v>0</v>
      </c>
      <c r="W28" s="193"/>
      <c r="X28" s="194"/>
      <c r="Y28" s="195" t="s">
        <v>380</v>
      </c>
      <c r="Z28" s="521" t="s">
        <v>78</v>
      </c>
      <c r="AA28" s="521"/>
      <c r="AB28" s="521"/>
      <c r="AC28" s="209"/>
      <c r="AD28" s="269">
        <v>0</v>
      </c>
      <c r="AE28" s="269">
        <v>0</v>
      </c>
      <c r="AF28" s="269">
        <v>0</v>
      </c>
      <c r="AG28" s="269">
        <v>0</v>
      </c>
      <c r="AH28" s="269">
        <v>0</v>
      </c>
      <c r="AI28" s="269">
        <v>0</v>
      </c>
      <c r="AJ28" s="269">
        <v>0</v>
      </c>
      <c r="AK28" s="269">
        <v>0</v>
      </c>
      <c r="AL28" s="328">
        <v>26820</v>
      </c>
      <c r="AM28" s="269">
        <v>0</v>
      </c>
      <c r="AN28" s="269">
        <v>0</v>
      </c>
      <c r="AO28" s="269">
        <v>0</v>
      </c>
      <c r="AP28" s="269">
        <v>10206</v>
      </c>
      <c r="AQ28" s="177">
        <v>0</v>
      </c>
      <c r="AR28" s="193"/>
      <c r="AS28" s="194"/>
      <c r="AT28" s="195" t="s">
        <v>221</v>
      </c>
      <c r="AU28" s="521" t="s">
        <v>78</v>
      </c>
      <c r="AV28" s="521"/>
      <c r="AW28" s="521"/>
      <c r="AX28" s="209"/>
      <c r="AY28" s="328">
        <v>0</v>
      </c>
      <c r="AZ28" s="269">
        <v>0</v>
      </c>
      <c r="BA28" s="269">
        <v>0</v>
      </c>
      <c r="BB28" s="269">
        <v>0</v>
      </c>
      <c r="BC28" s="269">
        <v>0</v>
      </c>
      <c r="BD28" s="269">
        <v>0</v>
      </c>
      <c r="BE28" s="269">
        <v>0</v>
      </c>
      <c r="BF28" s="269">
        <v>0</v>
      </c>
      <c r="BG28" s="269">
        <v>0</v>
      </c>
      <c r="BH28" s="269">
        <v>0</v>
      </c>
      <c r="BI28" s="269">
        <v>0</v>
      </c>
      <c r="BJ28" s="275">
        <v>0</v>
      </c>
      <c r="BK28" s="275">
        <v>0</v>
      </c>
      <c r="BL28" s="93">
        <v>779489</v>
      </c>
    </row>
    <row r="29" spans="1:64" ht="12" customHeight="1">
      <c r="A29" s="89"/>
      <c r="B29" s="90"/>
      <c r="C29" s="91" t="s">
        <v>381</v>
      </c>
      <c r="D29" s="534" t="s">
        <v>346</v>
      </c>
      <c r="E29" s="534"/>
      <c r="F29" s="534"/>
      <c r="G29" s="115"/>
      <c r="H29" s="269">
        <v>0</v>
      </c>
      <c r="I29" s="269">
        <v>0</v>
      </c>
      <c r="J29" s="269">
        <v>0</v>
      </c>
      <c r="K29" s="269">
        <v>0</v>
      </c>
      <c r="L29" s="269">
        <v>0</v>
      </c>
      <c r="M29" s="269">
        <v>1044</v>
      </c>
      <c r="N29" s="269">
        <v>0</v>
      </c>
      <c r="O29" s="269">
        <v>0</v>
      </c>
      <c r="P29" s="269">
        <v>0</v>
      </c>
      <c r="Q29" s="269">
        <v>0</v>
      </c>
      <c r="R29" s="269">
        <v>0</v>
      </c>
      <c r="S29" s="269">
        <v>0</v>
      </c>
      <c r="T29" s="269">
        <v>0</v>
      </c>
      <c r="U29" s="269">
        <v>0</v>
      </c>
      <c r="V29" s="177">
        <v>0</v>
      </c>
      <c r="W29" s="193"/>
      <c r="X29" s="194"/>
      <c r="Y29" s="195" t="s">
        <v>381</v>
      </c>
      <c r="Z29" s="521" t="s">
        <v>346</v>
      </c>
      <c r="AA29" s="521"/>
      <c r="AB29" s="521"/>
      <c r="AC29" s="209"/>
      <c r="AD29" s="269">
        <v>0</v>
      </c>
      <c r="AE29" s="269">
        <v>0</v>
      </c>
      <c r="AF29" s="269">
        <v>0</v>
      </c>
      <c r="AG29" s="269">
        <v>0</v>
      </c>
      <c r="AH29" s="269">
        <v>0</v>
      </c>
      <c r="AI29" s="269">
        <v>0</v>
      </c>
      <c r="AJ29" s="269">
        <v>0</v>
      </c>
      <c r="AK29" s="269">
        <v>0</v>
      </c>
      <c r="AL29" s="328">
        <v>0</v>
      </c>
      <c r="AM29" s="269">
        <v>0</v>
      </c>
      <c r="AN29" s="269">
        <v>0</v>
      </c>
      <c r="AO29" s="269">
        <v>0</v>
      </c>
      <c r="AP29" s="269">
        <v>0</v>
      </c>
      <c r="AQ29" s="177">
        <v>0</v>
      </c>
      <c r="AR29" s="193"/>
      <c r="AS29" s="194"/>
      <c r="AT29" s="195" t="s">
        <v>223</v>
      </c>
      <c r="AU29" s="521" t="s">
        <v>346</v>
      </c>
      <c r="AV29" s="521"/>
      <c r="AW29" s="521"/>
      <c r="AX29" s="209"/>
      <c r="AY29" s="328">
        <v>0</v>
      </c>
      <c r="AZ29" s="269">
        <v>0</v>
      </c>
      <c r="BA29" s="269">
        <v>0</v>
      </c>
      <c r="BB29" s="269">
        <v>0</v>
      </c>
      <c r="BC29" s="269">
        <v>0</v>
      </c>
      <c r="BD29" s="269">
        <v>0</v>
      </c>
      <c r="BE29" s="269">
        <v>0</v>
      </c>
      <c r="BF29" s="269">
        <v>0</v>
      </c>
      <c r="BG29" s="269">
        <v>0</v>
      </c>
      <c r="BH29" s="269">
        <v>0</v>
      </c>
      <c r="BI29" s="269">
        <v>0</v>
      </c>
      <c r="BJ29" s="275">
        <v>0</v>
      </c>
      <c r="BK29" s="275">
        <v>0</v>
      </c>
      <c r="BL29" s="93">
        <v>1044</v>
      </c>
    </row>
    <row r="30" spans="1:64" ht="12" customHeight="1">
      <c r="A30" s="89"/>
      <c r="B30" s="90"/>
      <c r="C30" s="91" t="s">
        <v>382</v>
      </c>
      <c r="D30" s="534" t="s">
        <v>59</v>
      </c>
      <c r="E30" s="534"/>
      <c r="F30" s="534"/>
      <c r="G30" s="115"/>
      <c r="H30" s="269">
        <v>0</v>
      </c>
      <c r="I30" s="269">
        <v>0</v>
      </c>
      <c r="J30" s="269">
        <v>0</v>
      </c>
      <c r="K30" s="269">
        <v>0</v>
      </c>
      <c r="L30" s="269">
        <v>0</v>
      </c>
      <c r="M30" s="269">
        <v>0</v>
      </c>
      <c r="N30" s="269">
        <v>0</v>
      </c>
      <c r="O30" s="269">
        <v>0</v>
      </c>
      <c r="P30" s="269">
        <v>0</v>
      </c>
      <c r="Q30" s="269">
        <v>0</v>
      </c>
      <c r="R30" s="269">
        <v>0</v>
      </c>
      <c r="S30" s="269">
        <v>0</v>
      </c>
      <c r="T30" s="269">
        <v>0</v>
      </c>
      <c r="U30" s="269">
        <v>0</v>
      </c>
      <c r="V30" s="177">
        <v>0</v>
      </c>
      <c r="W30" s="193"/>
      <c r="X30" s="194"/>
      <c r="Y30" s="195" t="s">
        <v>382</v>
      </c>
      <c r="Z30" s="521" t="s">
        <v>59</v>
      </c>
      <c r="AA30" s="521"/>
      <c r="AB30" s="521"/>
      <c r="AC30" s="209"/>
      <c r="AD30" s="269">
        <v>0</v>
      </c>
      <c r="AE30" s="269">
        <v>0</v>
      </c>
      <c r="AF30" s="269">
        <v>0</v>
      </c>
      <c r="AG30" s="269">
        <v>0</v>
      </c>
      <c r="AH30" s="269">
        <v>0</v>
      </c>
      <c r="AI30" s="269">
        <v>0</v>
      </c>
      <c r="AJ30" s="269">
        <v>0</v>
      </c>
      <c r="AK30" s="269">
        <v>0</v>
      </c>
      <c r="AL30" s="328">
        <v>0</v>
      </c>
      <c r="AM30" s="269">
        <v>23930</v>
      </c>
      <c r="AN30" s="269">
        <v>0</v>
      </c>
      <c r="AO30" s="269">
        <v>0</v>
      </c>
      <c r="AP30" s="269">
        <v>0</v>
      </c>
      <c r="AQ30" s="177">
        <v>0</v>
      </c>
      <c r="AR30" s="193"/>
      <c r="AS30" s="194"/>
      <c r="AT30" s="195" t="s">
        <v>224</v>
      </c>
      <c r="AU30" s="521" t="s">
        <v>59</v>
      </c>
      <c r="AV30" s="521"/>
      <c r="AW30" s="521"/>
      <c r="AX30" s="209"/>
      <c r="AY30" s="328">
        <v>0</v>
      </c>
      <c r="AZ30" s="269">
        <v>0</v>
      </c>
      <c r="BA30" s="269">
        <v>0</v>
      </c>
      <c r="BB30" s="269">
        <v>0</v>
      </c>
      <c r="BC30" s="269">
        <v>0</v>
      </c>
      <c r="BD30" s="269">
        <v>0</v>
      </c>
      <c r="BE30" s="269">
        <v>0</v>
      </c>
      <c r="BF30" s="269">
        <v>0</v>
      </c>
      <c r="BG30" s="269">
        <v>0</v>
      </c>
      <c r="BH30" s="269">
        <v>0</v>
      </c>
      <c r="BI30" s="269">
        <v>0</v>
      </c>
      <c r="BJ30" s="275">
        <v>0</v>
      </c>
      <c r="BK30" s="275">
        <v>0</v>
      </c>
      <c r="BL30" s="93">
        <v>23930</v>
      </c>
    </row>
    <row r="31" spans="1:64" ht="12" customHeight="1">
      <c r="A31" s="89"/>
      <c r="B31" s="90" t="s">
        <v>383</v>
      </c>
      <c r="C31" s="534" t="s">
        <v>79</v>
      </c>
      <c r="D31" s="534"/>
      <c r="E31" s="534"/>
      <c r="F31" s="534"/>
      <c r="G31" s="115"/>
      <c r="H31" s="269">
        <v>8094107</v>
      </c>
      <c r="I31" s="269">
        <v>3386899</v>
      </c>
      <c r="J31" s="269">
        <v>4670228</v>
      </c>
      <c r="K31" s="269">
        <v>655281</v>
      </c>
      <c r="L31" s="269">
        <v>557501</v>
      </c>
      <c r="M31" s="269">
        <v>1353373</v>
      </c>
      <c r="N31" s="269">
        <v>926483</v>
      </c>
      <c r="O31" s="269">
        <v>557434</v>
      </c>
      <c r="P31" s="269">
        <v>264471</v>
      </c>
      <c r="Q31" s="269">
        <v>413627</v>
      </c>
      <c r="R31" s="269">
        <v>208548</v>
      </c>
      <c r="S31" s="269">
        <v>211276</v>
      </c>
      <c r="T31" s="269">
        <v>367787</v>
      </c>
      <c r="U31" s="269">
        <v>224445</v>
      </c>
      <c r="V31" s="177">
        <v>355060</v>
      </c>
      <c r="W31" s="193"/>
      <c r="X31" s="194" t="s">
        <v>383</v>
      </c>
      <c r="Y31" s="521" t="s">
        <v>79</v>
      </c>
      <c r="Z31" s="521"/>
      <c r="AA31" s="521"/>
      <c r="AB31" s="521"/>
      <c r="AC31" s="209"/>
      <c r="AD31" s="269">
        <v>341062</v>
      </c>
      <c r="AE31" s="269">
        <v>13198</v>
      </c>
      <c r="AF31" s="269">
        <v>20905</v>
      </c>
      <c r="AG31" s="269">
        <v>60900</v>
      </c>
      <c r="AH31" s="269">
        <v>194377</v>
      </c>
      <c r="AI31" s="269">
        <v>75276</v>
      </c>
      <c r="AJ31" s="269">
        <v>56982</v>
      </c>
      <c r="AK31" s="269">
        <v>80441</v>
      </c>
      <c r="AL31" s="328">
        <v>291398</v>
      </c>
      <c r="AM31" s="269">
        <v>1929437</v>
      </c>
      <c r="AN31" s="269">
        <v>243990</v>
      </c>
      <c r="AO31" s="269">
        <v>43266</v>
      </c>
      <c r="AP31" s="269">
        <v>437226</v>
      </c>
      <c r="AQ31" s="177">
        <v>136374</v>
      </c>
      <c r="AR31" s="193"/>
      <c r="AS31" s="194" t="s">
        <v>270</v>
      </c>
      <c r="AT31" s="521" t="s">
        <v>79</v>
      </c>
      <c r="AU31" s="521"/>
      <c r="AV31" s="521"/>
      <c r="AW31" s="521"/>
      <c r="AX31" s="209"/>
      <c r="AY31" s="328">
        <v>472884</v>
      </c>
      <c r="AZ31" s="269">
        <v>196709</v>
      </c>
      <c r="BA31" s="269">
        <v>231015</v>
      </c>
      <c r="BB31" s="269">
        <v>23790</v>
      </c>
      <c r="BC31" s="269">
        <v>195367</v>
      </c>
      <c r="BD31" s="269">
        <v>54798</v>
      </c>
      <c r="BE31" s="269">
        <v>21405</v>
      </c>
      <c r="BF31" s="269">
        <v>9941</v>
      </c>
      <c r="BG31" s="269">
        <v>746</v>
      </c>
      <c r="BH31" s="269">
        <v>36046</v>
      </c>
      <c r="BI31" s="269">
        <v>24609</v>
      </c>
      <c r="BJ31" s="275">
        <v>40892</v>
      </c>
      <c r="BK31" s="275">
        <v>437</v>
      </c>
      <c r="BL31" s="93">
        <v>27479991</v>
      </c>
    </row>
    <row r="32" spans="1:64" ht="12" customHeight="1">
      <c r="A32" s="89"/>
      <c r="B32" s="90"/>
      <c r="C32" s="91" t="s">
        <v>373</v>
      </c>
      <c r="D32" s="554" t="s">
        <v>342</v>
      </c>
      <c r="E32" s="554"/>
      <c r="F32" s="554"/>
      <c r="G32" s="115"/>
      <c r="H32" s="269">
        <v>7053246</v>
      </c>
      <c r="I32" s="269">
        <v>2902381</v>
      </c>
      <c r="J32" s="269">
        <v>4331967</v>
      </c>
      <c r="K32" s="269">
        <v>645065</v>
      </c>
      <c r="L32" s="269">
        <v>473618</v>
      </c>
      <c r="M32" s="269">
        <v>1169105</v>
      </c>
      <c r="N32" s="269">
        <v>881733</v>
      </c>
      <c r="O32" s="269">
        <v>538988</v>
      </c>
      <c r="P32" s="269">
        <v>247926</v>
      </c>
      <c r="Q32" s="269">
        <v>383475</v>
      </c>
      <c r="R32" s="269">
        <v>206528</v>
      </c>
      <c r="S32" s="269">
        <v>206313</v>
      </c>
      <c r="T32" s="269">
        <v>247290</v>
      </c>
      <c r="U32" s="269">
        <v>184148</v>
      </c>
      <c r="V32" s="177">
        <v>230317</v>
      </c>
      <c r="W32" s="193"/>
      <c r="X32" s="194"/>
      <c r="Y32" s="195" t="s">
        <v>373</v>
      </c>
      <c r="Z32" s="566" t="s">
        <v>342</v>
      </c>
      <c r="AA32" s="566"/>
      <c r="AB32" s="566"/>
      <c r="AC32" s="209"/>
      <c r="AD32" s="269">
        <v>56817</v>
      </c>
      <c r="AE32" s="269">
        <v>13198</v>
      </c>
      <c r="AF32" s="269">
        <v>19589</v>
      </c>
      <c r="AG32" s="269">
        <v>26975</v>
      </c>
      <c r="AH32" s="269">
        <v>190142</v>
      </c>
      <c r="AI32" s="269">
        <v>71256</v>
      </c>
      <c r="AJ32" s="269">
        <v>46073</v>
      </c>
      <c r="AK32" s="269">
        <v>77341</v>
      </c>
      <c r="AL32" s="328">
        <v>262175</v>
      </c>
      <c r="AM32" s="269">
        <v>572794</v>
      </c>
      <c r="AN32" s="269">
        <v>220980</v>
      </c>
      <c r="AO32" s="269">
        <v>39737</v>
      </c>
      <c r="AP32" s="269">
        <v>406336</v>
      </c>
      <c r="AQ32" s="177">
        <v>130374</v>
      </c>
      <c r="AR32" s="193"/>
      <c r="AS32" s="194"/>
      <c r="AT32" s="195" t="s">
        <v>214</v>
      </c>
      <c r="AU32" s="566" t="s">
        <v>342</v>
      </c>
      <c r="AV32" s="566"/>
      <c r="AW32" s="566"/>
      <c r="AX32" s="209"/>
      <c r="AY32" s="328">
        <v>431885</v>
      </c>
      <c r="AZ32" s="269">
        <v>161693</v>
      </c>
      <c r="BA32" s="269">
        <v>209669</v>
      </c>
      <c r="BB32" s="269">
        <v>23160</v>
      </c>
      <c r="BC32" s="269">
        <v>189886</v>
      </c>
      <c r="BD32" s="269">
        <v>47603</v>
      </c>
      <c r="BE32" s="269">
        <v>18588</v>
      </c>
      <c r="BF32" s="269">
        <v>8146</v>
      </c>
      <c r="BG32" s="269">
        <v>0</v>
      </c>
      <c r="BH32" s="269">
        <v>5464</v>
      </c>
      <c r="BI32" s="269">
        <v>21104</v>
      </c>
      <c r="BJ32" s="275">
        <v>21094</v>
      </c>
      <c r="BK32" s="275">
        <v>295</v>
      </c>
      <c r="BL32" s="93">
        <v>22974474</v>
      </c>
    </row>
    <row r="33" spans="1:64" ht="12" customHeight="1">
      <c r="A33" s="89"/>
      <c r="B33" s="90"/>
      <c r="C33" s="91" t="s">
        <v>375</v>
      </c>
      <c r="D33" s="534" t="s">
        <v>343</v>
      </c>
      <c r="E33" s="534"/>
      <c r="F33" s="534"/>
      <c r="G33" s="115"/>
      <c r="H33" s="269">
        <v>0</v>
      </c>
      <c r="I33" s="269">
        <v>0</v>
      </c>
      <c r="J33" s="269">
        <v>10010</v>
      </c>
      <c r="K33" s="269">
        <v>0</v>
      </c>
      <c r="L33" s="269">
        <v>0</v>
      </c>
      <c r="M33" s="269">
        <v>0</v>
      </c>
      <c r="N33" s="269">
        <v>6820</v>
      </c>
      <c r="O33" s="269">
        <v>0</v>
      </c>
      <c r="P33" s="269">
        <v>0</v>
      </c>
      <c r="Q33" s="269">
        <v>0</v>
      </c>
      <c r="R33" s="269">
        <v>0</v>
      </c>
      <c r="S33" s="269">
        <v>0</v>
      </c>
      <c r="T33" s="269">
        <v>0</v>
      </c>
      <c r="U33" s="269">
        <v>32286</v>
      </c>
      <c r="V33" s="177">
        <v>0</v>
      </c>
      <c r="W33" s="193"/>
      <c r="X33" s="194"/>
      <c r="Y33" s="195" t="s">
        <v>375</v>
      </c>
      <c r="Z33" s="521" t="s">
        <v>343</v>
      </c>
      <c r="AA33" s="521"/>
      <c r="AB33" s="521"/>
      <c r="AC33" s="209"/>
      <c r="AD33" s="269">
        <v>0</v>
      </c>
      <c r="AE33" s="269">
        <v>0</v>
      </c>
      <c r="AF33" s="269">
        <v>0</v>
      </c>
      <c r="AG33" s="269">
        <v>23827</v>
      </c>
      <c r="AH33" s="269">
        <v>0</v>
      </c>
      <c r="AI33" s="269">
        <v>0</v>
      </c>
      <c r="AJ33" s="269">
        <v>0</v>
      </c>
      <c r="AK33" s="269">
        <v>0</v>
      </c>
      <c r="AL33" s="328">
        <v>0</v>
      </c>
      <c r="AM33" s="269">
        <v>0</v>
      </c>
      <c r="AN33" s="269">
        <v>0</v>
      </c>
      <c r="AO33" s="269">
        <v>0</v>
      </c>
      <c r="AP33" s="269">
        <v>0</v>
      </c>
      <c r="AQ33" s="177">
        <v>0</v>
      </c>
      <c r="AR33" s="193"/>
      <c r="AS33" s="194"/>
      <c r="AT33" s="195" t="s">
        <v>219</v>
      </c>
      <c r="AU33" s="521" t="s">
        <v>343</v>
      </c>
      <c r="AV33" s="521"/>
      <c r="AW33" s="521"/>
      <c r="AX33" s="209"/>
      <c r="AY33" s="328">
        <v>0</v>
      </c>
      <c r="AZ33" s="269">
        <v>0</v>
      </c>
      <c r="BA33" s="269">
        <v>0</v>
      </c>
      <c r="BB33" s="269">
        <v>0</v>
      </c>
      <c r="BC33" s="269">
        <v>0</v>
      </c>
      <c r="BD33" s="269">
        <v>0</v>
      </c>
      <c r="BE33" s="269">
        <v>0</v>
      </c>
      <c r="BF33" s="269">
        <v>0</v>
      </c>
      <c r="BG33" s="269">
        <v>0</v>
      </c>
      <c r="BH33" s="269">
        <v>0</v>
      </c>
      <c r="BI33" s="269">
        <v>0</v>
      </c>
      <c r="BJ33" s="275">
        <v>0</v>
      </c>
      <c r="BK33" s="275">
        <v>0</v>
      </c>
      <c r="BL33" s="93">
        <v>72943</v>
      </c>
    </row>
    <row r="34" spans="1:64" ht="12" customHeight="1">
      <c r="A34" s="89"/>
      <c r="B34" s="90"/>
      <c r="C34" s="91" t="s">
        <v>376</v>
      </c>
      <c r="D34" s="554" t="s">
        <v>344</v>
      </c>
      <c r="E34" s="554"/>
      <c r="F34" s="554"/>
      <c r="G34" s="115"/>
      <c r="H34" s="269">
        <v>0</v>
      </c>
      <c r="I34" s="269">
        <v>0</v>
      </c>
      <c r="J34" s="269">
        <v>0</v>
      </c>
      <c r="K34" s="269">
        <v>0</v>
      </c>
      <c r="L34" s="269">
        <v>0</v>
      </c>
      <c r="M34" s="269">
        <v>0</v>
      </c>
      <c r="N34" s="269">
        <v>0</v>
      </c>
      <c r="O34" s="269">
        <v>0</v>
      </c>
      <c r="P34" s="269">
        <v>0</v>
      </c>
      <c r="Q34" s="269">
        <v>0</v>
      </c>
      <c r="R34" s="269">
        <v>0</v>
      </c>
      <c r="S34" s="269">
        <v>0</v>
      </c>
      <c r="T34" s="269">
        <v>0</v>
      </c>
      <c r="U34" s="269">
        <v>0</v>
      </c>
      <c r="V34" s="177">
        <v>0</v>
      </c>
      <c r="W34" s="193"/>
      <c r="X34" s="194"/>
      <c r="Y34" s="195" t="s">
        <v>376</v>
      </c>
      <c r="Z34" s="566" t="s">
        <v>344</v>
      </c>
      <c r="AA34" s="566"/>
      <c r="AB34" s="566"/>
      <c r="AC34" s="209"/>
      <c r="AD34" s="269">
        <v>0</v>
      </c>
      <c r="AE34" s="269">
        <v>0</v>
      </c>
      <c r="AF34" s="269">
        <v>0</v>
      </c>
      <c r="AG34" s="269">
        <v>0</v>
      </c>
      <c r="AH34" s="269">
        <v>0</v>
      </c>
      <c r="AI34" s="269">
        <v>0</v>
      </c>
      <c r="AJ34" s="269">
        <v>0</v>
      </c>
      <c r="AK34" s="269">
        <v>0</v>
      </c>
      <c r="AL34" s="328">
        <v>0</v>
      </c>
      <c r="AM34" s="269">
        <v>0</v>
      </c>
      <c r="AN34" s="269">
        <v>0</v>
      </c>
      <c r="AO34" s="269">
        <v>0</v>
      </c>
      <c r="AP34" s="269">
        <v>0</v>
      </c>
      <c r="AQ34" s="177">
        <v>0</v>
      </c>
      <c r="AR34" s="193"/>
      <c r="AS34" s="194"/>
      <c r="AT34" s="195" t="s">
        <v>188</v>
      </c>
      <c r="AU34" s="566" t="s">
        <v>344</v>
      </c>
      <c r="AV34" s="566"/>
      <c r="AW34" s="566"/>
      <c r="AX34" s="209"/>
      <c r="AY34" s="328">
        <v>0</v>
      </c>
      <c r="AZ34" s="269">
        <v>0</v>
      </c>
      <c r="BA34" s="269">
        <v>0</v>
      </c>
      <c r="BB34" s="269">
        <v>0</v>
      </c>
      <c r="BC34" s="269">
        <v>0</v>
      </c>
      <c r="BD34" s="269">
        <v>0</v>
      </c>
      <c r="BE34" s="269">
        <v>0</v>
      </c>
      <c r="BF34" s="269">
        <v>0</v>
      </c>
      <c r="BG34" s="269">
        <v>0</v>
      </c>
      <c r="BH34" s="269">
        <v>0</v>
      </c>
      <c r="BI34" s="269">
        <v>0</v>
      </c>
      <c r="BJ34" s="275">
        <v>0</v>
      </c>
      <c r="BK34" s="275">
        <v>0</v>
      </c>
      <c r="BL34" s="93">
        <v>0</v>
      </c>
    </row>
    <row r="35" spans="1:64" ht="12" customHeight="1">
      <c r="A35" s="89"/>
      <c r="B35" s="90"/>
      <c r="C35" s="91" t="s">
        <v>377</v>
      </c>
      <c r="D35" s="534" t="s">
        <v>345</v>
      </c>
      <c r="E35" s="534"/>
      <c r="F35" s="534"/>
      <c r="G35" s="115"/>
      <c r="H35" s="269">
        <v>0</v>
      </c>
      <c r="I35" s="269">
        <v>0</v>
      </c>
      <c r="J35" s="269">
        <v>0</v>
      </c>
      <c r="K35" s="269">
        <v>0</v>
      </c>
      <c r="L35" s="269">
        <v>0</v>
      </c>
      <c r="M35" s="269">
        <v>0</v>
      </c>
      <c r="N35" s="269">
        <v>0</v>
      </c>
      <c r="O35" s="269">
        <v>0</v>
      </c>
      <c r="P35" s="269">
        <v>0</v>
      </c>
      <c r="Q35" s="269">
        <v>0</v>
      </c>
      <c r="R35" s="269">
        <v>0</v>
      </c>
      <c r="S35" s="269">
        <v>0</v>
      </c>
      <c r="T35" s="269">
        <v>0</v>
      </c>
      <c r="U35" s="269">
        <v>0</v>
      </c>
      <c r="V35" s="177">
        <v>0</v>
      </c>
      <c r="W35" s="193"/>
      <c r="X35" s="194"/>
      <c r="Y35" s="195" t="s">
        <v>377</v>
      </c>
      <c r="Z35" s="521" t="s">
        <v>345</v>
      </c>
      <c r="AA35" s="521"/>
      <c r="AB35" s="521"/>
      <c r="AC35" s="209"/>
      <c r="AD35" s="269">
        <v>0</v>
      </c>
      <c r="AE35" s="269">
        <v>0</v>
      </c>
      <c r="AF35" s="269">
        <v>0</v>
      </c>
      <c r="AG35" s="269">
        <v>0</v>
      </c>
      <c r="AH35" s="269">
        <v>0</v>
      </c>
      <c r="AI35" s="269">
        <v>0</v>
      </c>
      <c r="AJ35" s="269">
        <v>0</v>
      </c>
      <c r="AK35" s="269">
        <v>0</v>
      </c>
      <c r="AL35" s="328">
        <v>0</v>
      </c>
      <c r="AM35" s="269">
        <v>0</v>
      </c>
      <c r="AN35" s="269">
        <v>0</v>
      </c>
      <c r="AO35" s="269">
        <v>0</v>
      </c>
      <c r="AP35" s="269">
        <v>0</v>
      </c>
      <c r="AQ35" s="177">
        <v>0</v>
      </c>
      <c r="AR35" s="193"/>
      <c r="AS35" s="194"/>
      <c r="AT35" s="195" t="s">
        <v>189</v>
      </c>
      <c r="AU35" s="521" t="s">
        <v>345</v>
      </c>
      <c r="AV35" s="521"/>
      <c r="AW35" s="521"/>
      <c r="AX35" s="209"/>
      <c r="AY35" s="328">
        <v>0</v>
      </c>
      <c r="AZ35" s="269">
        <v>0</v>
      </c>
      <c r="BA35" s="269">
        <v>0</v>
      </c>
      <c r="BB35" s="269">
        <v>0</v>
      </c>
      <c r="BC35" s="269">
        <v>0</v>
      </c>
      <c r="BD35" s="269">
        <v>0</v>
      </c>
      <c r="BE35" s="269">
        <v>0</v>
      </c>
      <c r="BF35" s="269">
        <v>0</v>
      </c>
      <c r="BG35" s="269">
        <v>0</v>
      </c>
      <c r="BH35" s="269">
        <v>0</v>
      </c>
      <c r="BI35" s="269">
        <v>0</v>
      </c>
      <c r="BJ35" s="275">
        <v>0</v>
      </c>
      <c r="BK35" s="275">
        <v>0</v>
      </c>
      <c r="BL35" s="93">
        <v>0</v>
      </c>
    </row>
    <row r="36" spans="1:64" ht="12" customHeight="1">
      <c r="A36" s="89"/>
      <c r="B36" s="90"/>
      <c r="C36" s="91" t="s">
        <v>378</v>
      </c>
      <c r="D36" s="534" t="s">
        <v>78</v>
      </c>
      <c r="E36" s="534"/>
      <c r="F36" s="534"/>
      <c r="G36" s="115"/>
      <c r="H36" s="269">
        <v>49877</v>
      </c>
      <c r="I36" s="269">
        <v>16049</v>
      </c>
      <c r="J36" s="269">
        <v>32047</v>
      </c>
      <c r="K36" s="269">
        <v>1927</v>
      </c>
      <c r="L36" s="269">
        <v>4494</v>
      </c>
      <c r="M36" s="269">
        <v>6866</v>
      </c>
      <c r="N36" s="269">
        <v>3262</v>
      </c>
      <c r="O36" s="269">
        <v>4085</v>
      </c>
      <c r="P36" s="269">
        <v>1593</v>
      </c>
      <c r="Q36" s="269">
        <v>7679</v>
      </c>
      <c r="R36" s="269">
        <v>591</v>
      </c>
      <c r="S36" s="269">
        <v>547</v>
      </c>
      <c r="T36" s="269">
        <v>755</v>
      </c>
      <c r="U36" s="269">
        <v>306</v>
      </c>
      <c r="V36" s="177">
        <v>1852</v>
      </c>
      <c r="W36" s="193"/>
      <c r="X36" s="194"/>
      <c r="Y36" s="195" t="s">
        <v>378</v>
      </c>
      <c r="Z36" s="521" t="s">
        <v>78</v>
      </c>
      <c r="AA36" s="521"/>
      <c r="AB36" s="521"/>
      <c r="AC36" s="209"/>
      <c r="AD36" s="269">
        <v>2697</v>
      </c>
      <c r="AE36" s="269">
        <v>0</v>
      </c>
      <c r="AF36" s="269">
        <v>0</v>
      </c>
      <c r="AG36" s="269">
        <v>0</v>
      </c>
      <c r="AH36" s="269">
        <v>715</v>
      </c>
      <c r="AI36" s="269">
        <v>405</v>
      </c>
      <c r="AJ36" s="269">
        <v>3681</v>
      </c>
      <c r="AK36" s="269">
        <v>0</v>
      </c>
      <c r="AL36" s="328">
        <v>1465</v>
      </c>
      <c r="AM36" s="269">
        <v>1266</v>
      </c>
      <c r="AN36" s="269">
        <v>984</v>
      </c>
      <c r="AO36" s="269">
        <v>0</v>
      </c>
      <c r="AP36" s="269">
        <v>936</v>
      </c>
      <c r="AQ36" s="177">
        <v>419</v>
      </c>
      <c r="AR36" s="193"/>
      <c r="AS36" s="194"/>
      <c r="AT36" s="195" t="s">
        <v>190</v>
      </c>
      <c r="AU36" s="521" t="s">
        <v>78</v>
      </c>
      <c r="AV36" s="521"/>
      <c r="AW36" s="521"/>
      <c r="AX36" s="209"/>
      <c r="AY36" s="328">
        <v>886</v>
      </c>
      <c r="AZ36" s="269">
        <v>461</v>
      </c>
      <c r="BA36" s="269">
        <v>1167</v>
      </c>
      <c r="BB36" s="269">
        <v>0</v>
      </c>
      <c r="BC36" s="269">
        <v>349</v>
      </c>
      <c r="BD36" s="269">
        <v>831</v>
      </c>
      <c r="BE36" s="269">
        <v>0</v>
      </c>
      <c r="BF36" s="269">
        <v>408</v>
      </c>
      <c r="BG36" s="269">
        <v>0</v>
      </c>
      <c r="BH36" s="269">
        <v>0</v>
      </c>
      <c r="BI36" s="269">
        <v>0</v>
      </c>
      <c r="BJ36" s="275">
        <v>105</v>
      </c>
      <c r="BK36" s="275">
        <v>0</v>
      </c>
      <c r="BL36" s="93">
        <v>148705</v>
      </c>
    </row>
    <row r="37" spans="1:64" ht="12" customHeight="1">
      <c r="A37" s="89"/>
      <c r="B37" s="90"/>
      <c r="C37" s="91" t="s">
        <v>380</v>
      </c>
      <c r="D37" s="534" t="s">
        <v>346</v>
      </c>
      <c r="E37" s="534"/>
      <c r="F37" s="534"/>
      <c r="G37" s="115"/>
      <c r="H37" s="269">
        <v>0</v>
      </c>
      <c r="I37" s="269">
        <v>0</v>
      </c>
      <c r="J37" s="269">
        <v>0</v>
      </c>
      <c r="K37" s="269">
        <v>0</v>
      </c>
      <c r="L37" s="269">
        <v>0</v>
      </c>
      <c r="M37" s="269">
        <v>427</v>
      </c>
      <c r="N37" s="269">
        <v>0</v>
      </c>
      <c r="O37" s="269">
        <v>0</v>
      </c>
      <c r="P37" s="269">
        <v>0</v>
      </c>
      <c r="Q37" s="269">
        <v>0</v>
      </c>
      <c r="R37" s="269">
        <v>0</v>
      </c>
      <c r="S37" s="269">
        <v>0</v>
      </c>
      <c r="T37" s="269">
        <v>0</v>
      </c>
      <c r="U37" s="269">
        <v>0</v>
      </c>
      <c r="V37" s="177">
        <v>0</v>
      </c>
      <c r="W37" s="193"/>
      <c r="X37" s="194"/>
      <c r="Y37" s="195" t="s">
        <v>380</v>
      </c>
      <c r="Z37" s="521" t="s">
        <v>346</v>
      </c>
      <c r="AA37" s="521"/>
      <c r="AB37" s="521"/>
      <c r="AC37" s="209"/>
      <c r="AD37" s="269">
        <v>0</v>
      </c>
      <c r="AE37" s="269">
        <v>0</v>
      </c>
      <c r="AF37" s="269">
        <v>0</v>
      </c>
      <c r="AG37" s="269">
        <v>0</v>
      </c>
      <c r="AH37" s="269">
        <v>0</v>
      </c>
      <c r="AI37" s="269">
        <v>0</v>
      </c>
      <c r="AJ37" s="269">
        <v>0</v>
      </c>
      <c r="AK37" s="269">
        <v>0</v>
      </c>
      <c r="AL37" s="328">
        <v>0</v>
      </c>
      <c r="AM37" s="269">
        <v>0</v>
      </c>
      <c r="AN37" s="269">
        <v>0</v>
      </c>
      <c r="AO37" s="269">
        <v>0</v>
      </c>
      <c r="AP37" s="269">
        <v>0</v>
      </c>
      <c r="AQ37" s="177">
        <v>0</v>
      </c>
      <c r="AR37" s="193"/>
      <c r="AS37" s="194"/>
      <c r="AT37" s="195" t="s">
        <v>221</v>
      </c>
      <c r="AU37" s="521" t="s">
        <v>346</v>
      </c>
      <c r="AV37" s="521"/>
      <c r="AW37" s="521"/>
      <c r="AX37" s="209"/>
      <c r="AY37" s="328">
        <v>0</v>
      </c>
      <c r="AZ37" s="269">
        <v>0</v>
      </c>
      <c r="BA37" s="269">
        <v>0</v>
      </c>
      <c r="BB37" s="269">
        <v>0</v>
      </c>
      <c r="BC37" s="269">
        <v>0</v>
      </c>
      <c r="BD37" s="269">
        <v>0</v>
      </c>
      <c r="BE37" s="269">
        <v>0</v>
      </c>
      <c r="BF37" s="269">
        <v>0</v>
      </c>
      <c r="BG37" s="269">
        <v>0</v>
      </c>
      <c r="BH37" s="269">
        <v>0</v>
      </c>
      <c r="BI37" s="269">
        <v>0</v>
      </c>
      <c r="BJ37" s="275">
        <v>0</v>
      </c>
      <c r="BK37" s="275">
        <v>0</v>
      </c>
      <c r="BL37" s="93">
        <v>427</v>
      </c>
    </row>
    <row r="38" spans="1:64" ht="12" customHeight="1">
      <c r="A38" s="89"/>
      <c r="B38" s="90"/>
      <c r="C38" s="91" t="s">
        <v>381</v>
      </c>
      <c r="D38" s="534" t="s">
        <v>80</v>
      </c>
      <c r="E38" s="534"/>
      <c r="F38" s="534"/>
      <c r="G38" s="115"/>
      <c r="H38" s="269">
        <v>140000</v>
      </c>
      <c r="I38" s="269">
        <v>0</v>
      </c>
      <c r="J38" s="269">
        <v>0</v>
      </c>
      <c r="K38" s="269">
        <v>0</v>
      </c>
      <c r="L38" s="269">
        <v>0</v>
      </c>
      <c r="M38" s="269">
        <v>0</v>
      </c>
      <c r="N38" s="269">
        <v>0</v>
      </c>
      <c r="O38" s="269">
        <v>0</v>
      </c>
      <c r="P38" s="269">
        <v>0</v>
      </c>
      <c r="Q38" s="269">
        <v>0</v>
      </c>
      <c r="R38" s="269">
        <v>0</v>
      </c>
      <c r="S38" s="269">
        <v>0</v>
      </c>
      <c r="T38" s="269">
        <v>0</v>
      </c>
      <c r="U38" s="269">
        <v>0</v>
      </c>
      <c r="V38" s="177">
        <v>0</v>
      </c>
      <c r="W38" s="193"/>
      <c r="X38" s="194"/>
      <c r="Y38" s="195" t="s">
        <v>381</v>
      </c>
      <c r="Z38" s="521" t="s">
        <v>80</v>
      </c>
      <c r="AA38" s="521"/>
      <c r="AB38" s="521"/>
      <c r="AC38" s="209"/>
      <c r="AD38" s="269">
        <v>276546</v>
      </c>
      <c r="AE38" s="269">
        <v>0</v>
      </c>
      <c r="AF38" s="269">
        <v>0</v>
      </c>
      <c r="AG38" s="269">
        <v>0</v>
      </c>
      <c r="AH38" s="269">
        <v>0</v>
      </c>
      <c r="AI38" s="269">
        <v>0</v>
      </c>
      <c r="AJ38" s="269">
        <v>0</v>
      </c>
      <c r="AK38" s="269">
        <v>0</v>
      </c>
      <c r="AL38" s="328">
        <v>10000</v>
      </c>
      <c r="AM38" s="269">
        <v>1322308</v>
      </c>
      <c r="AN38" s="269">
        <v>0</v>
      </c>
      <c r="AO38" s="269">
        <v>0</v>
      </c>
      <c r="AP38" s="269">
        <v>0</v>
      </c>
      <c r="AQ38" s="177">
        <v>0</v>
      </c>
      <c r="AR38" s="193"/>
      <c r="AS38" s="194"/>
      <c r="AT38" s="195" t="s">
        <v>223</v>
      </c>
      <c r="AU38" s="521" t="s">
        <v>80</v>
      </c>
      <c r="AV38" s="521"/>
      <c r="AW38" s="521"/>
      <c r="AX38" s="209"/>
      <c r="AY38" s="328">
        <v>0</v>
      </c>
      <c r="AZ38" s="269">
        <v>0</v>
      </c>
      <c r="BA38" s="269">
        <v>0</v>
      </c>
      <c r="BB38" s="269">
        <v>0</v>
      </c>
      <c r="BC38" s="269">
        <v>0</v>
      </c>
      <c r="BD38" s="269">
        <v>0</v>
      </c>
      <c r="BE38" s="269">
        <v>0</v>
      </c>
      <c r="BF38" s="269">
        <v>0</v>
      </c>
      <c r="BG38" s="269">
        <v>0</v>
      </c>
      <c r="BH38" s="269">
        <v>30496</v>
      </c>
      <c r="BI38" s="269">
        <v>0</v>
      </c>
      <c r="BJ38" s="275">
        <v>0</v>
      </c>
      <c r="BK38" s="275">
        <v>0</v>
      </c>
      <c r="BL38" s="93">
        <v>1779350</v>
      </c>
    </row>
    <row r="39" spans="1:64" ht="12" customHeight="1">
      <c r="A39" s="89"/>
      <c r="B39" s="90"/>
      <c r="C39" s="91" t="s">
        <v>382</v>
      </c>
      <c r="D39" s="534" t="s">
        <v>81</v>
      </c>
      <c r="E39" s="534"/>
      <c r="F39" s="534"/>
      <c r="G39" s="115"/>
      <c r="H39" s="269">
        <v>847306</v>
      </c>
      <c r="I39" s="269">
        <v>466849</v>
      </c>
      <c r="J39" s="269">
        <v>291489</v>
      </c>
      <c r="K39" s="269">
        <v>7089</v>
      </c>
      <c r="L39" s="269">
        <v>79370</v>
      </c>
      <c r="M39" s="269">
        <v>171680</v>
      </c>
      <c r="N39" s="269">
        <v>20481</v>
      </c>
      <c r="O39" s="269">
        <v>14361</v>
      </c>
      <c r="P39" s="269">
        <v>14752</v>
      </c>
      <c r="Q39" s="269">
        <v>22473</v>
      </c>
      <c r="R39" s="269">
        <v>1429</v>
      </c>
      <c r="S39" s="269">
        <v>4416</v>
      </c>
      <c r="T39" s="269">
        <v>119742</v>
      </c>
      <c r="U39" s="269">
        <v>7705</v>
      </c>
      <c r="V39" s="177">
        <v>109955</v>
      </c>
      <c r="W39" s="193"/>
      <c r="X39" s="194"/>
      <c r="Y39" s="195" t="s">
        <v>382</v>
      </c>
      <c r="Z39" s="521" t="s">
        <v>81</v>
      </c>
      <c r="AA39" s="521"/>
      <c r="AB39" s="521"/>
      <c r="AC39" s="209"/>
      <c r="AD39" s="269">
        <v>5002</v>
      </c>
      <c r="AE39" s="269">
        <v>0</v>
      </c>
      <c r="AF39" s="269">
        <v>1316</v>
      </c>
      <c r="AG39" s="269">
        <v>9738</v>
      </c>
      <c r="AH39" s="269">
        <v>3520</v>
      </c>
      <c r="AI39" s="269">
        <v>3615</v>
      </c>
      <c r="AJ39" s="269">
        <v>7228</v>
      </c>
      <c r="AK39" s="269">
        <v>3100</v>
      </c>
      <c r="AL39" s="328">
        <v>17758</v>
      </c>
      <c r="AM39" s="269">
        <v>33245</v>
      </c>
      <c r="AN39" s="269">
        <v>22026</v>
      </c>
      <c r="AO39" s="269">
        <v>3529</v>
      </c>
      <c r="AP39" s="269">
        <v>29928</v>
      </c>
      <c r="AQ39" s="177">
        <v>5575</v>
      </c>
      <c r="AR39" s="193"/>
      <c r="AS39" s="194"/>
      <c r="AT39" s="195" t="s">
        <v>224</v>
      </c>
      <c r="AU39" s="521" t="s">
        <v>81</v>
      </c>
      <c r="AV39" s="521"/>
      <c r="AW39" s="521"/>
      <c r="AX39" s="209"/>
      <c r="AY39" s="328">
        <v>40113</v>
      </c>
      <c r="AZ39" s="269">
        <v>34555</v>
      </c>
      <c r="BA39" s="269">
        <v>20179</v>
      </c>
      <c r="BB39" s="269">
        <v>630</v>
      </c>
      <c r="BC39" s="269">
        <v>5132</v>
      </c>
      <c r="BD39" s="269">
        <v>6364</v>
      </c>
      <c r="BE39" s="269">
        <v>2817</v>
      </c>
      <c r="BF39" s="269">
        <v>1387</v>
      </c>
      <c r="BG39" s="269">
        <v>746</v>
      </c>
      <c r="BH39" s="269">
        <v>86</v>
      </c>
      <c r="BI39" s="269">
        <v>3480</v>
      </c>
      <c r="BJ39" s="275">
        <v>8629</v>
      </c>
      <c r="BK39" s="275">
        <v>142</v>
      </c>
      <c r="BL39" s="93">
        <v>2448937</v>
      </c>
    </row>
    <row r="40" spans="1:64" ht="12" customHeight="1">
      <c r="A40" s="89"/>
      <c r="B40" s="90"/>
      <c r="C40" s="91" t="s">
        <v>384</v>
      </c>
      <c r="D40" s="534" t="s">
        <v>347</v>
      </c>
      <c r="E40" s="534"/>
      <c r="F40" s="534"/>
      <c r="G40" s="115"/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9">
        <v>0</v>
      </c>
      <c r="N40" s="269">
        <v>13464</v>
      </c>
      <c r="O40" s="269">
        <v>0</v>
      </c>
      <c r="P40" s="269">
        <v>0</v>
      </c>
      <c r="Q40" s="269">
        <v>0</v>
      </c>
      <c r="R40" s="269">
        <v>0</v>
      </c>
      <c r="S40" s="269">
        <v>0</v>
      </c>
      <c r="T40" s="269">
        <v>0</v>
      </c>
      <c r="U40" s="269">
        <v>0</v>
      </c>
      <c r="V40" s="177">
        <v>0</v>
      </c>
      <c r="W40" s="193"/>
      <c r="X40" s="194"/>
      <c r="Y40" s="195" t="s">
        <v>384</v>
      </c>
      <c r="Z40" s="521" t="s">
        <v>347</v>
      </c>
      <c r="AA40" s="521"/>
      <c r="AB40" s="521"/>
      <c r="AC40" s="209"/>
      <c r="AD40" s="269">
        <v>0</v>
      </c>
      <c r="AE40" s="269">
        <v>0</v>
      </c>
      <c r="AF40" s="269">
        <v>0</v>
      </c>
      <c r="AG40" s="269">
        <v>0</v>
      </c>
      <c r="AH40" s="269">
        <v>0</v>
      </c>
      <c r="AI40" s="269">
        <v>0</v>
      </c>
      <c r="AJ40" s="269">
        <v>0</v>
      </c>
      <c r="AK40" s="269">
        <v>0</v>
      </c>
      <c r="AL40" s="328">
        <v>0</v>
      </c>
      <c r="AM40" s="269">
        <v>0</v>
      </c>
      <c r="AN40" s="269">
        <v>0</v>
      </c>
      <c r="AO40" s="269">
        <v>0</v>
      </c>
      <c r="AP40" s="269">
        <v>0</v>
      </c>
      <c r="AQ40" s="177">
        <v>0</v>
      </c>
      <c r="AR40" s="193"/>
      <c r="AS40" s="194"/>
      <c r="AT40" s="195" t="s">
        <v>225</v>
      </c>
      <c r="AU40" s="521" t="s">
        <v>347</v>
      </c>
      <c r="AV40" s="521"/>
      <c r="AW40" s="521"/>
      <c r="AX40" s="209"/>
      <c r="AY40" s="328">
        <v>0</v>
      </c>
      <c r="AZ40" s="269">
        <v>0</v>
      </c>
      <c r="BA40" s="269">
        <v>0</v>
      </c>
      <c r="BB40" s="269">
        <v>0</v>
      </c>
      <c r="BC40" s="269">
        <v>0</v>
      </c>
      <c r="BD40" s="269">
        <v>0</v>
      </c>
      <c r="BE40" s="269">
        <v>0</v>
      </c>
      <c r="BF40" s="269">
        <v>0</v>
      </c>
      <c r="BG40" s="269">
        <v>0</v>
      </c>
      <c r="BH40" s="269">
        <v>0</v>
      </c>
      <c r="BI40" s="269">
        <v>0</v>
      </c>
      <c r="BJ40" s="275">
        <v>11064</v>
      </c>
      <c r="BK40" s="275">
        <v>0</v>
      </c>
      <c r="BL40" s="93">
        <v>24528</v>
      </c>
    </row>
    <row r="41" spans="1:64" ht="12" customHeight="1">
      <c r="A41" s="89"/>
      <c r="B41" s="90"/>
      <c r="C41" s="91" t="s">
        <v>385</v>
      </c>
      <c r="D41" s="534" t="s">
        <v>59</v>
      </c>
      <c r="E41" s="534"/>
      <c r="F41" s="534"/>
      <c r="G41" s="115"/>
      <c r="H41" s="269">
        <v>3678</v>
      </c>
      <c r="I41" s="269">
        <v>1620</v>
      </c>
      <c r="J41" s="269">
        <v>4715</v>
      </c>
      <c r="K41" s="269">
        <v>1200</v>
      </c>
      <c r="L41" s="269">
        <v>19</v>
      </c>
      <c r="M41" s="269">
        <v>5295</v>
      </c>
      <c r="N41" s="269">
        <v>723</v>
      </c>
      <c r="O41" s="269">
        <v>0</v>
      </c>
      <c r="P41" s="269">
        <v>200</v>
      </c>
      <c r="Q41" s="269">
        <v>0</v>
      </c>
      <c r="R41" s="269">
        <v>0</v>
      </c>
      <c r="S41" s="269">
        <v>0</v>
      </c>
      <c r="T41" s="269">
        <v>0</v>
      </c>
      <c r="U41" s="269">
        <v>0</v>
      </c>
      <c r="V41" s="177">
        <v>12936</v>
      </c>
      <c r="W41" s="193"/>
      <c r="X41" s="194"/>
      <c r="Y41" s="195" t="s">
        <v>385</v>
      </c>
      <c r="Z41" s="521" t="s">
        <v>59</v>
      </c>
      <c r="AA41" s="521"/>
      <c r="AB41" s="521"/>
      <c r="AC41" s="209"/>
      <c r="AD41" s="269">
        <v>0</v>
      </c>
      <c r="AE41" s="269">
        <v>0</v>
      </c>
      <c r="AF41" s="269">
        <v>0</v>
      </c>
      <c r="AG41" s="269">
        <v>360</v>
      </c>
      <c r="AH41" s="269">
        <v>0</v>
      </c>
      <c r="AI41" s="269">
        <v>0</v>
      </c>
      <c r="AJ41" s="269">
        <v>0</v>
      </c>
      <c r="AK41" s="269">
        <v>0</v>
      </c>
      <c r="AL41" s="328">
        <v>0</v>
      </c>
      <c r="AM41" s="269">
        <v>-176</v>
      </c>
      <c r="AN41" s="269">
        <v>0</v>
      </c>
      <c r="AO41" s="269">
        <v>0</v>
      </c>
      <c r="AP41" s="269">
        <v>26</v>
      </c>
      <c r="AQ41" s="177">
        <v>6</v>
      </c>
      <c r="AR41" s="193"/>
      <c r="AS41" s="194"/>
      <c r="AT41" s="195" t="s">
        <v>227</v>
      </c>
      <c r="AU41" s="521" t="s">
        <v>59</v>
      </c>
      <c r="AV41" s="521"/>
      <c r="AW41" s="521"/>
      <c r="AX41" s="209"/>
      <c r="AY41" s="328">
        <v>0</v>
      </c>
      <c r="AZ41" s="269">
        <v>0</v>
      </c>
      <c r="BA41" s="269">
        <v>0</v>
      </c>
      <c r="BB41" s="269">
        <v>0</v>
      </c>
      <c r="BC41" s="269">
        <v>0</v>
      </c>
      <c r="BD41" s="269">
        <v>0</v>
      </c>
      <c r="BE41" s="269">
        <v>0</v>
      </c>
      <c r="BF41" s="269">
        <v>0</v>
      </c>
      <c r="BG41" s="269">
        <v>0</v>
      </c>
      <c r="BH41" s="269">
        <v>0</v>
      </c>
      <c r="BI41" s="269">
        <v>25</v>
      </c>
      <c r="BJ41" s="275">
        <v>0</v>
      </c>
      <c r="BK41" s="275">
        <v>0</v>
      </c>
      <c r="BL41" s="93">
        <v>30627</v>
      </c>
    </row>
    <row r="42" spans="1:64" ht="12" customHeight="1">
      <c r="A42" s="89"/>
      <c r="B42" s="90" t="s">
        <v>386</v>
      </c>
      <c r="C42" s="534" t="s">
        <v>348</v>
      </c>
      <c r="D42" s="534"/>
      <c r="E42" s="534"/>
      <c r="F42" s="534"/>
      <c r="G42" s="115"/>
      <c r="H42" s="269">
        <v>40598840</v>
      </c>
      <c r="I42" s="269">
        <v>15034463</v>
      </c>
      <c r="J42" s="269">
        <v>50928432</v>
      </c>
      <c r="K42" s="269">
        <v>4732830</v>
      </c>
      <c r="L42" s="269">
        <v>4549808</v>
      </c>
      <c r="M42" s="269">
        <v>9032006</v>
      </c>
      <c r="N42" s="269">
        <v>10498232</v>
      </c>
      <c r="O42" s="269">
        <v>5755337</v>
      </c>
      <c r="P42" s="269">
        <v>3741557</v>
      </c>
      <c r="Q42" s="269">
        <v>3349996</v>
      </c>
      <c r="R42" s="269">
        <v>2362705</v>
      </c>
      <c r="S42" s="269">
        <v>1270341</v>
      </c>
      <c r="T42" s="269">
        <v>2566417</v>
      </c>
      <c r="U42" s="269">
        <v>2852194</v>
      </c>
      <c r="V42" s="177">
        <v>3830266</v>
      </c>
      <c r="W42" s="193"/>
      <c r="X42" s="194" t="s">
        <v>386</v>
      </c>
      <c r="Y42" s="521" t="s">
        <v>348</v>
      </c>
      <c r="Z42" s="521"/>
      <c r="AA42" s="521"/>
      <c r="AB42" s="521"/>
      <c r="AC42" s="209"/>
      <c r="AD42" s="269">
        <v>1187349</v>
      </c>
      <c r="AE42" s="269">
        <v>0</v>
      </c>
      <c r="AF42" s="269">
        <v>555244</v>
      </c>
      <c r="AG42" s="269">
        <v>40782</v>
      </c>
      <c r="AH42" s="269">
        <v>2588645</v>
      </c>
      <c r="AI42" s="269">
        <v>1570480</v>
      </c>
      <c r="AJ42" s="269">
        <v>1408673</v>
      </c>
      <c r="AK42" s="269">
        <v>1293430</v>
      </c>
      <c r="AL42" s="328">
        <v>2715057</v>
      </c>
      <c r="AM42" s="269">
        <v>6183946</v>
      </c>
      <c r="AN42" s="269">
        <v>2884100</v>
      </c>
      <c r="AO42" s="269">
        <v>558403</v>
      </c>
      <c r="AP42" s="269">
        <v>2537487</v>
      </c>
      <c r="AQ42" s="177">
        <v>2606379</v>
      </c>
      <c r="AR42" s="193"/>
      <c r="AS42" s="194" t="s">
        <v>386</v>
      </c>
      <c r="AT42" s="521" t="s">
        <v>348</v>
      </c>
      <c r="AU42" s="521"/>
      <c r="AV42" s="521"/>
      <c r="AW42" s="521"/>
      <c r="AX42" s="209"/>
      <c r="AY42" s="328">
        <v>5789353</v>
      </c>
      <c r="AZ42" s="269">
        <v>2724683</v>
      </c>
      <c r="BA42" s="269">
        <v>2116319</v>
      </c>
      <c r="BB42" s="269">
        <v>234068</v>
      </c>
      <c r="BC42" s="269">
        <v>2488285</v>
      </c>
      <c r="BD42" s="269">
        <v>558787</v>
      </c>
      <c r="BE42" s="269">
        <v>458696</v>
      </c>
      <c r="BF42" s="269">
        <v>310682</v>
      </c>
      <c r="BG42" s="269">
        <v>27</v>
      </c>
      <c r="BH42" s="269">
        <v>438</v>
      </c>
      <c r="BI42" s="269">
        <v>16070</v>
      </c>
      <c r="BJ42" s="275">
        <v>129006</v>
      </c>
      <c r="BK42" s="275">
        <v>0</v>
      </c>
      <c r="BL42" s="93">
        <v>202059813</v>
      </c>
    </row>
    <row r="43" spans="1:64" ht="12" customHeight="1">
      <c r="A43" s="89"/>
      <c r="B43" s="90"/>
      <c r="C43" s="91" t="s">
        <v>373</v>
      </c>
      <c r="D43" s="534" t="s">
        <v>349</v>
      </c>
      <c r="E43" s="534"/>
      <c r="F43" s="534"/>
      <c r="G43" s="115"/>
      <c r="H43" s="269">
        <v>43362469</v>
      </c>
      <c r="I43" s="269">
        <v>20102320</v>
      </c>
      <c r="J43" s="269">
        <v>52986352</v>
      </c>
      <c r="K43" s="269">
        <v>6865351</v>
      </c>
      <c r="L43" s="269">
        <v>9861378</v>
      </c>
      <c r="M43" s="269">
        <v>18211506</v>
      </c>
      <c r="N43" s="269">
        <v>10898820</v>
      </c>
      <c r="O43" s="269">
        <v>6116890</v>
      </c>
      <c r="P43" s="269">
        <v>3865209</v>
      </c>
      <c r="Q43" s="269">
        <v>4964278</v>
      </c>
      <c r="R43" s="269">
        <v>3345077</v>
      </c>
      <c r="S43" s="269">
        <v>3425362</v>
      </c>
      <c r="T43" s="269">
        <v>4574657</v>
      </c>
      <c r="U43" s="269">
        <v>4597918</v>
      </c>
      <c r="V43" s="177">
        <v>7579044</v>
      </c>
      <c r="W43" s="193"/>
      <c r="X43" s="194"/>
      <c r="Y43" s="195" t="s">
        <v>373</v>
      </c>
      <c r="Z43" s="521" t="s">
        <v>349</v>
      </c>
      <c r="AA43" s="521"/>
      <c r="AB43" s="521"/>
      <c r="AC43" s="209"/>
      <c r="AD43" s="269">
        <v>1352496</v>
      </c>
      <c r="AE43" s="269">
        <v>0</v>
      </c>
      <c r="AF43" s="269">
        <v>1127714</v>
      </c>
      <c r="AG43" s="269">
        <v>80105</v>
      </c>
      <c r="AH43" s="269">
        <v>2827545</v>
      </c>
      <c r="AI43" s="269">
        <v>1669246</v>
      </c>
      <c r="AJ43" s="269">
        <v>2736929</v>
      </c>
      <c r="AK43" s="269">
        <v>2171352</v>
      </c>
      <c r="AL43" s="328">
        <v>2835793</v>
      </c>
      <c r="AM43" s="269">
        <v>7855059</v>
      </c>
      <c r="AN43" s="269">
        <v>2982568</v>
      </c>
      <c r="AO43" s="269">
        <v>1341898</v>
      </c>
      <c r="AP43" s="269">
        <v>4916431</v>
      </c>
      <c r="AQ43" s="177">
        <v>2695534</v>
      </c>
      <c r="AR43" s="193"/>
      <c r="AS43" s="194"/>
      <c r="AT43" s="195" t="s">
        <v>214</v>
      </c>
      <c r="AU43" s="521" t="s">
        <v>349</v>
      </c>
      <c r="AV43" s="521"/>
      <c r="AW43" s="521"/>
      <c r="AX43" s="209"/>
      <c r="AY43" s="328">
        <v>6012788</v>
      </c>
      <c r="AZ43" s="269">
        <v>4421571</v>
      </c>
      <c r="BA43" s="269">
        <v>4165363</v>
      </c>
      <c r="BB43" s="269">
        <v>610325</v>
      </c>
      <c r="BC43" s="269">
        <v>3768962</v>
      </c>
      <c r="BD43" s="269">
        <v>1443582</v>
      </c>
      <c r="BE43" s="269">
        <v>944972</v>
      </c>
      <c r="BF43" s="269">
        <v>338396</v>
      </c>
      <c r="BG43" s="269">
        <v>35</v>
      </c>
      <c r="BH43" s="269">
        <v>594</v>
      </c>
      <c r="BI43" s="269">
        <v>38334</v>
      </c>
      <c r="BJ43" s="275">
        <v>234652</v>
      </c>
      <c r="BK43" s="275">
        <v>5134</v>
      </c>
      <c r="BL43" s="93">
        <v>257334009</v>
      </c>
    </row>
    <row r="44" spans="1:64" ht="12" customHeight="1">
      <c r="A44" s="89"/>
      <c r="B44" s="90"/>
      <c r="C44" s="91" t="s">
        <v>375</v>
      </c>
      <c r="D44" s="553" t="s">
        <v>356</v>
      </c>
      <c r="E44" s="553"/>
      <c r="F44" s="553"/>
      <c r="G44" s="115"/>
      <c r="H44" s="269">
        <v>2763629</v>
      </c>
      <c r="I44" s="269">
        <v>5067857</v>
      </c>
      <c r="J44" s="269">
        <v>2057920</v>
      </c>
      <c r="K44" s="269">
        <v>2132521</v>
      </c>
      <c r="L44" s="269">
        <v>5311570</v>
      </c>
      <c r="M44" s="269">
        <v>9179500</v>
      </c>
      <c r="N44" s="269">
        <v>400588</v>
      </c>
      <c r="O44" s="269">
        <v>361553</v>
      </c>
      <c r="P44" s="269">
        <v>123652</v>
      </c>
      <c r="Q44" s="269">
        <v>1614282</v>
      </c>
      <c r="R44" s="269">
        <v>982372</v>
      </c>
      <c r="S44" s="269">
        <v>2155021</v>
      </c>
      <c r="T44" s="269">
        <v>2008240</v>
      </c>
      <c r="U44" s="269">
        <v>1745724</v>
      </c>
      <c r="V44" s="177">
        <v>3748778</v>
      </c>
      <c r="W44" s="193"/>
      <c r="X44" s="194"/>
      <c r="Y44" s="195" t="s">
        <v>375</v>
      </c>
      <c r="Z44" s="550" t="s">
        <v>356</v>
      </c>
      <c r="AA44" s="550"/>
      <c r="AB44" s="550"/>
      <c r="AC44" s="209"/>
      <c r="AD44" s="269">
        <v>165147</v>
      </c>
      <c r="AE44" s="269">
        <v>0</v>
      </c>
      <c r="AF44" s="269">
        <v>572470</v>
      </c>
      <c r="AG44" s="269">
        <v>39323</v>
      </c>
      <c r="AH44" s="269">
        <v>238900</v>
      </c>
      <c r="AI44" s="269">
        <v>98766</v>
      </c>
      <c r="AJ44" s="269">
        <v>1328256</v>
      </c>
      <c r="AK44" s="269">
        <v>877922</v>
      </c>
      <c r="AL44" s="328">
        <v>120736</v>
      </c>
      <c r="AM44" s="269">
        <v>1671113</v>
      </c>
      <c r="AN44" s="269">
        <v>98468</v>
      </c>
      <c r="AO44" s="269">
        <v>783495</v>
      </c>
      <c r="AP44" s="269">
        <v>2378944</v>
      </c>
      <c r="AQ44" s="177">
        <v>89155</v>
      </c>
      <c r="AR44" s="193"/>
      <c r="AS44" s="194"/>
      <c r="AT44" s="195" t="s">
        <v>219</v>
      </c>
      <c r="AU44" s="550" t="s">
        <v>356</v>
      </c>
      <c r="AV44" s="550"/>
      <c r="AW44" s="550"/>
      <c r="AX44" s="209"/>
      <c r="AY44" s="328">
        <v>223435</v>
      </c>
      <c r="AZ44" s="269">
        <v>1696888</v>
      </c>
      <c r="BA44" s="269">
        <v>2049044</v>
      </c>
      <c r="BB44" s="269">
        <v>376257</v>
      </c>
      <c r="BC44" s="269">
        <v>1280677</v>
      </c>
      <c r="BD44" s="269">
        <v>884795</v>
      </c>
      <c r="BE44" s="269">
        <v>486276</v>
      </c>
      <c r="BF44" s="269">
        <v>27714</v>
      </c>
      <c r="BG44" s="269">
        <v>8</v>
      </c>
      <c r="BH44" s="269">
        <v>156</v>
      </c>
      <c r="BI44" s="269">
        <v>22264</v>
      </c>
      <c r="BJ44" s="275">
        <v>105646</v>
      </c>
      <c r="BK44" s="275">
        <v>5134</v>
      </c>
      <c r="BL44" s="93">
        <v>55274196</v>
      </c>
    </row>
    <row r="45" spans="1:64" ht="12" customHeight="1">
      <c r="A45" s="89"/>
      <c r="B45" s="90" t="s">
        <v>387</v>
      </c>
      <c r="C45" s="534" t="s">
        <v>82</v>
      </c>
      <c r="D45" s="534"/>
      <c r="E45" s="534"/>
      <c r="F45" s="534"/>
      <c r="G45" s="115"/>
      <c r="H45" s="270">
        <v>112779369</v>
      </c>
      <c r="I45" s="270">
        <v>43075520</v>
      </c>
      <c r="J45" s="270">
        <v>109936294</v>
      </c>
      <c r="K45" s="270">
        <v>10526105</v>
      </c>
      <c r="L45" s="270">
        <v>10182589</v>
      </c>
      <c r="M45" s="270">
        <v>22478508</v>
      </c>
      <c r="N45" s="270">
        <v>20248767</v>
      </c>
      <c r="O45" s="270">
        <v>13466251</v>
      </c>
      <c r="P45" s="270">
        <v>7578599</v>
      </c>
      <c r="Q45" s="270">
        <v>6226763</v>
      </c>
      <c r="R45" s="270">
        <v>4877075</v>
      </c>
      <c r="S45" s="270">
        <v>3217362</v>
      </c>
      <c r="T45" s="270">
        <v>5900743</v>
      </c>
      <c r="U45" s="270">
        <v>5273307</v>
      </c>
      <c r="V45" s="178">
        <v>8187581</v>
      </c>
      <c r="W45" s="193"/>
      <c r="X45" s="194" t="s">
        <v>387</v>
      </c>
      <c r="Y45" s="521" t="s">
        <v>82</v>
      </c>
      <c r="Z45" s="521"/>
      <c r="AA45" s="521"/>
      <c r="AB45" s="521"/>
      <c r="AC45" s="209"/>
      <c r="AD45" s="270">
        <v>3091011</v>
      </c>
      <c r="AE45" s="270">
        <v>100057</v>
      </c>
      <c r="AF45" s="270">
        <v>794924</v>
      </c>
      <c r="AG45" s="270">
        <v>674317</v>
      </c>
      <c r="AH45" s="270">
        <v>4343935</v>
      </c>
      <c r="AI45" s="270">
        <v>2462687</v>
      </c>
      <c r="AJ45" s="270">
        <v>1931931</v>
      </c>
      <c r="AK45" s="270">
        <v>2059677</v>
      </c>
      <c r="AL45" s="298">
        <v>5121433</v>
      </c>
      <c r="AM45" s="270">
        <v>14152780</v>
      </c>
      <c r="AN45" s="270">
        <v>4491591</v>
      </c>
      <c r="AO45" s="270">
        <v>994987</v>
      </c>
      <c r="AP45" s="270">
        <v>6250822</v>
      </c>
      <c r="AQ45" s="178">
        <v>4472500</v>
      </c>
      <c r="AR45" s="193"/>
      <c r="AS45" s="194" t="s">
        <v>387</v>
      </c>
      <c r="AT45" s="521" t="s">
        <v>82</v>
      </c>
      <c r="AU45" s="521"/>
      <c r="AV45" s="521"/>
      <c r="AW45" s="521"/>
      <c r="AX45" s="209"/>
      <c r="AY45" s="298">
        <v>9813750</v>
      </c>
      <c r="AZ45" s="270">
        <v>3893156</v>
      </c>
      <c r="BA45" s="270">
        <v>4217896</v>
      </c>
      <c r="BB45" s="270">
        <v>392261</v>
      </c>
      <c r="BC45" s="270">
        <v>5226858</v>
      </c>
      <c r="BD45" s="270">
        <v>855808</v>
      </c>
      <c r="BE45" s="270">
        <v>643039</v>
      </c>
      <c r="BF45" s="270">
        <v>406146</v>
      </c>
      <c r="BG45" s="270">
        <v>773</v>
      </c>
      <c r="BH45" s="270">
        <v>69288</v>
      </c>
      <c r="BI45" s="270">
        <v>392893</v>
      </c>
      <c r="BJ45" s="276">
        <v>343204</v>
      </c>
      <c r="BK45" s="276">
        <v>4857</v>
      </c>
      <c r="BL45" s="93">
        <v>461157414</v>
      </c>
    </row>
    <row r="46" spans="1:64" ht="12" customHeight="1">
      <c r="A46" s="85"/>
      <c r="B46" s="86" t="s">
        <v>388</v>
      </c>
      <c r="C46" s="536" t="s">
        <v>83</v>
      </c>
      <c r="D46" s="536"/>
      <c r="E46" s="536"/>
      <c r="F46" s="536"/>
      <c r="G46" s="114"/>
      <c r="H46" s="268">
        <v>222841</v>
      </c>
      <c r="I46" s="268">
        <v>5992501</v>
      </c>
      <c r="J46" s="268">
        <v>2577297</v>
      </c>
      <c r="K46" s="268">
        <v>0</v>
      </c>
      <c r="L46" s="268">
        <v>3611332</v>
      </c>
      <c r="M46" s="268">
        <v>912646</v>
      </c>
      <c r="N46" s="268">
        <v>23462</v>
      </c>
      <c r="O46" s="268">
        <v>8235</v>
      </c>
      <c r="P46" s="268">
        <v>801610</v>
      </c>
      <c r="Q46" s="268">
        <v>3391422</v>
      </c>
      <c r="R46" s="268">
        <v>569429</v>
      </c>
      <c r="S46" s="268">
        <v>0</v>
      </c>
      <c r="T46" s="268">
        <v>1185</v>
      </c>
      <c r="U46" s="268">
        <v>198937</v>
      </c>
      <c r="V46" s="102">
        <v>435402</v>
      </c>
      <c r="W46" s="99"/>
      <c r="X46" s="100" t="s">
        <v>388</v>
      </c>
      <c r="Y46" s="525" t="s">
        <v>83</v>
      </c>
      <c r="Z46" s="525"/>
      <c r="AA46" s="525"/>
      <c r="AB46" s="525"/>
      <c r="AC46" s="208"/>
      <c r="AD46" s="268">
        <v>189562</v>
      </c>
      <c r="AE46" s="268">
        <v>0</v>
      </c>
      <c r="AF46" s="268">
        <v>355888</v>
      </c>
      <c r="AG46" s="268">
        <v>1196112</v>
      </c>
      <c r="AH46" s="268">
        <v>357445</v>
      </c>
      <c r="AI46" s="268">
        <v>76591</v>
      </c>
      <c r="AJ46" s="268">
        <v>779282</v>
      </c>
      <c r="AK46" s="268">
        <v>129134</v>
      </c>
      <c r="AL46" s="296">
        <v>0</v>
      </c>
      <c r="AM46" s="268">
        <v>1852564</v>
      </c>
      <c r="AN46" s="268">
        <v>66717</v>
      </c>
      <c r="AO46" s="268">
        <v>533560</v>
      </c>
      <c r="AP46" s="268">
        <v>3998912</v>
      </c>
      <c r="AQ46" s="102">
        <v>43813</v>
      </c>
      <c r="AR46" s="99"/>
      <c r="AS46" s="100" t="s">
        <v>388</v>
      </c>
      <c r="AT46" s="525" t="s">
        <v>83</v>
      </c>
      <c r="AU46" s="525"/>
      <c r="AV46" s="525"/>
      <c r="AW46" s="525"/>
      <c r="AX46" s="208"/>
      <c r="AY46" s="296">
        <v>388521</v>
      </c>
      <c r="AZ46" s="268">
        <v>1773592</v>
      </c>
      <c r="BA46" s="268">
        <v>502796</v>
      </c>
      <c r="BB46" s="268">
        <v>0</v>
      </c>
      <c r="BC46" s="268">
        <v>233387</v>
      </c>
      <c r="BD46" s="268">
        <v>137020</v>
      </c>
      <c r="BE46" s="268">
        <v>239108</v>
      </c>
      <c r="BF46" s="268">
        <v>44711</v>
      </c>
      <c r="BG46" s="268">
        <v>142594</v>
      </c>
      <c r="BH46" s="268">
        <v>23189</v>
      </c>
      <c r="BI46" s="268">
        <v>63636</v>
      </c>
      <c r="BJ46" s="280">
        <v>0</v>
      </c>
      <c r="BK46" s="280">
        <v>9142</v>
      </c>
      <c r="BL46" s="88">
        <v>31883575</v>
      </c>
    </row>
    <row r="47" spans="1:64" ht="12" customHeight="1">
      <c r="A47" s="89"/>
      <c r="B47" s="90"/>
      <c r="C47" s="91" t="s">
        <v>373</v>
      </c>
      <c r="D47" s="559" t="s">
        <v>84</v>
      </c>
      <c r="E47" s="559"/>
      <c r="F47" s="559"/>
      <c r="G47" s="115"/>
      <c r="H47" s="269">
        <v>222841</v>
      </c>
      <c r="I47" s="269">
        <v>504912</v>
      </c>
      <c r="J47" s="269">
        <v>2023127</v>
      </c>
      <c r="K47" s="269">
        <v>0</v>
      </c>
      <c r="L47" s="269">
        <v>1341648</v>
      </c>
      <c r="M47" s="269">
        <v>0</v>
      </c>
      <c r="N47" s="269">
        <v>23462</v>
      </c>
      <c r="O47" s="269">
        <v>8235</v>
      </c>
      <c r="P47" s="269">
        <v>788082</v>
      </c>
      <c r="Q47" s="269">
        <v>168710</v>
      </c>
      <c r="R47" s="269">
        <v>192493</v>
      </c>
      <c r="S47" s="269">
        <v>0</v>
      </c>
      <c r="T47" s="269">
        <v>1185</v>
      </c>
      <c r="U47" s="269">
        <v>0</v>
      </c>
      <c r="V47" s="177">
        <v>0</v>
      </c>
      <c r="W47" s="193"/>
      <c r="X47" s="194"/>
      <c r="Y47" s="195" t="s">
        <v>373</v>
      </c>
      <c r="Z47" s="551" t="s">
        <v>84</v>
      </c>
      <c r="AA47" s="551"/>
      <c r="AB47" s="551"/>
      <c r="AC47" s="209"/>
      <c r="AD47" s="269">
        <v>72596</v>
      </c>
      <c r="AE47" s="269">
        <v>0</v>
      </c>
      <c r="AF47" s="269">
        <v>139885</v>
      </c>
      <c r="AG47" s="269">
        <v>1101018</v>
      </c>
      <c r="AH47" s="269">
        <v>357445</v>
      </c>
      <c r="AI47" s="269">
        <v>76591</v>
      </c>
      <c r="AJ47" s="269">
        <v>275279</v>
      </c>
      <c r="AK47" s="269">
        <v>0</v>
      </c>
      <c r="AL47" s="328">
        <v>0</v>
      </c>
      <c r="AM47" s="269">
        <v>239019</v>
      </c>
      <c r="AN47" s="269">
        <v>-26332</v>
      </c>
      <c r="AO47" s="269">
        <v>214506</v>
      </c>
      <c r="AP47" s="269">
        <v>2755483</v>
      </c>
      <c r="AQ47" s="177">
        <v>13559</v>
      </c>
      <c r="AR47" s="193"/>
      <c r="AS47" s="194"/>
      <c r="AT47" s="195" t="s">
        <v>214</v>
      </c>
      <c r="AU47" s="551" t="s">
        <v>84</v>
      </c>
      <c r="AV47" s="551"/>
      <c r="AW47" s="551"/>
      <c r="AX47" s="209"/>
      <c r="AY47" s="328">
        <v>381047</v>
      </c>
      <c r="AZ47" s="269">
        <v>445058</v>
      </c>
      <c r="BA47" s="269">
        <v>256706</v>
      </c>
      <c r="BB47" s="269">
        <v>0</v>
      </c>
      <c r="BC47" s="269">
        <v>0</v>
      </c>
      <c r="BD47" s="269">
        <v>0</v>
      </c>
      <c r="BE47" s="269">
        <v>92988</v>
      </c>
      <c r="BF47" s="269">
        <v>44711</v>
      </c>
      <c r="BG47" s="269">
        <v>142594</v>
      </c>
      <c r="BH47" s="269">
        <v>9009</v>
      </c>
      <c r="BI47" s="269">
        <v>0</v>
      </c>
      <c r="BJ47" s="275">
        <v>0</v>
      </c>
      <c r="BK47" s="275">
        <v>0</v>
      </c>
      <c r="BL47" s="93">
        <v>11865857</v>
      </c>
    </row>
    <row r="48" spans="1:64" ht="12" customHeight="1">
      <c r="A48" s="89"/>
      <c r="B48" s="90"/>
      <c r="C48" s="91" t="s">
        <v>375</v>
      </c>
      <c r="D48" s="534" t="s">
        <v>85</v>
      </c>
      <c r="E48" s="534"/>
      <c r="F48" s="534"/>
      <c r="G48" s="115"/>
      <c r="H48" s="269">
        <v>0</v>
      </c>
      <c r="I48" s="269">
        <v>0</v>
      </c>
      <c r="J48" s="269">
        <v>0</v>
      </c>
      <c r="K48" s="269">
        <v>0</v>
      </c>
      <c r="L48" s="269">
        <v>0</v>
      </c>
      <c r="M48" s="269">
        <v>0</v>
      </c>
      <c r="N48" s="269">
        <v>0</v>
      </c>
      <c r="O48" s="269">
        <v>0</v>
      </c>
      <c r="P48" s="269">
        <v>0</v>
      </c>
      <c r="Q48" s="269">
        <v>0</v>
      </c>
      <c r="R48" s="269">
        <v>0</v>
      </c>
      <c r="S48" s="269">
        <v>0</v>
      </c>
      <c r="T48" s="269">
        <v>0</v>
      </c>
      <c r="U48" s="269">
        <v>0</v>
      </c>
      <c r="V48" s="177">
        <v>0</v>
      </c>
      <c r="W48" s="193"/>
      <c r="X48" s="194"/>
      <c r="Y48" s="195" t="s">
        <v>375</v>
      </c>
      <c r="Z48" s="521" t="s">
        <v>85</v>
      </c>
      <c r="AA48" s="521"/>
      <c r="AB48" s="521"/>
      <c r="AC48" s="209"/>
      <c r="AD48" s="269">
        <v>0</v>
      </c>
      <c r="AE48" s="269">
        <v>0</v>
      </c>
      <c r="AF48" s="269">
        <v>0</v>
      </c>
      <c r="AG48" s="269">
        <v>0</v>
      </c>
      <c r="AH48" s="269">
        <v>0</v>
      </c>
      <c r="AI48" s="269">
        <v>0</v>
      </c>
      <c r="AJ48" s="269">
        <v>0</v>
      </c>
      <c r="AK48" s="269">
        <v>102034</v>
      </c>
      <c r="AL48" s="328">
        <v>0</v>
      </c>
      <c r="AM48" s="269">
        <v>0</v>
      </c>
      <c r="AN48" s="269">
        <v>0</v>
      </c>
      <c r="AO48" s="269">
        <v>0</v>
      </c>
      <c r="AP48" s="269">
        <v>0</v>
      </c>
      <c r="AQ48" s="177">
        <v>0</v>
      </c>
      <c r="AR48" s="193"/>
      <c r="AS48" s="194"/>
      <c r="AT48" s="195" t="s">
        <v>219</v>
      </c>
      <c r="AU48" s="521" t="s">
        <v>85</v>
      </c>
      <c r="AV48" s="521"/>
      <c r="AW48" s="521"/>
      <c r="AX48" s="209"/>
      <c r="AY48" s="328">
        <v>0</v>
      </c>
      <c r="AZ48" s="269">
        <v>0</v>
      </c>
      <c r="BA48" s="269">
        <v>0</v>
      </c>
      <c r="BB48" s="269">
        <v>0</v>
      </c>
      <c r="BC48" s="269">
        <v>0</v>
      </c>
      <c r="BD48" s="269">
        <v>0</v>
      </c>
      <c r="BE48" s="269">
        <v>0</v>
      </c>
      <c r="BF48" s="269">
        <v>0</v>
      </c>
      <c r="BG48" s="269">
        <v>0</v>
      </c>
      <c r="BH48" s="269">
        <v>0</v>
      </c>
      <c r="BI48" s="269">
        <v>0</v>
      </c>
      <c r="BJ48" s="275">
        <v>0</v>
      </c>
      <c r="BK48" s="275">
        <v>0</v>
      </c>
      <c r="BL48" s="93">
        <v>102034</v>
      </c>
    </row>
    <row r="49" spans="1:64" ht="12" customHeight="1">
      <c r="A49" s="89"/>
      <c r="B49" s="90"/>
      <c r="C49" s="91" t="s">
        <v>376</v>
      </c>
      <c r="D49" s="534" t="s">
        <v>86</v>
      </c>
      <c r="E49" s="534"/>
      <c r="F49" s="534"/>
      <c r="G49" s="115"/>
      <c r="H49" s="269">
        <v>0</v>
      </c>
      <c r="I49" s="269">
        <v>5486957</v>
      </c>
      <c r="J49" s="269">
        <v>554170</v>
      </c>
      <c r="K49" s="269">
        <v>0</v>
      </c>
      <c r="L49" s="269">
        <v>2269684</v>
      </c>
      <c r="M49" s="269">
        <v>912646</v>
      </c>
      <c r="N49" s="269">
        <v>0</v>
      </c>
      <c r="O49" s="269">
        <v>0</v>
      </c>
      <c r="P49" s="269">
        <v>13528</v>
      </c>
      <c r="Q49" s="269">
        <v>3222712</v>
      </c>
      <c r="R49" s="269">
        <v>376936</v>
      </c>
      <c r="S49" s="269">
        <v>0</v>
      </c>
      <c r="T49" s="269">
        <v>0</v>
      </c>
      <c r="U49" s="269">
        <v>198937</v>
      </c>
      <c r="V49" s="177">
        <v>435402</v>
      </c>
      <c r="W49" s="193"/>
      <c r="X49" s="194"/>
      <c r="Y49" s="195" t="s">
        <v>376</v>
      </c>
      <c r="Z49" s="521" t="s">
        <v>86</v>
      </c>
      <c r="AA49" s="521"/>
      <c r="AB49" s="521"/>
      <c r="AC49" s="209"/>
      <c r="AD49" s="269">
        <v>116924</v>
      </c>
      <c r="AE49" s="269">
        <v>0</v>
      </c>
      <c r="AF49" s="269">
        <v>216003</v>
      </c>
      <c r="AG49" s="269">
        <v>95094</v>
      </c>
      <c r="AH49" s="269">
        <v>0</v>
      </c>
      <c r="AI49" s="269">
        <v>0</v>
      </c>
      <c r="AJ49" s="269">
        <v>504003</v>
      </c>
      <c r="AK49" s="269">
        <v>27100</v>
      </c>
      <c r="AL49" s="328">
        <v>0</v>
      </c>
      <c r="AM49" s="269">
        <v>1613500</v>
      </c>
      <c r="AN49" s="269">
        <v>93049</v>
      </c>
      <c r="AO49" s="269">
        <v>319054</v>
      </c>
      <c r="AP49" s="269">
        <v>1243429</v>
      </c>
      <c r="AQ49" s="177">
        <v>30254</v>
      </c>
      <c r="AR49" s="193"/>
      <c r="AS49" s="194"/>
      <c r="AT49" s="195" t="s">
        <v>188</v>
      </c>
      <c r="AU49" s="521" t="s">
        <v>86</v>
      </c>
      <c r="AV49" s="521"/>
      <c r="AW49" s="521"/>
      <c r="AX49" s="209"/>
      <c r="AY49" s="328">
        <v>7474</v>
      </c>
      <c r="AZ49" s="269">
        <v>1328534</v>
      </c>
      <c r="BA49" s="269">
        <v>246090</v>
      </c>
      <c r="BB49" s="269">
        <v>0</v>
      </c>
      <c r="BC49" s="269">
        <v>233387</v>
      </c>
      <c r="BD49" s="269">
        <v>137020</v>
      </c>
      <c r="BE49" s="269">
        <v>146120</v>
      </c>
      <c r="BF49" s="269">
        <v>0</v>
      </c>
      <c r="BG49" s="269">
        <v>0</v>
      </c>
      <c r="BH49" s="269">
        <v>14180</v>
      </c>
      <c r="BI49" s="269">
        <v>63636</v>
      </c>
      <c r="BJ49" s="275">
        <v>0</v>
      </c>
      <c r="BK49" s="275">
        <v>9142</v>
      </c>
      <c r="BL49" s="93">
        <v>19914965</v>
      </c>
    </row>
    <row r="50" spans="1:64" ht="12" customHeight="1">
      <c r="A50" s="89"/>
      <c r="B50" s="90"/>
      <c r="C50" s="91" t="s">
        <v>377</v>
      </c>
      <c r="D50" s="560" t="s">
        <v>87</v>
      </c>
      <c r="E50" s="560"/>
      <c r="F50" s="560"/>
      <c r="G50" s="115"/>
      <c r="H50" s="269">
        <v>0</v>
      </c>
      <c r="I50" s="269">
        <v>632</v>
      </c>
      <c r="J50" s="269">
        <v>0</v>
      </c>
      <c r="K50" s="269">
        <v>0</v>
      </c>
      <c r="L50" s="269">
        <v>0</v>
      </c>
      <c r="M50" s="269">
        <v>0</v>
      </c>
      <c r="N50" s="269">
        <v>0</v>
      </c>
      <c r="O50" s="269">
        <v>0</v>
      </c>
      <c r="P50" s="269">
        <v>0</v>
      </c>
      <c r="Q50" s="269">
        <v>0</v>
      </c>
      <c r="R50" s="269">
        <v>0</v>
      </c>
      <c r="S50" s="269">
        <v>0</v>
      </c>
      <c r="T50" s="269">
        <v>0</v>
      </c>
      <c r="U50" s="269">
        <v>0</v>
      </c>
      <c r="V50" s="177">
        <v>0</v>
      </c>
      <c r="W50" s="193"/>
      <c r="X50" s="194"/>
      <c r="Y50" s="195" t="s">
        <v>377</v>
      </c>
      <c r="Z50" s="567" t="s">
        <v>87</v>
      </c>
      <c r="AA50" s="567"/>
      <c r="AB50" s="567"/>
      <c r="AC50" s="209"/>
      <c r="AD50" s="269">
        <v>42</v>
      </c>
      <c r="AE50" s="269">
        <v>0</v>
      </c>
      <c r="AF50" s="269">
        <v>0</v>
      </c>
      <c r="AG50" s="269">
        <v>0</v>
      </c>
      <c r="AH50" s="269">
        <v>0</v>
      </c>
      <c r="AI50" s="269">
        <v>0</v>
      </c>
      <c r="AJ50" s="269">
        <v>0</v>
      </c>
      <c r="AK50" s="269">
        <v>0</v>
      </c>
      <c r="AL50" s="328">
        <v>0</v>
      </c>
      <c r="AM50" s="269">
        <v>45</v>
      </c>
      <c r="AN50" s="269">
        <v>0</v>
      </c>
      <c r="AO50" s="269">
        <v>0</v>
      </c>
      <c r="AP50" s="269">
        <v>0</v>
      </c>
      <c r="AQ50" s="177">
        <v>0</v>
      </c>
      <c r="AR50" s="193"/>
      <c r="AS50" s="194"/>
      <c r="AT50" s="195" t="s">
        <v>189</v>
      </c>
      <c r="AU50" s="567" t="s">
        <v>87</v>
      </c>
      <c r="AV50" s="567"/>
      <c r="AW50" s="567"/>
      <c r="AX50" s="209"/>
      <c r="AY50" s="328">
        <v>0</v>
      </c>
      <c r="AZ50" s="269">
        <v>0</v>
      </c>
      <c r="BA50" s="269">
        <v>0</v>
      </c>
      <c r="BB50" s="269">
        <v>0</v>
      </c>
      <c r="BC50" s="269">
        <v>0</v>
      </c>
      <c r="BD50" s="269">
        <v>0</v>
      </c>
      <c r="BE50" s="269">
        <v>0</v>
      </c>
      <c r="BF50" s="269">
        <v>0</v>
      </c>
      <c r="BG50" s="269">
        <v>0</v>
      </c>
      <c r="BH50" s="269">
        <v>0</v>
      </c>
      <c r="BI50" s="269">
        <v>0</v>
      </c>
      <c r="BJ50" s="275">
        <v>0</v>
      </c>
      <c r="BK50" s="275">
        <v>0</v>
      </c>
      <c r="BL50" s="93">
        <v>719</v>
      </c>
    </row>
    <row r="51" spans="1:64" ht="12" customHeight="1">
      <c r="A51" s="89"/>
      <c r="B51" s="90" t="s">
        <v>389</v>
      </c>
      <c r="C51" s="534" t="s">
        <v>88</v>
      </c>
      <c r="D51" s="534"/>
      <c r="E51" s="534"/>
      <c r="F51" s="534"/>
      <c r="G51" s="115"/>
      <c r="H51" s="269">
        <v>6209355</v>
      </c>
      <c r="I51" s="282">
        <v>3035788</v>
      </c>
      <c r="J51" s="282">
        <v>6333521</v>
      </c>
      <c r="K51" s="282">
        <v>-1072690</v>
      </c>
      <c r="L51" s="269">
        <v>-1023769</v>
      </c>
      <c r="M51" s="269">
        <v>-198719</v>
      </c>
      <c r="N51" s="269">
        <v>471956</v>
      </c>
      <c r="O51" s="269">
        <v>189929</v>
      </c>
      <c r="P51" s="269">
        <v>43402</v>
      </c>
      <c r="Q51" s="269">
        <v>113355</v>
      </c>
      <c r="R51" s="269">
        <v>39861</v>
      </c>
      <c r="S51" s="269">
        <v>337222</v>
      </c>
      <c r="T51" s="269">
        <v>332917</v>
      </c>
      <c r="U51" s="269">
        <v>251464</v>
      </c>
      <c r="V51" s="177">
        <v>998651</v>
      </c>
      <c r="W51" s="193"/>
      <c r="X51" s="194" t="s">
        <v>389</v>
      </c>
      <c r="Y51" s="521" t="s">
        <v>88</v>
      </c>
      <c r="Z51" s="521"/>
      <c r="AA51" s="521"/>
      <c r="AB51" s="521"/>
      <c r="AC51" s="209"/>
      <c r="AD51" s="269">
        <v>-234458</v>
      </c>
      <c r="AE51" s="269">
        <v>-100057</v>
      </c>
      <c r="AF51" s="269">
        <v>-136599</v>
      </c>
      <c r="AG51" s="269">
        <v>-693205</v>
      </c>
      <c r="AH51" s="269">
        <v>228691</v>
      </c>
      <c r="AI51" s="269">
        <v>27553</v>
      </c>
      <c r="AJ51" s="269">
        <v>-212509</v>
      </c>
      <c r="AK51" s="269">
        <v>263838</v>
      </c>
      <c r="AL51" s="328">
        <v>42259</v>
      </c>
      <c r="AM51" s="269">
        <v>-1557407</v>
      </c>
      <c r="AN51" s="269">
        <v>42511</v>
      </c>
      <c r="AO51" s="269">
        <v>-229305</v>
      </c>
      <c r="AP51" s="269">
        <v>-1281316</v>
      </c>
      <c r="AQ51" s="177">
        <v>52014</v>
      </c>
      <c r="AR51" s="193"/>
      <c r="AS51" s="194" t="s">
        <v>389</v>
      </c>
      <c r="AT51" s="521" t="s">
        <v>88</v>
      </c>
      <c r="AU51" s="521"/>
      <c r="AV51" s="521"/>
      <c r="AW51" s="521"/>
      <c r="AX51" s="209"/>
      <c r="AY51" s="328">
        <v>203279</v>
      </c>
      <c r="AZ51" s="269">
        <v>-491471</v>
      </c>
      <c r="BA51" s="269">
        <v>-179284</v>
      </c>
      <c r="BB51" s="269">
        <v>37635</v>
      </c>
      <c r="BC51" s="269">
        <v>-121849</v>
      </c>
      <c r="BD51" s="269">
        <v>206201</v>
      </c>
      <c r="BE51" s="269">
        <v>-107276</v>
      </c>
      <c r="BF51" s="269">
        <v>2479</v>
      </c>
      <c r="BG51" s="269">
        <v>-64377</v>
      </c>
      <c r="BH51" s="269">
        <v>-33395</v>
      </c>
      <c r="BI51" s="269">
        <v>-121873</v>
      </c>
      <c r="BJ51" s="275">
        <v>-19383</v>
      </c>
      <c r="BK51" s="275">
        <v>-11117</v>
      </c>
      <c r="BL51" s="93">
        <v>11573822</v>
      </c>
    </row>
    <row r="52" spans="1:64" ht="12" customHeight="1">
      <c r="A52" s="89"/>
      <c r="B52" s="90"/>
      <c r="C52" s="91" t="s">
        <v>373</v>
      </c>
      <c r="D52" s="534" t="s">
        <v>89</v>
      </c>
      <c r="E52" s="534"/>
      <c r="F52" s="534"/>
      <c r="G52" s="115"/>
      <c r="H52" s="269">
        <v>6546816</v>
      </c>
      <c r="I52" s="269">
        <v>81472</v>
      </c>
      <c r="J52" s="269">
        <v>6151107</v>
      </c>
      <c r="K52" s="269">
        <v>29489</v>
      </c>
      <c r="L52" s="269">
        <v>52114</v>
      </c>
      <c r="M52" s="269">
        <v>10416</v>
      </c>
      <c r="N52" s="269">
        <v>375599</v>
      </c>
      <c r="O52" s="269">
        <v>169496</v>
      </c>
      <c r="P52" s="269">
        <v>58421</v>
      </c>
      <c r="Q52" s="269">
        <v>0</v>
      </c>
      <c r="R52" s="269">
        <v>0</v>
      </c>
      <c r="S52" s="269">
        <v>0</v>
      </c>
      <c r="T52" s="269">
        <v>8171</v>
      </c>
      <c r="U52" s="269">
        <v>11753</v>
      </c>
      <c r="V52" s="177">
        <v>1237441</v>
      </c>
      <c r="W52" s="193"/>
      <c r="X52" s="194"/>
      <c r="Y52" s="195" t="s">
        <v>373</v>
      </c>
      <c r="Z52" s="521" t="s">
        <v>89</v>
      </c>
      <c r="AA52" s="521"/>
      <c r="AB52" s="521"/>
      <c r="AC52" s="209"/>
      <c r="AD52" s="269">
        <v>16383</v>
      </c>
      <c r="AE52" s="269">
        <v>-100057</v>
      </c>
      <c r="AF52" s="269">
        <v>4310</v>
      </c>
      <c r="AG52" s="269">
        <v>0</v>
      </c>
      <c r="AH52" s="269">
        <v>201622</v>
      </c>
      <c r="AI52" s="269">
        <v>11293</v>
      </c>
      <c r="AJ52" s="269">
        <v>0</v>
      </c>
      <c r="AK52" s="269">
        <v>316745</v>
      </c>
      <c r="AL52" s="328">
        <v>71613</v>
      </c>
      <c r="AM52" s="269">
        <v>92910</v>
      </c>
      <c r="AN52" s="269">
        <v>98168</v>
      </c>
      <c r="AO52" s="269">
        <v>1296</v>
      </c>
      <c r="AP52" s="269">
        <v>10389</v>
      </c>
      <c r="AQ52" s="177">
        <v>24139</v>
      </c>
      <c r="AR52" s="193"/>
      <c r="AS52" s="194"/>
      <c r="AT52" s="195" t="s">
        <v>214</v>
      </c>
      <c r="AU52" s="521" t="s">
        <v>89</v>
      </c>
      <c r="AV52" s="521"/>
      <c r="AW52" s="521"/>
      <c r="AX52" s="209"/>
      <c r="AY52" s="328">
        <v>144232</v>
      </c>
      <c r="AZ52" s="269">
        <v>0</v>
      </c>
      <c r="BA52" s="269">
        <v>593</v>
      </c>
      <c r="BB52" s="269">
        <v>7195</v>
      </c>
      <c r="BC52" s="269">
        <v>10659</v>
      </c>
      <c r="BD52" s="269">
        <v>165766</v>
      </c>
      <c r="BE52" s="269">
        <v>396</v>
      </c>
      <c r="BF52" s="269">
        <v>219</v>
      </c>
      <c r="BG52" s="269">
        <v>0</v>
      </c>
      <c r="BH52" s="269">
        <v>576</v>
      </c>
      <c r="BI52" s="269">
        <v>0</v>
      </c>
      <c r="BJ52" s="275">
        <v>0</v>
      </c>
      <c r="BK52" s="275">
        <v>0</v>
      </c>
      <c r="BL52" s="93">
        <v>15810742</v>
      </c>
    </row>
    <row r="53" spans="1:64" ht="12" customHeight="1">
      <c r="A53" s="89"/>
      <c r="B53" s="90"/>
      <c r="C53" s="531" t="s">
        <v>360</v>
      </c>
      <c r="D53" s="531"/>
      <c r="E53" s="534" t="s">
        <v>16</v>
      </c>
      <c r="F53" s="534"/>
      <c r="G53" s="115"/>
      <c r="H53" s="269">
        <v>3257580</v>
      </c>
      <c r="I53" s="269">
        <v>61197</v>
      </c>
      <c r="J53" s="269">
        <v>698453</v>
      </c>
      <c r="K53" s="269">
        <v>9431</v>
      </c>
      <c r="L53" s="269">
        <v>5211</v>
      </c>
      <c r="M53" s="269">
        <v>10202</v>
      </c>
      <c r="N53" s="269">
        <v>191981</v>
      </c>
      <c r="O53" s="269">
        <v>64255</v>
      </c>
      <c r="P53" s="269">
        <v>38390</v>
      </c>
      <c r="Q53" s="269">
        <v>0</v>
      </c>
      <c r="R53" s="269">
        <v>0</v>
      </c>
      <c r="S53" s="269">
        <v>0</v>
      </c>
      <c r="T53" s="269">
        <v>3288</v>
      </c>
      <c r="U53" s="269">
        <v>11712</v>
      </c>
      <c r="V53" s="177">
        <v>331632</v>
      </c>
      <c r="W53" s="193"/>
      <c r="X53" s="194"/>
      <c r="Y53" s="524" t="s">
        <v>360</v>
      </c>
      <c r="Z53" s="524"/>
      <c r="AA53" s="521" t="s">
        <v>16</v>
      </c>
      <c r="AB53" s="521"/>
      <c r="AC53" s="209"/>
      <c r="AD53" s="269">
        <v>15850</v>
      </c>
      <c r="AE53" s="269">
        <v>0</v>
      </c>
      <c r="AF53" s="269">
        <v>0</v>
      </c>
      <c r="AG53" s="269">
        <v>0</v>
      </c>
      <c r="AH53" s="269">
        <v>0</v>
      </c>
      <c r="AI53" s="269">
        <v>0</v>
      </c>
      <c r="AJ53" s="269">
        <v>0</v>
      </c>
      <c r="AK53" s="269">
        <v>82908</v>
      </c>
      <c r="AL53" s="328">
        <v>61439</v>
      </c>
      <c r="AM53" s="269">
        <v>81186</v>
      </c>
      <c r="AN53" s="269">
        <v>9239</v>
      </c>
      <c r="AO53" s="269">
        <v>0</v>
      </c>
      <c r="AP53" s="269">
        <v>10389</v>
      </c>
      <c r="AQ53" s="177">
        <v>13333</v>
      </c>
      <c r="AR53" s="193"/>
      <c r="AS53" s="194"/>
      <c r="AT53" s="524" t="s">
        <v>215</v>
      </c>
      <c r="AU53" s="524"/>
      <c r="AV53" s="521" t="s">
        <v>16</v>
      </c>
      <c r="AW53" s="521"/>
      <c r="AX53" s="209"/>
      <c r="AY53" s="328">
        <v>55781</v>
      </c>
      <c r="AZ53" s="269">
        <v>0</v>
      </c>
      <c r="BA53" s="269">
        <v>0</v>
      </c>
      <c r="BB53" s="269">
        <v>0</v>
      </c>
      <c r="BC53" s="269">
        <v>10659</v>
      </c>
      <c r="BD53" s="269">
        <v>8429</v>
      </c>
      <c r="BE53" s="269">
        <v>0</v>
      </c>
      <c r="BF53" s="269">
        <v>202</v>
      </c>
      <c r="BG53" s="269">
        <v>0</v>
      </c>
      <c r="BH53" s="269">
        <v>572</v>
      </c>
      <c r="BI53" s="269">
        <v>0</v>
      </c>
      <c r="BJ53" s="275">
        <v>0</v>
      </c>
      <c r="BK53" s="275">
        <v>0</v>
      </c>
      <c r="BL53" s="93">
        <v>5033319</v>
      </c>
    </row>
    <row r="54" spans="1:64" ht="12" customHeight="1">
      <c r="A54" s="89"/>
      <c r="B54" s="90"/>
      <c r="C54" s="531" t="s">
        <v>361</v>
      </c>
      <c r="D54" s="531"/>
      <c r="E54" s="534" t="s">
        <v>90</v>
      </c>
      <c r="F54" s="534"/>
      <c r="G54" s="115"/>
      <c r="H54" s="269">
        <v>2891656</v>
      </c>
      <c r="I54" s="269">
        <v>12773</v>
      </c>
      <c r="J54" s="269">
        <v>0</v>
      </c>
      <c r="K54" s="269">
        <v>0</v>
      </c>
      <c r="L54" s="269">
        <v>46615</v>
      </c>
      <c r="M54" s="269">
        <v>214</v>
      </c>
      <c r="N54" s="269">
        <v>0</v>
      </c>
      <c r="O54" s="269">
        <v>0</v>
      </c>
      <c r="P54" s="269">
        <v>0</v>
      </c>
      <c r="Q54" s="269">
        <v>0</v>
      </c>
      <c r="R54" s="269">
        <v>0</v>
      </c>
      <c r="S54" s="269">
        <v>0</v>
      </c>
      <c r="T54" s="269">
        <v>4883</v>
      </c>
      <c r="U54" s="269">
        <v>41</v>
      </c>
      <c r="V54" s="177">
        <v>0</v>
      </c>
      <c r="W54" s="193"/>
      <c r="X54" s="194"/>
      <c r="Y54" s="524" t="s">
        <v>361</v>
      </c>
      <c r="Z54" s="524"/>
      <c r="AA54" s="521" t="s">
        <v>90</v>
      </c>
      <c r="AB54" s="521"/>
      <c r="AC54" s="209"/>
      <c r="AD54" s="269">
        <v>533</v>
      </c>
      <c r="AE54" s="269">
        <v>0</v>
      </c>
      <c r="AF54" s="269">
        <v>0</v>
      </c>
      <c r="AG54" s="269">
        <v>0</v>
      </c>
      <c r="AH54" s="269">
        <v>0</v>
      </c>
      <c r="AI54" s="269">
        <v>0</v>
      </c>
      <c r="AJ54" s="269">
        <v>0</v>
      </c>
      <c r="AK54" s="269">
        <v>0</v>
      </c>
      <c r="AL54" s="328">
        <v>0</v>
      </c>
      <c r="AM54" s="269">
        <v>11724</v>
      </c>
      <c r="AN54" s="269">
        <v>0</v>
      </c>
      <c r="AO54" s="269">
        <v>0</v>
      </c>
      <c r="AP54" s="269">
        <v>0</v>
      </c>
      <c r="AQ54" s="177">
        <v>0</v>
      </c>
      <c r="AR54" s="193"/>
      <c r="AS54" s="194"/>
      <c r="AT54" s="524" t="s">
        <v>217</v>
      </c>
      <c r="AU54" s="524"/>
      <c r="AV54" s="521" t="s">
        <v>90</v>
      </c>
      <c r="AW54" s="521"/>
      <c r="AX54" s="209"/>
      <c r="AY54" s="328">
        <v>0</v>
      </c>
      <c r="AZ54" s="269">
        <v>0</v>
      </c>
      <c r="BA54" s="269">
        <v>0</v>
      </c>
      <c r="BB54" s="269">
        <v>0</v>
      </c>
      <c r="BC54" s="269">
        <v>0</v>
      </c>
      <c r="BD54" s="269">
        <v>0</v>
      </c>
      <c r="BE54" s="269">
        <v>0</v>
      </c>
      <c r="BF54" s="269">
        <v>0</v>
      </c>
      <c r="BG54" s="269">
        <v>0</v>
      </c>
      <c r="BH54" s="269">
        <v>4</v>
      </c>
      <c r="BI54" s="269">
        <v>0</v>
      </c>
      <c r="BJ54" s="275">
        <v>0</v>
      </c>
      <c r="BK54" s="275">
        <v>0</v>
      </c>
      <c r="BL54" s="93">
        <v>2968443</v>
      </c>
    </row>
    <row r="55" spans="1:64" ht="12" customHeight="1">
      <c r="A55" s="89"/>
      <c r="B55" s="90"/>
      <c r="C55" s="531" t="s">
        <v>362</v>
      </c>
      <c r="D55" s="531"/>
      <c r="E55" s="534" t="s">
        <v>91</v>
      </c>
      <c r="F55" s="534"/>
      <c r="G55" s="115"/>
      <c r="H55" s="269">
        <v>0</v>
      </c>
      <c r="I55" s="269">
        <v>0</v>
      </c>
      <c r="J55" s="269">
        <v>0</v>
      </c>
      <c r="K55" s="269">
        <v>0</v>
      </c>
      <c r="L55" s="269">
        <v>0</v>
      </c>
      <c r="M55" s="269">
        <v>0</v>
      </c>
      <c r="N55" s="269">
        <v>0</v>
      </c>
      <c r="O55" s="269">
        <v>0</v>
      </c>
      <c r="P55" s="269">
        <v>0</v>
      </c>
      <c r="Q55" s="269">
        <v>0</v>
      </c>
      <c r="R55" s="269">
        <v>0</v>
      </c>
      <c r="S55" s="269">
        <v>0</v>
      </c>
      <c r="T55" s="269">
        <v>0</v>
      </c>
      <c r="U55" s="269">
        <v>0</v>
      </c>
      <c r="V55" s="177">
        <v>0</v>
      </c>
      <c r="W55" s="193"/>
      <c r="X55" s="194"/>
      <c r="Y55" s="524" t="s">
        <v>362</v>
      </c>
      <c r="Z55" s="524"/>
      <c r="AA55" s="521" t="s">
        <v>91</v>
      </c>
      <c r="AB55" s="521"/>
      <c r="AC55" s="209"/>
      <c r="AD55" s="269">
        <v>0</v>
      </c>
      <c r="AE55" s="269">
        <v>0</v>
      </c>
      <c r="AF55" s="269">
        <v>0</v>
      </c>
      <c r="AG55" s="269">
        <v>0</v>
      </c>
      <c r="AH55" s="269">
        <v>0</v>
      </c>
      <c r="AI55" s="269">
        <v>0</v>
      </c>
      <c r="AJ55" s="269">
        <v>0</v>
      </c>
      <c r="AK55" s="269">
        <v>0</v>
      </c>
      <c r="AL55" s="328">
        <v>0</v>
      </c>
      <c r="AM55" s="269">
        <v>0</v>
      </c>
      <c r="AN55" s="269">
        <v>0</v>
      </c>
      <c r="AO55" s="269">
        <v>0</v>
      </c>
      <c r="AP55" s="269">
        <v>0</v>
      </c>
      <c r="AQ55" s="177">
        <v>0</v>
      </c>
      <c r="AR55" s="193"/>
      <c r="AS55" s="194"/>
      <c r="AT55" s="524" t="s">
        <v>362</v>
      </c>
      <c r="AU55" s="524"/>
      <c r="AV55" s="521" t="s">
        <v>91</v>
      </c>
      <c r="AW55" s="521"/>
      <c r="AX55" s="209"/>
      <c r="AY55" s="328">
        <v>0</v>
      </c>
      <c r="AZ55" s="269">
        <v>0</v>
      </c>
      <c r="BA55" s="269">
        <v>0</v>
      </c>
      <c r="BB55" s="269">
        <v>0</v>
      </c>
      <c r="BC55" s="269">
        <v>0</v>
      </c>
      <c r="BD55" s="269">
        <v>0</v>
      </c>
      <c r="BE55" s="269">
        <v>0</v>
      </c>
      <c r="BF55" s="269">
        <v>0</v>
      </c>
      <c r="BG55" s="269">
        <v>0</v>
      </c>
      <c r="BH55" s="269">
        <v>0</v>
      </c>
      <c r="BI55" s="269">
        <v>0</v>
      </c>
      <c r="BJ55" s="275">
        <v>0</v>
      </c>
      <c r="BK55" s="275">
        <v>0</v>
      </c>
      <c r="BL55" s="93">
        <v>0</v>
      </c>
    </row>
    <row r="56" spans="1:64" ht="12" customHeight="1">
      <c r="A56" s="89"/>
      <c r="B56" s="90"/>
      <c r="C56" s="531" t="s">
        <v>364</v>
      </c>
      <c r="D56" s="531"/>
      <c r="E56" s="534" t="s">
        <v>59</v>
      </c>
      <c r="F56" s="534"/>
      <c r="G56" s="115"/>
      <c r="H56" s="269">
        <v>397580</v>
      </c>
      <c r="I56" s="269">
        <v>7502</v>
      </c>
      <c r="J56" s="269">
        <v>5452654</v>
      </c>
      <c r="K56" s="269">
        <v>20058</v>
      </c>
      <c r="L56" s="269">
        <v>288</v>
      </c>
      <c r="M56" s="269">
        <v>0</v>
      </c>
      <c r="N56" s="269">
        <v>183618</v>
      </c>
      <c r="O56" s="269">
        <v>105241</v>
      </c>
      <c r="P56" s="269">
        <v>20031</v>
      </c>
      <c r="Q56" s="269">
        <v>0</v>
      </c>
      <c r="R56" s="269">
        <v>0</v>
      </c>
      <c r="S56" s="269">
        <v>0</v>
      </c>
      <c r="T56" s="269">
        <v>0</v>
      </c>
      <c r="U56" s="269">
        <v>0</v>
      </c>
      <c r="V56" s="177">
        <v>905809</v>
      </c>
      <c r="W56" s="193"/>
      <c r="X56" s="194"/>
      <c r="Y56" s="524" t="s">
        <v>364</v>
      </c>
      <c r="Z56" s="524"/>
      <c r="AA56" s="521" t="s">
        <v>59</v>
      </c>
      <c r="AB56" s="521"/>
      <c r="AC56" s="209"/>
      <c r="AD56" s="269">
        <v>0</v>
      </c>
      <c r="AE56" s="269">
        <v>-100057</v>
      </c>
      <c r="AF56" s="269">
        <v>4310</v>
      </c>
      <c r="AG56" s="269">
        <v>0</v>
      </c>
      <c r="AH56" s="269">
        <v>201622</v>
      </c>
      <c r="AI56" s="269">
        <v>11293</v>
      </c>
      <c r="AJ56" s="269">
        <v>0</v>
      </c>
      <c r="AK56" s="269">
        <v>233837</v>
      </c>
      <c r="AL56" s="328">
        <v>10174</v>
      </c>
      <c r="AM56" s="269">
        <v>0</v>
      </c>
      <c r="AN56" s="269">
        <v>88929</v>
      </c>
      <c r="AO56" s="269">
        <v>1296</v>
      </c>
      <c r="AP56" s="269">
        <v>0</v>
      </c>
      <c r="AQ56" s="177">
        <v>10806</v>
      </c>
      <c r="AR56" s="193"/>
      <c r="AS56" s="194"/>
      <c r="AT56" s="524" t="s">
        <v>364</v>
      </c>
      <c r="AU56" s="524"/>
      <c r="AV56" s="521" t="s">
        <v>59</v>
      </c>
      <c r="AW56" s="521"/>
      <c r="AX56" s="209"/>
      <c r="AY56" s="328">
        <v>88451</v>
      </c>
      <c r="AZ56" s="269">
        <v>0</v>
      </c>
      <c r="BA56" s="269">
        <v>593</v>
      </c>
      <c r="BB56" s="269">
        <v>7195</v>
      </c>
      <c r="BC56" s="269">
        <v>0</v>
      </c>
      <c r="BD56" s="269">
        <v>157337</v>
      </c>
      <c r="BE56" s="269">
        <v>396</v>
      </c>
      <c r="BF56" s="269">
        <v>17</v>
      </c>
      <c r="BG56" s="269">
        <v>0</v>
      </c>
      <c r="BH56" s="269">
        <v>0</v>
      </c>
      <c r="BI56" s="269">
        <v>0</v>
      </c>
      <c r="BJ56" s="275">
        <v>0</v>
      </c>
      <c r="BK56" s="275">
        <v>0</v>
      </c>
      <c r="BL56" s="93">
        <v>7808980</v>
      </c>
    </row>
    <row r="57" spans="1:64" ht="12" customHeight="1">
      <c r="A57" s="89"/>
      <c r="B57" s="90"/>
      <c r="C57" s="91" t="s">
        <v>375</v>
      </c>
      <c r="D57" s="534" t="s">
        <v>92</v>
      </c>
      <c r="E57" s="534"/>
      <c r="F57" s="534"/>
      <c r="G57" s="115"/>
      <c r="H57" s="269">
        <v>-337461</v>
      </c>
      <c r="I57" s="282">
        <v>2954316</v>
      </c>
      <c r="J57" s="282">
        <v>182414</v>
      </c>
      <c r="K57" s="282">
        <v>-1102179</v>
      </c>
      <c r="L57" s="269">
        <v>-1075883</v>
      </c>
      <c r="M57" s="282">
        <v>-209135</v>
      </c>
      <c r="N57" s="269">
        <v>96357</v>
      </c>
      <c r="O57" s="269">
        <v>20433</v>
      </c>
      <c r="P57" s="269">
        <v>-15019</v>
      </c>
      <c r="Q57" s="269">
        <v>113355</v>
      </c>
      <c r="R57" s="269">
        <v>39861</v>
      </c>
      <c r="S57" s="269">
        <v>337222</v>
      </c>
      <c r="T57" s="269">
        <v>324746</v>
      </c>
      <c r="U57" s="269">
        <v>239711</v>
      </c>
      <c r="V57" s="177">
        <v>-238790</v>
      </c>
      <c r="W57" s="193"/>
      <c r="X57" s="194"/>
      <c r="Y57" s="195" t="s">
        <v>375</v>
      </c>
      <c r="Z57" s="521" t="s">
        <v>92</v>
      </c>
      <c r="AA57" s="521"/>
      <c r="AB57" s="521"/>
      <c r="AC57" s="209"/>
      <c r="AD57" s="269">
        <v>-250841</v>
      </c>
      <c r="AE57" s="269">
        <v>0</v>
      </c>
      <c r="AF57" s="269">
        <v>-140909</v>
      </c>
      <c r="AG57" s="269">
        <v>-693205</v>
      </c>
      <c r="AH57" s="269">
        <v>27069</v>
      </c>
      <c r="AI57" s="269">
        <v>16260</v>
      </c>
      <c r="AJ57" s="269">
        <v>-212509</v>
      </c>
      <c r="AK57" s="269">
        <v>-52907</v>
      </c>
      <c r="AL57" s="328">
        <v>-29354</v>
      </c>
      <c r="AM57" s="269">
        <v>-1650317</v>
      </c>
      <c r="AN57" s="269">
        <v>-55657</v>
      </c>
      <c r="AO57" s="269">
        <v>-230601</v>
      </c>
      <c r="AP57" s="269">
        <v>-1291705</v>
      </c>
      <c r="AQ57" s="177">
        <v>27875</v>
      </c>
      <c r="AR57" s="193"/>
      <c r="AS57" s="194"/>
      <c r="AT57" s="195" t="s">
        <v>219</v>
      </c>
      <c r="AU57" s="521" t="s">
        <v>92</v>
      </c>
      <c r="AV57" s="521"/>
      <c r="AW57" s="521"/>
      <c r="AX57" s="209"/>
      <c r="AY57" s="331">
        <v>59047</v>
      </c>
      <c r="AZ57" s="269">
        <v>-491471</v>
      </c>
      <c r="BA57" s="269">
        <v>-179877</v>
      </c>
      <c r="BB57" s="269">
        <v>30440</v>
      </c>
      <c r="BC57" s="269">
        <v>-132508</v>
      </c>
      <c r="BD57" s="269">
        <v>40435</v>
      </c>
      <c r="BE57" s="269">
        <v>-107672</v>
      </c>
      <c r="BF57" s="269">
        <v>2260</v>
      </c>
      <c r="BG57" s="269">
        <v>-64377</v>
      </c>
      <c r="BH57" s="269">
        <v>-33971</v>
      </c>
      <c r="BI57" s="269">
        <v>-121873</v>
      </c>
      <c r="BJ57" s="275">
        <v>-19383</v>
      </c>
      <c r="BK57" s="275">
        <v>-11117</v>
      </c>
      <c r="BL57" s="93">
        <v>-4236920</v>
      </c>
    </row>
    <row r="58" spans="1:64" ht="12" customHeight="1">
      <c r="A58" s="89"/>
      <c r="B58" s="90"/>
      <c r="C58" s="531" t="s">
        <v>360</v>
      </c>
      <c r="D58" s="531"/>
      <c r="E58" s="534" t="s">
        <v>93</v>
      </c>
      <c r="F58" s="534"/>
      <c r="G58" s="115"/>
      <c r="H58" s="269">
        <v>0</v>
      </c>
      <c r="I58" s="269">
        <v>468280</v>
      </c>
      <c r="J58" s="269">
        <v>0</v>
      </c>
      <c r="K58" s="269">
        <v>0</v>
      </c>
      <c r="L58" s="269">
        <v>0</v>
      </c>
      <c r="M58" s="269">
        <v>0</v>
      </c>
      <c r="N58" s="269">
        <v>0</v>
      </c>
      <c r="O58" s="269">
        <v>0</v>
      </c>
      <c r="P58" s="269">
        <v>0</v>
      </c>
      <c r="Q58" s="269">
        <v>0</v>
      </c>
      <c r="R58" s="269">
        <v>0</v>
      </c>
      <c r="S58" s="269">
        <v>0</v>
      </c>
      <c r="T58" s="269">
        <v>0</v>
      </c>
      <c r="U58" s="269">
        <v>0</v>
      </c>
      <c r="V58" s="177">
        <v>0</v>
      </c>
      <c r="W58" s="193"/>
      <c r="X58" s="194"/>
      <c r="Y58" s="524" t="s">
        <v>360</v>
      </c>
      <c r="Z58" s="524"/>
      <c r="AA58" s="521" t="s">
        <v>93</v>
      </c>
      <c r="AB58" s="521"/>
      <c r="AC58" s="209"/>
      <c r="AD58" s="269">
        <v>0</v>
      </c>
      <c r="AE58" s="269">
        <v>0</v>
      </c>
      <c r="AF58" s="269">
        <v>0</v>
      </c>
      <c r="AG58" s="269">
        <v>0</v>
      </c>
      <c r="AH58" s="269">
        <v>0</v>
      </c>
      <c r="AI58" s="269">
        <v>0</v>
      </c>
      <c r="AJ58" s="269">
        <v>0</v>
      </c>
      <c r="AK58" s="269">
        <v>0</v>
      </c>
      <c r="AL58" s="328">
        <v>0</v>
      </c>
      <c r="AM58" s="269">
        <v>0</v>
      </c>
      <c r="AN58" s="269">
        <v>0</v>
      </c>
      <c r="AO58" s="269">
        <v>0</v>
      </c>
      <c r="AP58" s="269">
        <v>0</v>
      </c>
      <c r="AQ58" s="177">
        <v>0</v>
      </c>
      <c r="AR58" s="193"/>
      <c r="AS58" s="194"/>
      <c r="AT58" s="524" t="s">
        <v>215</v>
      </c>
      <c r="AU58" s="524"/>
      <c r="AV58" s="521" t="s">
        <v>93</v>
      </c>
      <c r="AW58" s="521"/>
      <c r="AX58" s="209"/>
      <c r="AY58" s="328">
        <v>0</v>
      </c>
      <c r="AZ58" s="269">
        <v>0</v>
      </c>
      <c r="BA58" s="269">
        <v>0</v>
      </c>
      <c r="BB58" s="269">
        <v>0</v>
      </c>
      <c r="BC58" s="269">
        <v>0</v>
      </c>
      <c r="BD58" s="269">
        <v>4200</v>
      </c>
      <c r="BE58" s="269">
        <v>0</v>
      </c>
      <c r="BF58" s="269">
        <v>0</v>
      </c>
      <c r="BG58" s="269">
        <v>0</v>
      </c>
      <c r="BH58" s="269">
        <v>0</v>
      </c>
      <c r="BI58" s="269">
        <v>0</v>
      </c>
      <c r="BJ58" s="275">
        <v>0</v>
      </c>
      <c r="BK58" s="275">
        <v>0</v>
      </c>
      <c r="BL58" s="93">
        <v>472480</v>
      </c>
    </row>
    <row r="59" spans="1:64" ht="12" customHeight="1">
      <c r="A59" s="89"/>
      <c r="B59" s="90"/>
      <c r="C59" s="531" t="s">
        <v>361</v>
      </c>
      <c r="D59" s="531"/>
      <c r="E59" s="534" t="s">
        <v>94</v>
      </c>
      <c r="F59" s="534"/>
      <c r="G59" s="115"/>
      <c r="H59" s="269">
        <v>0</v>
      </c>
      <c r="I59" s="269">
        <v>0</v>
      </c>
      <c r="J59" s="269">
        <v>0</v>
      </c>
      <c r="K59" s="269">
        <v>0</v>
      </c>
      <c r="L59" s="269">
        <v>0</v>
      </c>
      <c r="M59" s="269">
        <v>0</v>
      </c>
      <c r="N59" s="269">
        <v>0</v>
      </c>
      <c r="O59" s="269">
        <v>0</v>
      </c>
      <c r="P59" s="269">
        <v>0</v>
      </c>
      <c r="Q59" s="269">
        <v>0</v>
      </c>
      <c r="R59" s="269">
        <v>0</v>
      </c>
      <c r="S59" s="269">
        <v>0</v>
      </c>
      <c r="T59" s="269">
        <v>0</v>
      </c>
      <c r="U59" s="269">
        <v>0</v>
      </c>
      <c r="V59" s="177">
        <v>0</v>
      </c>
      <c r="W59" s="193"/>
      <c r="X59" s="194"/>
      <c r="Y59" s="524" t="s">
        <v>361</v>
      </c>
      <c r="Z59" s="524"/>
      <c r="AA59" s="521" t="s">
        <v>94</v>
      </c>
      <c r="AB59" s="521"/>
      <c r="AC59" s="209"/>
      <c r="AD59" s="269">
        <v>0</v>
      </c>
      <c r="AE59" s="269">
        <v>0</v>
      </c>
      <c r="AF59" s="269">
        <v>0</v>
      </c>
      <c r="AG59" s="269">
        <v>0</v>
      </c>
      <c r="AH59" s="269">
        <v>0</v>
      </c>
      <c r="AI59" s="269">
        <v>0</v>
      </c>
      <c r="AJ59" s="269">
        <v>0</v>
      </c>
      <c r="AK59" s="269">
        <v>0</v>
      </c>
      <c r="AL59" s="328">
        <v>0</v>
      </c>
      <c r="AM59" s="269">
        <v>0</v>
      </c>
      <c r="AN59" s="269">
        <v>0</v>
      </c>
      <c r="AO59" s="269">
        <v>0</v>
      </c>
      <c r="AP59" s="269">
        <v>0</v>
      </c>
      <c r="AQ59" s="177">
        <v>0</v>
      </c>
      <c r="AR59" s="193"/>
      <c r="AS59" s="194"/>
      <c r="AT59" s="524" t="s">
        <v>217</v>
      </c>
      <c r="AU59" s="524"/>
      <c r="AV59" s="521" t="s">
        <v>94</v>
      </c>
      <c r="AW59" s="521"/>
      <c r="AX59" s="209"/>
      <c r="AY59" s="328">
        <v>0</v>
      </c>
      <c r="AZ59" s="269">
        <v>0</v>
      </c>
      <c r="BA59" s="269">
        <v>0</v>
      </c>
      <c r="BB59" s="269">
        <v>0</v>
      </c>
      <c r="BC59" s="269">
        <v>0</v>
      </c>
      <c r="BD59" s="269">
        <v>0</v>
      </c>
      <c r="BE59" s="269">
        <v>0</v>
      </c>
      <c r="BF59" s="269">
        <v>0</v>
      </c>
      <c r="BG59" s="269">
        <v>0</v>
      </c>
      <c r="BH59" s="269">
        <v>0</v>
      </c>
      <c r="BI59" s="269">
        <v>0</v>
      </c>
      <c r="BJ59" s="275">
        <v>0</v>
      </c>
      <c r="BK59" s="275">
        <v>0</v>
      </c>
      <c r="BL59" s="93">
        <v>0</v>
      </c>
    </row>
    <row r="60" spans="1:64" ht="12" customHeight="1">
      <c r="A60" s="89"/>
      <c r="B60" s="90"/>
      <c r="C60" s="531" t="s">
        <v>362</v>
      </c>
      <c r="D60" s="531"/>
      <c r="E60" s="534" t="s">
        <v>95</v>
      </c>
      <c r="F60" s="534"/>
      <c r="G60" s="115"/>
      <c r="H60" s="269">
        <v>0</v>
      </c>
      <c r="I60" s="269">
        <v>0</v>
      </c>
      <c r="J60" s="269">
        <v>0</v>
      </c>
      <c r="K60" s="269">
        <v>0</v>
      </c>
      <c r="L60" s="269">
        <v>0</v>
      </c>
      <c r="M60" s="269">
        <v>0</v>
      </c>
      <c r="N60" s="269">
        <v>0</v>
      </c>
      <c r="O60" s="269">
        <v>0</v>
      </c>
      <c r="P60" s="269">
        <v>0</v>
      </c>
      <c r="Q60" s="269">
        <v>0</v>
      </c>
      <c r="R60" s="269">
        <v>0</v>
      </c>
      <c r="S60" s="269">
        <v>0</v>
      </c>
      <c r="T60" s="269">
        <v>0</v>
      </c>
      <c r="U60" s="269">
        <v>0</v>
      </c>
      <c r="V60" s="177">
        <v>0</v>
      </c>
      <c r="W60" s="193"/>
      <c r="X60" s="194"/>
      <c r="Y60" s="524" t="s">
        <v>362</v>
      </c>
      <c r="Z60" s="524"/>
      <c r="AA60" s="521" t="s">
        <v>95</v>
      </c>
      <c r="AB60" s="521"/>
      <c r="AC60" s="209"/>
      <c r="AD60" s="269">
        <v>0</v>
      </c>
      <c r="AE60" s="269">
        <v>0</v>
      </c>
      <c r="AF60" s="269">
        <v>0</v>
      </c>
      <c r="AG60" s="269">
        <v>0</v>
      </c>
      <c r="AH60" s="269">
        <v>0</v>
      </c>
      <c r="AI60" s="269">
        <v>0</v>
      </c>
      <c r="AJ60" s="269">
        <v>0</v>
      </c>
      <c r="AK60" s="269">
        <v>0</v>
      </c>
      <c r="AL60" s="328">
        <v>0</v>
      </c>
      <c r="AM60" s="269">
        <v>0</v>
      </c>
      <c r="AN60" s="269">
        <v>0</v>
      </c>
      <c r="AO60" s="269">
        <v>0</v>
      </c>
      <c r="AP60" s="269">
        <v>0</v>
      </c>
      <c r="AQ60" s="177">
        <v>0</v>
      </c>
      <c r="AR60" s="193"/>
      <c r="AS60" s="194"/>
      <c r="AT60" s="524" t="s">
        <v>362</v>
      </c>
      <c r="AU60" s="524"/>
      <c r="AV60" s="521" t="s">
        <v>95</v>
      </c>
      <c r="AW60" s="521"/>
      <c r="AX60" s="209"/>
      <c r="AY60" s="328">
        <v>0</v>
      </c>
      <c r="AZ60" s="269">
        <v>0</v>
      </c>
      <c r="BA60" s="269">
        <v>0</v>
      </c>
      <c r="BB60" s="269">
        <v>0</v>
      </c>
      <c r="BC60" s="269">
        <v>0</v>
      </c>
      <c r="BD60" s="269">
        <v>0</v>
      </c>
      <c r="BE60" s="269">
        <v>0</v>
      </c>
      <c r="BF60" s="269">
        <v>0</v>
      </c>
      <c r="BG60" s="269">
        <v>0</v>
      </c>
      <c r="BH60" s="269">
        <v>0</v>
      </c>
      <c r="BI60" s="269">
        <v>0</v>
      </c>
      <c r="BJ60" s="275">
        <v>0</v>
      </c>
      <c r="BK60" s="275">
        <v>0</v>
      </c>
      <c r="BL60" s="93">
        <v>0</v>
      </c>
    </row>
    <row r="61" spans="1:64" ht="12" customHeight="1">
      <c r="A61" s="89"/>
      <c r="B61" s="90"/>
      <c r="C61" s="531" t="s">
        <v>364</v>
      </c>
      <c r="D61" s="531"/>
      <c r="E61" s="534" t="s">
        <v>96</v>
      </c>
      <c r="F61" s="534"/>
      <c r="G61" s="115"/>
      <c r="H61" s="269">
        <v>0</v>
      </c>
      <c r="I61" s="269">
        <v>0</v>
      </c>
      <c r="J61" s="269">
        <v>0</v>
      </c>
      <c r="K61" s="269">
        <v>0</v>
      </c>
      <c r="L61" s="269">
        <v>0</v>
      </c>
      <c r="M61" s="269">
        <v>0</v>
      </c>
      <c r="N61" s="269">
        <v>0</v>
      </c>
      <c r="O61" s="269">
        <v>0</v>
      </c>
      <c r="P61" s="269">
        <v>0</v>
      </c>
      <c r="Q61" s="269">
        <v>0</v>
      </c>
      <c r="R61" s="269">
        <v>0</v>
      </c>
      <c r="S61" s="269">
        <v>0</v>
      </c>
      <c r="T61" s="269">
        <v>0</v>
      </c>
      <c r="U61" s="269">
        <v>0</v>
      </c>
      <c r="V61" s="177">
        <v>0</v>
      </c>
      <c r="W61" s="193"/>
      <c r="X61" s="194"/>
      <c r="Y61" s="524" t="s">
        <v>364</v>
      </c>
      <c r="Z61" s="524"/>
      <c r="AA61" s="521" t="s">
        <v>96</v>
      </c>
      <c r="AB61" s="521"/>
      <c r="AC61" s="209"/>
      <c r="AD61" s="269">
        <v>0</v>
      </c>
      <c r="AE61" s="269">
        <v>0</v>
      </c>
      <c r="AF61" s="269">
        <v>0</v>
      </c>
      <c r="AG61" s="269">
        <v>0</v>
      </c>
      <c r="AH61" s="269">
        <v>0</v>
      </c>
      <c r="AI61" s="269">
        <v>0</v>
      </c>
      <c r="AJ61" s="269">
        <v>0</v>
      </c>
      <c r="AK61" s="269">
        <v>0</v>
      </c>
      <c r="AL61" s="328">
        <v>0</v>
      </c>
      <c r="AM61" s="269">
        <v>0</v>
      </c>
      <c r="AN61" s="269">
        <v>0</v>
      </c>
      <c r="AO61" s="269">
        <v>0</v>
      </c>
      <c r="AP61" s="269">
        <v>0</v>
      </c>
      <c r="AQ61" s="177">
        <v>0</v>
      </c>
      <c r="AR61" s="193"/>
      <c r="AS61" s="194"/>
      <c r="AT61" s="524" t="s">
        <v>364</v>
      </c>
      <c r="AU61" s="524"/>
      <c r="AV61" s="521" t="s">
        <v>96</v>
      </c>
      <c r="AW61" s="521"/>
      <c r="AX61" s="209"/>
      <c r="AY61" s="328">
        <v>0</v>
      </c>
      <c r="AZ61" s="269">
        <v>0</v>
      </c>
      <c r="BA61" s="269">
        <v>0</v>
      </c>
      <c r="BB61" s="269">
        <v>0</v>
      </c>
      <c r="BC61" s="269">
        <v>0</v>
      </c>
      <c r="BD61" s="269">
        <v>0</v>
      </c>
      <c r="BE61" s="269">
        <v>0</v>
      </c>
      <c r="BF61" s="269">
        <v>0</v>
      </c>
      <c r="BG61" s="269">
        <v>0</v>
      </c>
      <c r="BH61" s="269">
        <v>0</v>
      </c>
      <c r="BI61" s="269">
        <v>0</v>
      </c>
      <c r="BJ61" s="275">
        <v>0</v>
      </c>
      <c r="BK61" s="275">
        <v>0</v>
      </c>
      <c r="BL61" s="93">
        <v>0</v>
      </c>
    </row>
    <row r="62" spans="1:64" ht="12" customHeight="1">
      <c r="A62" s="89"/>
      <c r="B62" s="90"/>
      <c r="C62" s="531" t="s">
        <v>365</v>
      </c>
      <c r="D62" s="531"/>
      <c r="E62" s="560" t="s">
        <v>97</v>
      </c>
      <c r="F62" s="560"/>
      <c r="G62" s="115"/>
      <c r="H62" s="269">
        <v>0</v>
      </c>
      <c r="I62" s="269">
        <v>2486036</v>
      </c>
      <c r="J62" s="269">
        <v>182414</v>
      </c>
      <c r="K62" s="269">
        <v>0</v>
      </c>
      <c r="L62" s="269">
        <v>0</v>
      </c>
      <c r="M62" s="269">
        <v>0</v>
      </c>
      <c r="N62" s="269">
        <v>96357</v>
      </c>
      <c r="O62" s="269">
        <v>20433</v>
      </c>
      <c r="P62" s="269">
        <v>0</v>
      </c>
      <c r="Q62" s="269">
        <v>113355</v>
      </c>
      <c r="R62" s="269">
        <v>39861</v>
      </c>
      <c r="S62" s="269">
        <v>337222</v>
      </c>
      <c r="T62" s="269">
        <v>324746</v>
      </c>
      <c r="U62" s="269">
        <v>239711</v>
      </c>
      <c r="V62" s="177">
        <v>0</v>
      </c>
      <c r="W62" s="193"/>
      <c r="X62" s="194"/>
      <c r="Y62" s="524" t="s">
        <v>365</v>
      </c>
      <c r="Z62" s="524"/>
      <c r="AA62" s="567" t="s">
        <v>97</v>
      </c>
      <c r="AB62" s="567"/>
      <c r="AC62" s="209"/>
      <c r="AD62" s="269">
        <v>0</v>
      </c>
      <c r="AE62" s="269">
        <v>0</v>
      </c>
      <c r="AF62" s="269">
        <v>0</v>
      </c>
      <c r="AG62" s="269">
        <v>0</v>
      </c>
      <c r="AH62" s="269">
        <v>27069</v>
      </c>
      <c r="AI62" s="269">
        <v>16260</v>
      </c>
      <c r="AJ62" s="269">
        <v>0</v>
      </c>
      <c r="AK62" s="269">
        <v>0</v>
      </c>
      <c r="AL62" s="328">
        <v>0</v>
      </c>
      <c r="AM62" s="269">
        <v>0</v>
      </c>
      <c r="AN62" s="269">
        <v>0</v>
      </c>
      <c r="AO62" s="269">
        <v>0</v>
      </c>
      <c r="AP62" s="269">
        <v>0</v>
      </c>
      <c r="AQ62" s="177">
        <v>27875</v>
      </c>
      <c r="AR62" s="193"/>
      <c r="AS62" s="194"/>
      <c r="AT62" s="524" t="s">
        <v>365</v>
      </c>
      <c r="AU62" s="524"/>
      <c r="AV62" s="567" t="s">
        <v>97</v>
      </c>
      <c r="AW62" s="567"/>
      <c r="AX62" s="209"/>
      <c r="AY62" s="328">
        <v>59047</v>
      </c>
      <c r="AZ62" s="269">
        <v>0</v>
      </c>
      <c r="BA62" s="269">
        <v>0</v>
      </c>
      <c r="BB62" s="269">
        <v>30440</v>
      </c>
      <c r="BC62" s="269">
        <v>0</v>
      </c>
      <c r="BD62" s="269">
        <v>36235</v>
      </c>
      <c r="BE62" s="269">
        <v>0</v>
      </c>
      <c r="BF62" s="269">
        <v>2260</v>
      </c>
      <c r="BG62" s="269">
        <v>0</v>
      </c>
      <c r="BH62" s="269">
        <v>0</v>
      </c>
      <c r="BI62" s="269">
        <v>0</v>
      </c>
      <c r="BJ62" s="275">
        <v>0</v>
      </c>
      <c r="BK62" s="275">
        <v>0</v>
      </c>
      <c r="BL62" s="93">
        <v>4039321</v>
      </c>
    </row>
    <row r="63" spans="1:64" ht="12" customHeight="1">
      <c r="A63" s="89"/>
      <c r="B63" s="90"/>
      <c r="C63" s="531" t="s">
        <v>366</v>
      </c>
      <c r="D63" s="531"/>
      <c r="E63" s="560" t="s">
        <v>98</v>
      </c>
      <c r="F63" s="560"/>
      <c r="G63" s="115"/>
      <c r="H63" s="269">
        <v>337461</v>
      </c>
      <c r="I63" s="269">
        <v>0</v>
      </c>
      <c r="J63" s="269">
        <v>0</v>
      </c>
      <c r="K63" s="269">
        <v>1102179</v>
      </c>
      <c r="L63" s="269">
        <v>1075883</v>
      </c>
      <c r="M63" s="269">
        <v>209135</v>
      </c>
      <c r="N63" s="269">
        <v>0</v>
      </c>
      <c r="O63" s="269">
        <v>0</v>
      </c>
      <c r="P63" s="269">
        <v>15019</v>
      </c>
      <c r="Q63" s="269">
        <v>0</v>
      </c>
      <c r="R63" s="269">
        <v>0</v>
      </c>
      <c r="S63" s="269">
        <v>0</v>
      </c>
      <c r="T63" s="269">
        <v>0</v>
      </c>
      <c r="U63" s="269">
        <v>0</v>
      </c>
      <c r="V63" s="177">
        <v>238790</v>
      </c>
      <c r="W63" s="193"/>
      <c r="X63" s="194"/>
      <c r="Y63" s="524" t="s">
        <v>366</v>
      </c>
      <c r="Z63" s="524"/>
      <c r="AA63" s="567" t="s">
        <v>98</v>
      </c>
      <c r="AB63" s="567"/>
      <c r="AC63" s="209"/>
      <c r="AD63" s="269">
        <v>250841</v>
      </c>
      <c r="AE63" s="269">
        <v>0</v>
      </c>
      <c r="AF63" s="269">
        <v>140909</v>
      </c>
      <c r="AG63" s="269">
        <v>693205</v>
      </c>
      <c r="AH63" s="269">
        <v>0</v>
      </c>
      <c r="AI63" s="269">
        <v>0</v>
      </c>
      <c r="AJ63" s="269">
        <v>212509</v>
      </c>
      <c r="AK63" s="269">
        <v>52907</v>
      </c>
      <c r="AL63" s="328">
        <v>29354</v>
      </c>
      <c r="AM63" s="269">
        <v>1650317</v>
      </c>
      <c r="AN63" s="269">
        <v>55657</v>
      </c>
      <c r="AO63" s="269">
        <v>230601</v>
      </c>
      <c r="AP63" s="269">
        <v>1291705</v>
      </c>
      <c r="AQ63" s="177">
        <v>0</v>
      </c>
      <c r="AR63" s="193"/>
      <c r="AS63" s="194"/>
      <c r="AT63" s="524" t="s">
        <v>366</v>
      </c>
      <c r="AU63" s="524"/>
      <c r="AV63" s="567" t="s">
        <v>98</v>
      </c>
      <c r="AW63" s="567"/>
      <c r="AX63" s="209"/>
      <c r="AY63" s="328">
        <v>0</v>
      </c>
      <c r="AZ63" s="269">
        <v>491471</v>
      </c>
      <c r="BA63" s="269">
        <v>179877</v>
      </c>
      <c r="BB63" s="269">
        <v>0</v>
      </c>
      <c r="BC63" s="269">
        <v>132508</v>
      </c>
      <c r="BD63" s="269">
        <v>0</v>
      </c>
      <c r="BE63" s="269">
        <v>107672</v>
      </c>
      <c r="BF63" s="269">
        <v>0</v>
      </c>
      <c r="BG63" s="269">
        <v>64377</v>
      </c>
      <c r="BH63" s="269">
        <v>33971</v>
      </c>
      <c r="BI63" s="269">
        <v>121873</v>
      </c>
      <c r="BJ63" s="275">
        <v>19383</v>
      </c>
      <c r="BK63" s="275">
        <v>11117</v>
      </c>
      <c r="BL63" s="93">
        <v>8748721</v>
      </c>
    </row>
    <row r="64" spans="1:64" ht="12" customHeight="1">
      <c r="A64" s="89"/>
      <c r="B64" s="91"/>
      <c r="C64" s="91"/>
      <c r="D64" s="91"/>
      <c r="E64" s="91" t="s">
        <v>374</v>
      </c>
      <c r="F64" s="92" t="s">
        <v>99</v>
      </c>
      <c r="G64" s="115"/>
      <c r="H64" s="269">
        <v>0</v>
      </c>
      <c r="I64" s="269">
        <v>537596</v>
      </c>
      <c r="J64" s="269">
        <v>182414</v>
      </c>
      <c r="K64" s="269">
        <v>113736</v>
      </c>
      <c r="L64" s="269">
        <v>0</v>
      </c>
      <c r="M64" s="269">
        <v>70383</v>
      </c>
      <c r="N64" s="269">
        <v>96357</v>
      </c>
      <c r="O64" s="269">
        <v>20433</v>
      </c>
      <c r="P64" s="269">
        <v>0</v>
      </c>
      <c r="Q64" s="269">
        <v>0</v>
      </c>
      <c r="R64" s="269">
        <v>4507</v>
      </c>
      <c r="S64" s="269">
        <v>68691</v>
      </c>
      <c r="T64" s="269">
        <v>45159</v>
      </c>
      <c r="U64" s="269">
        <v>79351</v>
      </c>
      <c r="V64" s="177">
        <v>3128</v>
      </c>
      <c r="W64" s="193"/>
      <c r="X64" s="195"/>
      <c r="Y64" s="195"/>
      <c r="Z64" s="195"/>
      <c r="AA64" s="195" t="s">
        <v>374</v>
      </c>
      <c r="AB64" s="196" t="s">
        <v>99</v>
      </c>
      <c r="AC64" s="209"/>
      <c r="AD64" s="269">
        <v>0</v>
      </c>
      <c r="AE64" s="269">
        <v>0</v>
      </c>
      <c r="AF64" s="269">
        <v>0</v>
      </c>
      <c r="AG64" s="269">
        <v>0</v>
      </c>
      <c r="AH64" s="269">
        <v>27069</v>
      </c>
      <c r="AI64" s="269">
        <v>16260</v>
      </c>
      <c r="AJ64" s="269">
        <v>0</v>
      </c>
      <c r="AK64" s="269">
        <v>591</v>
      </c>
      <c r="AL64" s="328">
        <v>15705</v>
      </c>
      <c r="AM64" s="269">
        <v>0</v>
      </c>
      <c r="AN64" s="269">
        <v>0</v>
      </c>
      <c r="AO64" s="269">
        <v>0</v>
      </c>
      <c r="AP64" s="269">
        <v>1672</v>
      </c>
      <c r="AQ64" s="177">
        <v>27875</v>
      </c>
      <c r="AR64" s="193"/>
      <c r="AS64" s="195"/>
      <c r="AT64" s="195"/>
      <c r="AU64" s="195"/>
      <c r="AV64" s="195" t="s">
        <v>374</v>
      </c>
      <c r="AW64" s="196" t="s">
        <v>99</v>
      </c>
      <c r="AX64" s="209"/>
      <c r="AY64" s="328">
        <v>59047</v>
      </c>
      <c r="AZ64" s="269">
        <v>13993</v>
      </c>
      <c r="BA64" s="269">
        <v>13433</v>
      </c>
      <c r="BB64" s="269">
        <v>6001</v>
      </c>
      <c r="BC64" s="269">
        <v>80000</v>
      </c>
      <c r="BD64" s="269">
        <v>2589</v>
      </c>
      <c r="BE64" s="269">
        <v>0</v>
      </c>
      <c r="BF64" s="269">
        <v>2260</v>
      </c>
      <c r="BG64" s="269">
        <v>0</v>
      </c>
      <c r="BH64" s="269">
        <v>0</v>
      </c>
      <c r="BI64" s="269">
        <v>0</v>
      </c>
      <c r="BJ64" s="275">
        <v>2274</v>
      </c>
      <c r="BK64" s="275">
        <v>0</v>
      </c>
      <c r="BL64" s="93">
        <v>1490524</v>
      </c>
    </row>
    <row r="65" spans="1:64" ht="12" customHeight="1">
      <c r="A65" s="89"/>
      <c r="B65" s="91"/>
      <c r="C65" s="91"/>
      <c r="D65" s="91"/>
      <c r="E65" s="91"/>
      <c r="F65" s="147" t="s">
        <v>100</v>
      </c>
      <c r="G65" s="115"/>
      <c r="H65" s="269">
        <v>337461</v>
      </c>
      <c r="I65" s="269">
        <v>0</v>
      </c>
      <c r="J65" s="269">
        <v>0</v>
      </c>
      <c r="K65" s="269">
        <v>0</v>
      </c>
      <c r="L65" s="269">
        <v>156810</v>
      </c>
      <c r="M65" s="269">
        <v>0</v>
      </c>
      <c r="N65" s="269">
        <v>0</v>
      </c>
      <c r="O65" s="269">
        <v>0</v>
      </c>
      <c r="P65" s="269">
        <v>15019</v>
      </c>
      <c r="Q65" s="269">
        <v>90506</v>
      </c>
      <c r="R65" s="269">
        <v>0</v>
      </c>
      <c r="S65" s="269">
        <v>0</v>
      </c>
      <c r="T65" s="269">
        <v>0</v>
      </c>
      <c r="U65" s="269">
        <v>0</v>
      </c>
      <c r="V65" s="177">
        <v>0</v>
      </c>
      <c r="W65" s="193"/>
      <c r="X65" s="195"/>
      <c r="Y65" s="195"/>
      <c r="Z65" s="195"/>
      <c r="AA65" s="195"/>
      <c r="AB65" s="212" t="s">
        <v>100</v>
      </c>
      <c r="AC65" s="209"/>
      <c r="AD65" s="269">
        <v>46958</v>
      </c>
      <c r="AE65" s="269">
        <v>0</v>
      </c>
      <c r="AF65" s="269">
        <v>15078</v>
      </c>
      <c r="AG65" s="269">
        <v>27661</v>
      </c>
      <c r="AH65" s="269">
        <v>0</v>
      </c>
      <c r="AI65" s="269">
        <v>0</v>
      </c>
      <c r="AJ65" s="269">
        <v>3212</v>
      </c>
      <c r="AK65" s="269">
        <v>0</v>
      </c>
      <c r="AL65" s="328">
        <v>0</v>
      </c>
      <c r="AM65" s="269">
        <v>165661</v>
      </c>
      <c r="AN65" s="269">
        <v>55657</v>
      </c>
      <c r="AO65" s="269">
        <v>25634</v>
      </c>
      <c r="AP65" s="269">
        <v>0</v>
      </c>
      <c r="AQ65" s="177">
        <v>0</v>
      </c>
      <c r="AR65" s="193"/>
      <c r="AS65" s="195"/>
      <c r="AT65" s="195"/>
      <c r="AU65" s="195"/>
      <c r="AV65" s="195"/>
      <c r="AW65" s="212" t="s">
        <v>100</v>
      </c>
      <c r="AX65" s="209"/>
      <c r="AY65" s="328">
        <v>0</v>
      </c>
      <c r="AZ65" s="269">
        <v>0</v>
      </c>
      <c r="BA65" s="269">
        <v>0</v>
      </c>
      <c r="BB65" s="269">
        <v>0</v>
      </c>
      <c r="BC65" s="269">
        <v>0</v>
      </c>
      <c r="BD65" s="269">
        <v>0</v>
      </c>
      <c r="BE65" s="269">
        <v>17107</v>
      </c>
      <c r="BF65" s="269">
        <v>0</v>
      </c>
      <c r="BG65" s="269">
        <v>2628</v>
      </c>
      <c r="BH65" s="269">
        <v>1979</v>
      </c>
      <c r="BI65" s="269">
        <v>732</v>
      </c>
      <c r="BJ65" s="275">
        <v>0</v>
      </c>
      <c r="BK65" s="275">
        <v>436</v>
      </c>
      <c r="BL65" s="93">
        <v>962539</v>
      </c>
    </row>
    <row r="66" spans="1:64" ht="12" customHeight="1">
      <c r="A66" s="89"/>
      <c r="B66" s="90" t="s">
        <v>390</v>
      </c>
      <c r="C66" s="534" t="s">
        <v>350</v>
      </c>
      <c r="D66" s="534"/>
      <c r="E66" s="534"/>
      <c r="F66" s="534"/>
      <c r="G66" s="115"/>
      <c r="H66" s="269">
        <v>0</v>
      </c>
      <c r="I66" s="269">
        <v>0</v>
      </c>
      <c r="J66" s="269">
        <v>0</v>
      </c>
      <c r="K66" s="269">
        <v>0</v>
      </c>
      <c r="L66" s="269">
        <v>0</v>
      </c>
      <c r="M66" s="269">
        <v>0</v>
      </c>
      <c r="N66" s="269">
        <v>0</v>
      </c>
      <c r="O66" s="269">
        <v>0</v>
      </c>
      <c r="P66" s="269">
        <v>0</v>
      </c>
      <c r="Q66" s="269">
        <v>0</v>
      </c>
      <c r="R66" s="269">
        <v>0</v>
      </c>
      <c r="S66" s="269">
        <v>0</v>
      </c>
      <c r="T66" s="269">
        <v>0</v>
      </c>
      <c r="U66" s="269">
        <v>0</v>
      </c>
      <c r="V66" s="177">
        <v>0</v>
      </c>
      <c r="W66" s="193"/>
      <c r="X66" s="194" t="s">
        <v>390</v>
      </c>
      <c r="Y66" s="521" t="s">
        <v>350</v>
      </c>
      <c r="Z66" s="521"/>
      <c r="AA66" s="521"/>
      <c r="AB66" s="521"/>
      <c r="AC66" s="209"/>
      <c r="AD66" s="269">
        <v>0</v>
      </c>
      <c r="AE66" s="269">
        <v>0</v>
      </c>
      <c r="AF66" s="269">
        <v>0</v>
      </c>
      <c r="AG66" s="269">
        <v>0</v>
      </c>
      <c r="AH66" s="269">
        <v>0</v>
      </c>
      <c r="AI66" s="269">
        <v>0</v>
      </c>
      <c r="AJ66" s="269">
        <v>0</v>
      </c>
      <c r="AK66" s="269">
        <v>0</v>
      </c>
      <c r="AL66" s="328">
        <v>0</v>
      </c>
      <c r="AM66" s="269">
        <v>0</v>
      </c>
      <c r="AN66" s="269">
        <v>0</v>
      </c>
      <c r="AO66" s="269">
        <v>0</v>
      </c>
      <c r="AP66" s="269">
        <v>0</v>
      </c>
      <c r="AQ66" s="177">
        <v>0</v>
      </c>
      <c r="AR66" s="193"/>
      <c r="AS66" s="194" t="s">
        <v>390</v>
      </c>
      <c r="AT66" s="521" t="s">
        <v>350</v>
      </c>
      <c r="AU66" s="521"/>
      <c r="AV66" s="521"/>
      <c r="AW66" s="521"/>
      <c r="AX66" s="209"/>
      <c r="AY66" s="328">
        <v>0</v>
      </c>
      <c r="AZ66" s="269">
        <v>0</v>
      </c>
      <c r="BA66" s="269">
        <v>0</v>
      </c>
      <c r="BB66" s="269">
        <v>0</v>
      </c>
      <c r="BC66" s="269">
        <v>0</v>
      </c>
      <c r="BD66" s="269">
        <v>0</v>
      </c>
      <c r="BE66" s="269">
        <v>0</v>
      </c>
      <c r="BF66" s="269">
        <v>0</v>
      </c>
      <c r="BG66" s="269">
        <v>0</v>
      </c>
      <c r="BH66" s="269">
        <v>0</v>
      </c>
      <c r="BI66" s="269">
        <v>0</v>
      </c>
      <c r="BJ66" s="275">
        <v>0</v>
      </c>
      <c r="BK66" s="275">
        <v>0</v>
      </c>
      <c r="BL66" s="93"/>
    </row>
    <row r="67" spans="1:64" ht="12" customHeight="1">
      <c r="A67" s="94"/>
      <c r="B67" s="95" t="s">
        <v>391</v>
      </c>
      <c r="C67" s="535" t="s">
        <v>101</v>
      </c>
      <c r="D67" s="535"/>
      <c r="E67" s="535"/>
      <c r="F67" s="535"/>
      <c r="G67" s="116"/>
      <c r="H67" s="270">
        <v>6432196</v>
      </c>
      <c r="I67" s="283">
        <v>9028289</v>
      </c>
      <c r="J67" s="283">
        <v>8910818</v>
      </c>
      <c r="K67" s="283">
        <v>-1072690</v>
      </c>
      <c r="L67" s="270">
        <v>2587563</v>
      </c>
      <c r="M67" s="270">
        <v>713927</v>
      </c>
      <c r="N67" s="270">
        <v>495418</v>
      </c>
      <c r="O67" s="270">
        <v>198164</v>
      </c>
      <c r="P67" s="270">
        <v>845012</v>
      </c>
      <c r="Q67" s="270">
        <v>3504777</v>
      </c>
      <c r="R67" s="270">
        <v>609290</v>
      </c>
      <c r="S67" s="270">
        <v>337222</v>
      </c>
      <c r="T67" s="270">
        <v>334102</v>
      </c>
      <c r="U67" s="270">
        <v>450401</v>
      </c>
      <c r="V67" s="178">
        <v>1434053</v>
      </c>
      <c r="W67" s="197"/>
      <c r="X67" s="198" t="s">
        <v>391</v>
      </c>
      <c r="Y67" s="522" t="s">
        <v>101</v>
      </c>
      <c r="Z67" s="522"/>
      <c r="AA67" s="522"/>
      <c r="AB67" s="522"/>
      <c r="AC67" s="211"/>
      <c r="AD67" s="270">
        <v>-44896</v>
      </c>
      <c r="AE67" s="270">
        <v>-100057</v>
      </c>
      <c r="AF67" s="270">
        <v>219289</v>
      </c>
      <c r="AG67" s="270">
        <v>502907</v>
      </c>
      <c r="AH67" s="270">
        <v>586136</v>
      </c>
      <c r="AI67" s="270">
        <v>104144</v>
      </c>
      <c r="AJ67" s="270">
        <v>566773</v>
      </c>
      <c r="AK67" s="270">
        <v>392972</v>
      </c>
      <c r="AL67" s="298">
        <v>42259</v>
      </c>
      <c r="AM67" s="270">
        <v>295157</v>
      </c>
      <c r="AN67" s="270">
        <v>109228</v>
      </c>
      <c r="AO67" s="270">
        <v>304255</v>
      </c>
      <c r="AP67" s="270">
        <v>2717596</v>
      </c>
      <c r="AQ67" s="178">
        <v>95827</v>
      </c>
      <c r="AR67" s="197"/>
      <c r="AS67" s="198" t="s">
        <v>391</v>
      </c>
      <c r="AT67" s="522" t="s">
        <v>101</v>
      </c>
      <c r="AU67" s="522"/>
      <c r="AV67" s="522"/>
      <c r="AW67" s="522"/>
      <c r="AX67" s="211"/>
      <c r="AY67" s="298">
        <v>591800</v>
      </c>
      <c r="AZ67" s="270">
        <v>1282121</v>
      </c>
      <c r="BA67" s="270">
        <v>323512</v>
      </c>
      <c r="BB67" s="270">
        <v>37635</v>
      </c>
      <c r="BC67" s="270">
        <v>111538</v>
      </c>
      <c r="BD67" s="270">
        <v>343221</v>
      </c>
      <c r="BE67" s="270">
        <v>131832</v>
      </c>
      <c r="BF67" s="270">
        <v>47190</v>
      </c>
      <c r="BG67" s="270">
        <v>78217</v>
      </c>
      <c r="BH67" s="270">
        <v>-10206</v>
      </c>
      <c r="BI67" s="270">
        <v>-58237</v>
      </c>
      <c r="BJ67" s="276">
        <v>-19383</v>
      </c>
      <c r="BK67" s="276">
        <v>-1975</v>
      </c>
      <c r="BL67" s="93">
        <v>43457397</v>
      </c>
    </row>
    <row r="68" spans="1:64" ht="12" customHeight="1">
      <c r="A68" s="89"/>
      <c r="B68" s="90" t="s">
        <v>392</v>
      </c>
      <c r="C68" s="534" t="s">
        <v>102</v>
      </c>
      <c r="D68" s="534"/>
      <c r="E68" s="534"/>
      <c r="F68" s="534"/>
      <c r="G68" s="115"/>
      <c r="H68" s="271">
        <v>119211565</v>
      </c>
      <c r="I68" s="271">
        <v>52103809</v>
      </c>
      <c r="J68" s="271">
        <v>118847112</v>
      </c>
      <c r="K68" s="271">
        <v>9453415</v>
      </c>
      <c r="L68" s="271">
        <v>12770152</v>
      </c>
      <c r="M68" s="271">
        <v>23192435</v>
      </c>
      <c r="N68" s="271">
        <v>20744185</v>
      </c>
      <c r="O68" s="271">
        <v>13664415</v>
      </c>
      <c r="P68" s="271">
        <v>8423611</v>
      </c>
      <c r="Q68" s="271">
        <v>9731540</v>
      </c>
      <c r="R68" s="271">
        <v>5486365</v>
      </c>
      <c r="S68" s="271">
        <v>3554584</v>
      </c>
      <c r="T68" s="271">
        <v>6234845</v>
      </c>
      <c r="U68" s="271">
        <v>5723708</v>
      </c>
      <c r="V68" s="180">
        <v>9621634</v>
      </c>
      <c r="W68" s="193"/>
      <c r="X68" s="194" t="s">
        <v>392</v>
      </c>
      <c r="Y68" s="521" t="s">
        <v>102</v>
      </c>
      <c r="Z68" s="521"/>
      <c r="AA68" s="521"/>
      <c r="AB68" s="521"/>
      <c r="AC68" s="209"/>
      <c r="AD68" s="271">
        <v>3046115</v>
      </c>
      <c r="AE68" s="271">
        <v>0</v>
      </c>
      <c r="AF68" s="271">
        <v>1014213</v>
      </c>
      <c r="AG68" s="271">
        <v>1177224</v>
      </c>
      <c r="AH68" s="271">
        <v>4930071</v>
      </c>
      <c r="AI68" s="271">
        <v>2566831</v>
      </c>
      <c r="AJ68" s="271">
        <v>2498704</v>
      </c>
      <c r="AK68" s="271">
        <v>2452649</v>
      </c>
      <c r="AL68" s="329">
        <v>5163692</v>
      </c>
      <c r="AM68" s="271">
        <v>14447937</v>
      </c>
      <c r="AN68" s="271">
        <v>4600819</v>
      </c>
      <c r="AO68" s="271">
        <v>1299242</v>
      </c>
      <c r="AP68" s="271">
        <v>8968418</v>
      </c>
      <c r="AQ68" s="180">
        <v>4568327</v>
      </c>
      <c r="AR68" s="193"/>
      <c r="AS68" s="194" t="s">
        <v>392</v>
      </c>
      <c r="AT68" s="521" t="s">
        <v>102</v>
      </c>
      <c r="AU68" s="521"/>
      <c r="AV68" s="521"/>
      <c r="AW68" s="521"/>
      <c r="AX68" s="209"/>
      <c r="AY68" s="329">
        <v>10405550</v>
      </c>
      <c r="AZ68" s="271">
        <v>5175277</v>
      </c>
      <c r="BA68" s="271">
        <v>4541408</v>
      </c>
      <c r="BB68" s="271">
        <v>429896</v>
      </c>
      <c r="BC68" s="271">
        <v>5338396</v>
      </c>
      <c r="BD68" s="271">
        <v>1199029</v>
      </c>
      <c r="BE68" s="271">
        <v>774871</v>
      </c>
      <c r="BF68" s="271">
        <v>453336</v>
      </c>
      <c r="BG68" s="271">
        <v>78990</v>
      </c>
      <c r="BH68" s="271">
        <v>59082</v>
      </c>
      <c r="BI68" s="271">
        <v>334656</v>
      </c>
      <c r="BJ68" s="277">
        <v>323821</v>
      </c>
      <c r="BK68" s="277">
        <v>2882</v>
      </c>
      <c r="BL68" s="88">
        <v>504614811</v>
      </c>
    </row>
    <row r="69" spans="1:64" ht="12" customHeight="1">
      <c r="A69" s="85"/>
      <c r="B69" s="86" t="s">
        <v>393</v>
      </c>
      <c r="C69" s="536" t="s">
        <v>41</v>
      </c>
      <c r="D69" s="536"/>
      <c r="E69" s="536"/>
      <c r="F69" s="536"/>
      <c r="G69" s="114"/>
      <c r="H69" s="268">
        <v>-337461</v>
      </c>
      <c r="I69" s="284">
        <v>2486036</v>
      </c>
      <c r="J69" s="284">
        <v>182414</v>
      </c>
      <c r="K69" s="284">
        <v>-1102179</v>
      </c>
      <c r="L69" s="268">
        <v>-1075883</v>
      </c>
      <c r="M69" s="284">
        <v>-209135</v>
      </c>
      <c r="N69" s="268">
        <v>96357</v>
      </c>
      <c r="O69" s="268">
        <v>20433</v>
      </c>
      <c r="P69" s="268">
        <v>-15019</v>
      </c>
      <c r="Q69" s="268">
        <v>113355</v>
      </c>
      <c r="R69" s="268">
        <v>39861</v>
      </c>
      <c r="S69" s="268">
        <v>337222</v>
      </c>
      <c r="T69" s="268">
        <v>324746</v>
      </c>
      <c r="U69" s="268">
        <v>239711</v>
      </c>
      <c r="V69" s="102">
        <v>-238790</v>
      </c>
      <c r="W69" s="99"/>
      <c r="X69" s="100" t="s">
        <v>393</v>
      </c>
      <c r="Y69" s="525" t="s">
        <v>41</v>
      </c>
      <c r="Z69" s="525"/>
      <c r="AA69" s="525"/>
      <c r="AB69" s="525"/>
      <c r="AC69" s="208"/>
      <c r="AD69" s="268">
        <v>-250841</v>
      </c>
      <c r="AE69" s="268">
        <v>0</v>
      </c>
      <c r="AF69" s="268">
        <v>-140909</v>
      </c>
      <c r="AG69" s="268">
        <v>-693205</v>
      </c>
      <c r="AH69" s="268">
        <v>27069</v>
      </c>
      <c r="AI69" s="268">
        <v>16260</v>
      </c>
      <c r="AJ69" s="268">
        <v>-212509</v>
      </c>
      <c r="AK69" s="268">
        <v>-52907</v>
      </c>
      <c r="AL69" s="296">
        <v>-29354</v>
      </c>
      <c r="AM69" s="268">
        <v>-1650317</v>
      </c>
      <c r="AN69" s="268">
        <v>-55657</v>
      </c>
      <c r="AO69" s="268">
        <v>-230601</v>
      </c>
      <c r="AP69" s="268">
        <v>-1291705</v>
      </c>
      <c r="AQ69" s="102">
        <v>27875</v>
      </c>
      <c r="AR69" s="99"/>
      <c r="AS69" s="100" t="s">
        <v>393</v>
      </c>
      <c r="AT69" s="525" t="s">
        <v>41</v>
      </c>
      <c r="AU69" s="525"/>
      <c r="AV69" s="525"/>
      <c r="AW69" s="525"/>
      <c r="AX69" s="208"/>
      <c r="AY69" s="332">
        <v>59047</v>
      </c>
      <c r="AZ69" s="268">
        <v>-491471</v>
      </c>
      <c r="BA69" s="268">
        <v>-179877</v>
      </c>
      <c r="BB69" s="268">
        <v>30440</v>
      </c>
      <c r="BC69" s="268">
        <v>-132508</v>
      </c>
      <c r="BD69" s="268">
        <v>36235</v>
      </c>
      <c r="BE69" s="268">
        <v>-107672</v>
      </c>
      <c r="BF69" s="268">
        <v>2260</v>
      </c>
      <c r="BG69" s="268">
        <v>-64377</v>
      </c>
      <c r="BH69" s="268">
        <v>-33971</v>
      </c>
      <c r="BI69" s="268">
        <v>-121873</v>
      </c>
      <c r="BJ69" s="280">
        <v>-19383</v>
      </c>
      <c r="BK69" s="280">
        <v>-11117</v>
      </c>
      <c r="BL69" s="88">
        <v>-4709400</v>
      </c>
    </row>
    <row r="70" spans="1:64" s="108" customFormat="1" ht="12" customHeight="1">
      <c r="A70" s="117"/>
      <c r="B70" s="118"/>
      <c r="C70" s="562" t="s">
        <v>103</v>
      </c>
      <c r="D70" s="562"/>
      <c r="E70" s="562"/>
      <c r="F70" s="562"/>
      <c r="G70" s="119"/>
      <c r="H70" s="285">
        <v>-7.179045231935488</v>
      </c>
      <c r="I70" s="285">
        <v>79.27471383709569</v>
      </c>
      <c r="J70" s="285">
        <v>4.941693039303492</v>
      </c>
      <c r="K70" s="285">
        <v>-340.6423557990969</v>
      </c>
      <c r="L70" s="285">
        <v>-289.63941893521707</v>
      </c>
      <c r="M70" s="285">
        <v>-23.31117043510246</v>
      </c>
      <c r="N70" s="285">
        <v>18.955301393954414</v>
      </c>
      <c r="O70" s="285">
        <v>23.99647680563711</v>
      </c>
      <c r="P70" s="285">
        <v>-21.706894059835236</v>
      </c>
      <c r="Q70" s="285">
        <v>37.4087922459796</v>
      </c>
      <c r="R70" s="285">
        <v>38.33083314101084</v>
      </c>
      <c r="S70" s="285">
        <v>357.1094238120956</v>
      </c>
      <c r="T70" s="285">
        <v>301.08382239776006</v>
      </c>
      <c r="U70" s="285">
        <v>336.4884403206109</v>
      </c>
      <c r="V70" s="286">
        <v>-351.099805916603</v>
      </c>
      <c r="W70" s="213"/>
      <c r="X70" s="214"/>
      <c r="Y70" s="569" t="s">
        <v>103</v>
      </c>
      <c r="Z70" s="569"/>
      <c r="AA70" s="569"/>
      <c r="AB70" s="569"/>
      <c r="AC70" s="215"/>
      <c r="AD70" s="285">
        <v>-758.2401305846079</v>
      </c>
      <c r="AE70" s="285"/>
      <c r="AF70" s="285">
        <v>-2506.8315246397437</v>
      </c>
      <c r="AG70" s="285">
        <v>-15218.5510428101</v>
      </c>
      <c r="AH70" s="285">
        <v>73.50912448403216</v>
      </c>
      <c r="AI70" s="285">
        <v>74.07069970845481</v>
      </c>
      <c r="AJ70" s="285">
        <v>-1111.0419825377737</v>
      </c>
      <c r="AK70" s="285">
        <v>-406.25815864240195</v>
      </c>
      <c r="AL70" s="215">
        <v>-40.52796531775946</v>
      </c>
      <c r="AM70" s="285">
        <v>-800.1265411598151</v>
      </c>
      <c r="AN70" s="285">
        <v>-127.89420469690702</v>
      </c>
      <c r="AO70" s="285">
        <v>-1548.9051585169263</v>
      </c>
      <c r="AP70" s="285">
        <v>-1169.0590183815877</v>
      </c>
      <c r="AQ70" s="286">
        <v>70.65906210392903</v>
      </c>
      <c r="AR70" s="213"/>
      <c r="AS70" s="214"/>
      <c r="AT70" s="569" t="s">
        <v>103</v>
      </c>
      <c r="AU70" s="569"/>
      <c r="AV70" s="569"/>
      <c r="AW70" s="569"/>
      <c r="AX70" s="215"/>
      <c r="AY70" s="215">
        <v>42.81405213356052</v>
      </c>
      <c r="AZ70" s="285">
        <v>-706.035052434995</v>
      </c>
      <c r="BA70" s="285">
        <v>-173.91014299387996</v>
      </c>
      <c r="BB70" s="285">
        <v>372.85644292013717</v>
      </c>
      <c r="BC70" s="285">
        <v>-317.6659554575312</v>
      </c>
      <c r="BD70" s="285">
        <v>536.5763364430624</v>
      </c>
      <c r="BE70" s="285">
        <v>-1479.6207228253402</v>
      </c>
      <c r="BF70" s="285">
        <v>138.65030674846625</v>
      </c>
      <c r="BG70" s="285">
        <v>-8595.060080106809</v>
      </c>
      <c r="BH70" s="285">
        <v>-15441.363636363636</v>
      </c>
      <c r="BI70" s="285">
        <v>-2677.9389145242803</v>
      </c>
      <c r="BJ70" s="287">
        <v>-85.97853087295955</v>
      </c>
      <c r="BK70" s="287">
        <v>-2475.946547884187</v>
      </c>
      <c r="BL70" s="120">
        <v>-32.1</v>
      </c>
    </row>
    <row r="71" spans="1:64" ht="12" customHeight="1">
      <c r="A71" s="85"/>
      <c r="B71" s="86" t="s">
        <v>394</v>
      </c>
      <c r="C71" s="536" t="s">
        <v>42</v>
      </c>
      <c r="D71" s="536"/>
      <c r="E71" s="536"/>
      <c r="F71" s="536"/>
      <c r="G71" s="114"/>
      <c r="H71" s="268">
        <v>0</v>
      </c>
      <c r="I71" s="268">
        <v>0</v>
      </c>
      <c r="J71" s="268">
        <v>0</v>
      </c>
      <c r="K71" s="268">
        <v>0</v>
      </c>
      <c r="L71" s="268">
        <v>0</v>
      </c>
      <c r="M71" s="268">
        <v>0</v>
      </c>
      <c r="N71" s="268">
        <v>0</v>
      </c>
      <c r="O71" s="268">
        <v>0</v>
      </c>
      <c r="P71" s="268">
        <v>0</v>
      </c>
      <c r="Q71" s="268">
        <v>0</v>
      </c>
      <c r="R71" s="268">
        <v>0</v>
      </c>
      <c r="S71" s="268">
        <v>0</v>
      </c>
      <c r="T71" s="268">
        <v>0</v>
      </c>
      <c r="U71" s="268">
        <v>0</v>
      </c>
      <c r="V71" s="102">
        <v>0</v>
      </c>
      <c r="W71" s="99"/>
      <c r="X71" s="100" t="s">
        <v>394</v>
      </c>
      <c r="Y71" s="525" t="s">
        <v>42</v>
      </c>
      <c r="Z71" s="525"/>
      <c r="AA71" s="525"/>
      <c r="AB71" s="525"/>
      <c r="AC71" s="208"/>
      <c r="AD71" s="268">
        <v>257963</v>
      </c>
      <c r="AE71" s="268">
        <v>0</v>
      </c>
      <c r="AF71" s="268">
        <v>0</v>
      </c>
      <c r="AG71" s="268">
        <v>0</v>
      </c>
      <c r="AH71" s="268">
        <v>0</v>
      </c>
      <c r="AI71" s="268">
        <v>0</v>
      </c>
      <c r="AJ71" s="268">
        <v>0</v>
      </c>
      <c r="AK71" s="268">
        <v>0</v>
      </c>
      <c r="AL71" s="296">
        <v>0</v>
      </c>
      <c r="AM71" s="268">
        <v>1219379</v>
      </c>
      <c r="AN71" s="268">
        <v>0</v>
      </c>
      <c r="AO71" s="268">
        <v>0</v>
      </c>
      <c r="AP71" s="268">
        <v>0</v>
      </c>
      <c r="AQ71" s="102">
        <v>0</v>
      </c>
      <c r="AR71" s="99"/>
      <c r="AS71" s="100" t="s">
        <v>394</v>
      </c>
      <c r="AT71" s="525" t="s">
        <v>42</v>
      </c>
      <c r="AU71" s="525"/>
      <c r="AV71" s="525"/>
      <c r="AW71" s="525"/>
      <c r="AX71" s="208"/>
      <c r="AY71" s="296">
        <v>0</v>
      </c>
      <c r="AZ71" s="268">
        <v>0</v>
      </c>
      <c r="BA71" s="268">
        <v>0</v>
      </c>
      <c r="BB71" s="268">
        <v>0</v>
      </c>
      <c r="BC71" s="268">
        <v>0</v>
      </c>
      <c r="BD71" s="268">
        <v>0</v>
      </c>
      <c r="BE71" s="268">
        <v>0</v>
      </c>
      <c r="BF71" s="268">
        <v>0</v>
      </c>
      <c r="BG71" s="268">
        <v>0</v>
      </c>
      <c r="BH71" s="268">
        <v>28484</v>
      </c>
      <c r="BI71" s="268">
        <v>0</v>
      </c>
      <c r="BJ71" s="280">
        <v>0</v>
      </c>
      <c r="BK71" s="280">
        <v>0</v>
      </c>
      <c r="BL71" s="88">
        <v>1505826</v>
      </c>
    </row>
    <row r="72" spans="1:64" s="108" customFormat="1" ht="12" customHeight="1" thickBot="1">
      <c r="A72" s="121"/>
      <c r="B72" s="122"/>
      <c r="C72" s="561" t="s">
        <v>43</v>
      </c>
      <c r="D72" s="561"/>
      <c r="E72" s="561"/>
      <c r="F72" s="561"/>
      <c r="G72" s="123"/>
      <c r="H72" s="288">
        <v>0</v>
      </c>
      <c r="I72" s="288">
        <v>0</v>
      </c>
      <c r="J72" s="288">
        <v>0</v>
      </c>
      <c r="K72" s="288">
        <v>0</v>
      </c>
      <c r="L72" s="288">
        <v>0</v>
      </c>
      <c r="M72" s="288">
        <v>0</v>
      </c>
      <c r="N72" s="288">
        <v>0</v>
      </c>
      <c r="O72" s="288">
        <v>0</v>
      </c>
      <c r="P72" s="288">
        <v>0</v>
      </c>
      <c r="Q72" s="288">
        <v>0</v>
      </c>
      <c r="R72" s="288">
        <v>0</v>
      </c>
      <c r="S72" s="288">
        <v>0</v>
      </c>
      <c r="T72" s="288">
        <v>0</v>
      </c>
      <c r="U72" s="288">
        <v>0</v>
      </c>
      <c r="V72" s="291">
        <v>0</v>
      </c>
      <c r="W72" s="216"/>
      <c r="X72" s="217"/>
      <c r="Y72" s="568" t="s">
        <v>43</v>
      </c>
      <c r="Z72" s="568"/>
      <c r="AA72" s="568"/>
      <c r="AB72" s="568"/>
      <c r="AC72" s="218"/>
      <c r="AD72" s="289">
        <v>779.7684541442476</v>
      </c>
      <c r="AE72" s="290"/>
      <c r="AF72" s="289">
        <v>0</v>
      </c>
      <c r="AG72" s="288">
        <v>0</v>
      </c>
      <c r="AH72" s="288">
        <v>0</v>
      </c>
      <c r="AI72" s="288">
        <v>0</v>
      </c>
      <c r="AJ72" s="288">
        <v>0</v>
      </c>
      <c r="AK72" s="288">
        <v>0</v>
      </c>
      <c r="AL72" s="218">
        <v>0</v>
      </c>
      <c r="AM72" s="288">
        <v>591.1939958401412</v>
      </c>
      <c r="AN72" s="288">
        <v>0</v>
      </c>
      <c r="AO72" s="288">
        <v>0</v>
      </c>
      <c r="AP72" s="288">
        <v>0</v>
      </c>
      <c r="AQ72" s="291">
        <v>0</v>
      </c>
      <c r="AR72" s="216"/>
      <c r="AS72" s="217"/>
      <c r="AT72" s="568" t="s">
        <v>43</v>
      </c>
      <c r="AU72" s="568"/>
      <c r="AV72" s="568"/>
      <c r="AW72" s="568"/>
      <c r="AX72" s="218"/>
      <c r="AY72" s="218">
        <v>0</v>
      </c>
      <c r="AZ72" s="288">
        <v>0</v>
      </c>
      <c r="BA72" s="288">
        <v>0</v>
      </c>
      <c r="BB72" s="288">
        <v>0</v>
      </c>
      <c r="BC72" s="288">
        <v>0</v>
      </c>
      <c r="BD72" s="288">
        <v>0</v>
      </c>
      <c r="BE72" s="288">
        <v>0</v>
      </c>
      <c r="BF72" s="288">
        <v>0</v>
      </c>
      <c r="BG72" s="288">
        <v>0</v>
      </c>
      <c r="BH72" s="288">
        <v>12947.272727272726</v>
      </c>
      <c r="BI72" s="288">
        <v>0</v>
      </c>
      <c r="BJ72" s="292">
        <v>0</v>
      </c>
      <c r="BK72" s="292">
        <v>0</v>
      </c>
      <c r="BL72" s="124">
        <v>10.3</v>
      </c>
    </row>
    <row r="73" spans="1:64" s="108" customFormat="1" ht="12" customHeight="1">
      <c r="A73" s="148"/>
      <c r="B73" s="149"/>
      <c r="C73" s="150"/>
      <c r="D73" s="150"/>
      <c r="E73" s="150"/>
      <c r="F73" s="150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219"/>
      <c r="X73" s="219"/>
      <c r="Y73" s="219"/>
      <c r="Z73" s="219"/>
      <c r="AA73" s="219"/>
      <c r="AB73" s="219"/>
      <c r="AC73" s="219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219"/>
      <c r="AS73" s="219"/>
      <c r="AT73" s="219"/>
      <c r="AU73" s="219"/>
      <c r="AV73" s="219"/>
      <c r="AW73" s="219"/>
      <c r="AX73" s="219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</row>
    <row r="74" spans="1:64" s="108" customFormat="1" ht="12" customHeight="1">
      <c r="A74" s="148"/>
      <c r="B74" s="149"/>
      <c r="C74" s="150"/>
      <c r="D74" s="150"/>
      <c r="E74" s="150"/>
      <c r="F74" s="150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219"/>
      <c r="X74" s="219"/>
      <c r="Y74" s="219"/>
      <c r="Z74" s="219"/>
      <c r="AA74" s="219"/>
      <c r="AB74" s="219"/>
      <c r="AC74" s="219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219"/>
      <c r="AS74" s="219"/>
      <c r="AT74" s="219"/>
      <c r="AU74" s="219"/>
      <c r="AV74" s="219"/>
      <c r="AW74" s="219"/>
      <c r="AX74" s="219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</row>
    <row r="75" spans="1:64" s="108" customFormat="1" ht="12" customHeight="1">
      <c r="A75" s="148"/>
      <c r="B75" s="149"/>
      <c r="C75" s="150"/>
      <c r="D75" s="150"/>
      <c r="E75" s="150"/>
      <c r="F75" s="150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219"/>
      <c r="X75" s="219"/>
      <c r="Y75" s="219"/>
      <c r="Z75" s="219"/>
      <c r="AA75" s="219"/>
      <c r="AB75" s="219"/>
      <c r="AC75" s="219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219"/>
      <c r="AS75" s="219"/>
      <c r="AT75" s="219"/>
      <c r="AU75" s="219"/>
      <c r="AV75" s="219"/>
      <c r="AW75" s="219"/>
      <c r="AX75" s="219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</row>
    <row r="76" spans="1:64" s="108" customFormat="1" ht="12" customHeight="1">
      <c r="A76" s="148"/>
      <c r="B76" s="149"/>
      <c r="C76" s="150"/>
      <c r="D76" s="150"/>
      <c r="E76" s="150"/>
      <c r="F76" s="150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219"/>
      <c r="X76" s="219"/>
      <c r="Y76" s="219"/>
      <c r="Z76" s="219"/>
      <c r="AA76" s="219"/>
      <c r="AB76" s="219"/>
      <c r="AC76" s="219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219"/>
      <c r="AS76" s="219"/>
      <c r="AT76" s="219"/>
      <c r="AU76" s="219"/>
      <c r="AV76" s="219"/>
      <c r="AW76" s="219"/>
      <c r="AX76" s="219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</row>
    <row r="77" spans="1:64" s="108" customFormat="1" ht="12" customHeight="1">
      <c r="A77" s="148"/>
      <c r="B77" s="149"/>
      <c r="C77" s="150"/>
      <c r="D77" s="150"/>
      <c r="E77" s="150"/>
      <c r="F77" s="150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219"/>
      <c r="X77" s="219"/>
      <c r="Y77" s="219"/>
      <c r="Z77" s="219"/>
      <c r="AA77" s="219"/>
      <c r="AB77" s="219"/>
      <c r="AC77" s="219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219"/>
      <c r="AS77" s="219"/>
      <c r="AT77" s="219"/>
      <c r="AU77" s="219"/>
      <c r="AV77" s="219"/>
      <c r="AW77" s="219"/>
      <c r="AX77" s="219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</row>
  </sheetData>
  <sheetProtection/>
  <mergeCells count="249">
    <mergeCell ref="AT68:AW68"/>
    <mergeCell ref="AT69:AW69"/>
    <mergeCell ref="AT70:AW70"/>
    <mergeCell ref="AT71:AW71"/>
    <mergeCell ref="AT72:AW72"/>
    <mergeCell ref="AT62:AU62"/>
    <mergeCell ref="AV62:AW62"/>
    <mergeCell ref="AT63:AU63"/>
    <mergeCell ref="AV63:AW63"/>
    <mergeCell ref="AT66:AW66"/>
    <mergeCell ref="AT67:AW67"/>
    <mergeCell ref="AT59:AU59"/>
    <mergeCell ref="AV59:AW59"/>
    <mergeCell ref="AT60:AU60"/>
    <mergeCell ref="AV60:AW60"/>
    <mergeCell ref="AT61:AU61"/>
    <mergeCell ref="AV61:AW61"/>
    <mergeCell ref="AT55:AU55"/>
    <mergeCell ref="AV55:AW55"/>
    <mergeCell ref="AT56:AU56"/>
    <mergeCell ref="AV56:AW56"/>
    <mergeCell ref="AU57:AW57"/>
    <mergeCell ref="AT58:AU58"/>
    <mergeCell ref="AV58:AW58"/>
    <mergeCell ref="AU50:AW50"/>
    <mergeCell ref="AT51:AW51"/>
    <mergeCell ref="AU52:AW52"/>
    <mergeCell ref="AT53:AU53"/>
    <mergeCell ref="AV53:AW53"/>
    <mergeCell ref="AT54:AU54"/>
    <mergeCell ref="AV54:AW54"/>
    <mergeCell ref="AU44:AW44"/>
    <mergeCell ref="AT45:AW45"/>
    <mergeCell ref="AT46:AW46"/>
    <mergeCell ref="AU47:AW47"/>
    <mergeCell ref="AU48:AW48"/>
    <mergeCell ref="AU49:AW49"/>
    <mergeCell ref="AU38:AW38"/>
    <mergeCell ref="AU39:AW39"/>
    <mergeCell ref="AU40:AW40"/>
    <mergeCell ref="AU41:AW41"/>
    <mergeCell ref="AT42:AW42"/>
    <mergeCell ref="AU43:AW43"/>
    <mergeCell ref="AU32:AW32"/>
    <mergeCell ref="AU33:AW33"/>
    <mergeCell ref="AU34:AW34"/>
    <mergeCell ref="AU35:AW35"/>
    <mergeCell ref="AU36:AW36"/>
    <mergeCell ref="AU37:AW37"/>
    <mergeCell ref="AU26:AW26"/>
    <mergeCell ref="AU27:AW27"/>
    <mergeCell ref="AU28:AW28"/>
    <mergeCell ref="AU29:AW29"/>
    <mergeCell ref="AU30:AW30"/>
    <mergeCell ref="AT31:AW31"/>
    <mergeCell ref="AT20:AW20"/>
    <mergeCell ref="AT21:AW21"/>
    <mergeCell ref="AT22:AW22"/>
    <mergeCell ref="AU23:AW23"/>
    <mergeCell ref="AU24:AW24"/>
    <mergeCell ref="AU25:AW25"/>
    <mergeCell ref="AU12:AW12"/>
    <mergeCell ref="AU13:AW13"/>
    <mergeCell ref="AT14:AW14"/>
    <mergeCell ref="AS15:AS19"/>
    <mergeCell ref="AU15:AW15"/>
    <mergeCell ref="AU16:AW16"/>
    <mergeCell ref="AU17:AW17"/>
    <mergeCell ref="AU18:AW18"/>
    <mergeCell ref="AU19:AW19"/>
    <mergeCell ref="AT7:AU7"/>
    <mergeCell ref="AV7:AW7"/>
    <mergeCell ref="AT9:AU9"/>
    <mergeCell ref="AV9:AW9"/>
    <mergeCell ref="AT11:AU11"/>
    <mergeCell ref="AV11:AW11"/>
    <mergeCell ref="AR2:AX2"/>
    <mergeCell ref="AR3:AX3"/>
    <mergeCell ref="AT4:AW4"/>
    <mergeCell ref="AU5:AW5"/>
    <mergeCell ref="AT6:AU6"/>
    <mergeCell ref="AV6:AW6"/>
    <mergeCell ref="Y62:Z62"/>
    <mergeCell ref="AA62:AB62"/>
    <mergeCell ref="Y63:Z63"/>
    <mergeCell ref="AA63:AB63"/>
    <mergeCell ref="Y71:AB71"/>
    <mergeCell ref="Y72:AB72"/>
    <mergeCell ref="Y67:AB67"/>
    <mergeCell ref="Y68:AB68"/>
    <mergeCell ref="Y69:AB69"/>
    <mergeCell ref="Y70:AB70"/>
    <mergeCell ref="Y59:Z59"/>
    <mergeCell ref="AA59:AB59"/>
    <mergeCell ref="Y60:Z60"/>
    <mergeCell ref="AA60:AB60"/>
    <mergeCell ref="Y61:Z61"/>
    <mergeCell ref="AA61:AB61"/>
    <mergeCell ref="Y42:AB42"/>
    <mergeCell ref="Z43:AB43"/>
    <mergeCell ref="Y54:Z54"/>
    <mergeCell ref="AA54:AB54"/>
    <mergeCell ref="Y55:Z55"/>
    <mergeCell ref="AA55:AB55"/>
    <mergeCell ref="Z50:AB50"/>
    <mergeCell ref="Y45:AB45"/>
    <mergeCell ref="Y46:AB46"/>
    <mergeCell ref="Z38:AB38"/>
    <mergeCell ref="Z32:AB32"/>
    <mergeCell ref="Z33:AB33"/>
    <mergeCell ref="Z34:AB34"/>
    <mergeCell ref="Z35:AB35"/>
    <mergeCell ref="Z40:AB40"/>
    <mergeCell ref="Z39:AB39"/>
    <mergeCell ref="Z28:AB28"/>
    <mergeCell ref="Z30:AB30"/>
    <mergeCell ref="Y31:AB31"/>
    <mergeCell ref="Z24:AB24"/>
    <mergeCell ref="Z27:AB27"/>
    <mergeCell ref="Z29:AB29"/>
    <mergeCell ref="Y11:Z11"/>
    <mergeCell ref="AA11:AB11"/>
    <mergeCell ref="Z12:AB12"/>
    <mergeCell ref="Z13:AB13"/>
    <mergeCell ref="Y14:AB14"/>
    <mergeCell ref="Y20:AB20"/>
    <mergeCell ref="C66:F66"/>
    <mergeCell ref="W3:AC3"/>
    <mergeCell ref="Y4:AB4"/>
    <mergeCell ref="Z5:AB5"/>
    <mergeCell ref="Y6:Z6"/>
    <mergeCell ref="AA6:AB6"/>
    <mergeCell ref="Y7:Z7"/>
    <mergeCell ref="AA7:AB7"/>
    <mergeCell ref="Y9:Z9"/>
    <mergeCell ref="AA9:AB9"/>
    <mergeCell ref="C71:F71"/>
    <mergeCell ref="C72:F72"/>
    <mergeCell ref="C67:F67"/>
    <mergeCell ref="C68:F68"/>
    <mergeCell ref="C69:F69"/>
    <mergeCell ref="C70:F70"/>
    <mergeCell ref="C61:D61"/>
    <mergeCell ref="E61:F61"/>
    <mergeCell ref="C62:D62"/>
    <mergeCell ref="E62:F62"/>
    <mergeCell ref="C63:D63"/>
    <mergeCell ref="E63:F63"/>
    <mergeCell ref="D57:F57"/>
    <mergeCell ref="C58:D58"/>
    <mergeCell ref="E58:F58"/>
    <mergeCell ref="C59:D59"/>
    <mergeCell ref="E59:F59"/>
    <mergeCell ref="C60:D60"/>
    <mergeCell ref="E60:F60"/>
    <mergeCell ref="C54:D54"/>
    <mergeCell ref="E54:F54"/>
    <mergeCell ref="C55:D55"/>
    <mergeCell ref="E55:F55"/>
    <mergeCell ref="C56:D56"/>
    <mergeCell ref="E56:F56"/>
    <mergeCell ref="D49:F49"/>
    <mergeCell ref="D52:F52"/>
    <mergeCell ref="C51:F51"/>
    <mergeCell ref="D50:F50"/>
    <mergeCell ref="C53:D53"/>
    <mergeCell ref="E53:F53"/>
    <mergeCell ref="D47:F47"/>
    <mergeCell ref="D48:F48"/>
    <mergeCell ref="C45:F45"/>
    <mergeCell ref="C46:F46"/>
    <mergeCell ref="C20:F20"/>
    <mergeCell ref="D38:F38"/>
    <mergeCell ref="D32:F32"/>
    <mergeCell ref="D33:F33"/>
    <mergeCell ref="C31:F31"/>
    <mergeCell ref="D30:F30"/>
    <mergeCell ref="C21:F21"/>
    <mergeCell ref="D26:F26"/>
    <mergeCell ref="D24:F24"/>
    <mergeCell ref="C22:F22"/>
    <mergeCell ref="D23:F23"/>
    <mergeCell ref="D25:F25"/>
    <mergeCell ref="D27:F27"/>
    <mergeCell ref="D29:F29"/>
    <mergeCell ref="D13:F13"/>
    <mergeCell ref="E6:F6"/>
    <mergeCell ref="E7:F7"/>
    <mergeCell ref="E9:F9"/>
    <mergeCell ref="E11:F11"/>
    <mergeCell ref="D12:F12"/>
    <mergeCell ref="D28:F28"/>
    <mergeCell ref="C14:F14"/>
    <mergeCell ref="BL2:BL3"/>
    <mergeCell ref="C4:F4"/>
    <mergeCell ref="C11:D11"/>
    <mergeCell ref="A2:G2"/>
    <mergeCell ref="A3:G3"/>
    <mergeCell ref="D5:F5"/>
    <mergeCell ref="C6:D6"/>
    <mergeCell ref="C7:D7"/>
    <mergeCell ref="C9:D9"/>
    <mergeCell ref="W2:AC2"/>
    <mergeCell ref="B15:B19"/>
    <mergeCell ref="D15:F15"/>
    <mergeCell ref="D16:F16"/>
    <mergeCell ref="D17:F17"/>
    <mergeCell ref="D18:F18"/>
    <mergeCell ref="D19:F19"/>
    <mergeCell ref="C42:F42"/>
    <mergeCell ref="D43:F43"/>
    <mergeCell ref="D44:F44"/>
    <mergeCell ref="D41:F41"/>
    <mergeCell ref="D34:F34"/>
    <mergeCell ref="D35:F35"/>
    <mergeCell ref="D39:F39"/>
    <mergeCell ref="D36:F36"/>
    <mergeCell ref="D37:F37"/>
    <mergeCell ref="D40:F40"/>
    <mergeCell ref="Z49:AB49"/>
    <mergeCell ref="X15:X19"/>
    <mergeCell ref="Z15:AB15"/>
    <mergeCell ref="Z16:AB16"/>
    <mergeCell ref="Z17:AB17"/>
    <mergeCell ref="Z18:AB18"/>
    <mergeCell ref="Z19:AB19"/>
    <mergeCell ref="Z23:AB23"/>
    <mergeCell ref="Z25:AB25"/>
    <mergeCell ref="Z26:AB26"/>
    <mergeCell ref="AA56:AB56"/>
    <mergeCell ref="Y21:AB21"/>
    <mergeCell ref="Y22:AB22"/>
    <mergeCell ref="Y58:Z58"/>
    <mergeCell ref="AA58:AB58"/>
    <mergeCell ref="Z36:AB36"/>
    <mergeCell ref="Z37:AB37"/>
    <mergeCell ref="Z44:AB44"/>
    <mergeCell ref="Z47:AB47"/>
    <mergeCell ref="Z48:AB48"/>
    <mergeCell ref="Z57:AB57"/>
    <mergeCell ref="Z41:AB41"/>
    <mergeCell ref="AP1:AQ1"/>
    <mergeCell ref="U1:V1"/>
    <mergeCell ref="Y66:AB66"/>
    <mergeCell ref="Y51:AB51"/>
    <mergeCell ref="Z52:AB52"/>
    <mergeCell ref="Y53:Z53"/>
    <mergeCell ref="AA53:AB53"/>
    <mergeCell ref="Y56:Z56"/>
  </mergeCells>
  <printOptions/>
  <pageMargins left="0.7874015748031497" right="0.7874015748031497" top="0.7874015748031497" bottom="0.7874015748031497" header="0.5118110236220472" footer="0.5118110236220472"/>
  <pageSetup fitToWidth="0" fitToHeight="1" horizontalDpi="600" verticalDpi="600" orientation="portrait" paperSize="9" scale="83" r:id="rId2"/>
  <colBreaks count="6" manualBreakCount="6">
    <brk id="14" max="71" man="1"/>
    <brk id="22" max="71" man="1"/>
    <brk id="22" max="65535" man="1"/>
    <brk id="35" max="71" man="1"/>
    <brk id="43" max="71" man="1"/>
    <brk id="56" max="7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40"/>
  <sheetViews>
    <sheetView showZeros="0" view="pageBreakPreview" zoomScale="110" zoomScaleSheetLayoutView="110" zoomScalePageLayoutView="0" workbookViewId="0" topLeftCell="A1">
      <pane xSplit="8" ySplit="3" topLeftCell="I4" activePane="bottomRight" state="frozen"/>
      <selection pane="topLeft" activeCell="AF4" sqref="AF4"/>
      <selection pane="topRight" activeCell="AF4" sqref="AF4"/>
      <selection pane="bottomLeft" activeCell="AF4" sqref="AF4"/>
      <selection pane="bottomRight" activeCell="BE26" sqref="BE26"/>
    </sheetView>
  </sheetViews>
  <sheetFormatPr defaultColWidth="10.875" defaultRowHeight="13.5"/>
  <cols>
    <col min="1" max="1" width="2.50390625" style="3" customWidth="1"/>
    <col min="2" max="2" width="0.6171875" style="111" customWidth="1"/>
    <col min="3" max="3" width="3.875" style="79" customWidth="1"/>
    <col min="4" max="4" width="0.74609375" style="111" customWidth="1"/>
    <col min="5" max="5" width="3.875" style="111" customWidth="1"/>
    <col min="6" max="6" width="12.375" style="79" customWidth="1"/>
    <col min="7" max="7" width="3.125" style="79" customWidth="1"/>
    <col min="8" max="8" width="0.74609375" style="79" customWidth="1"/>
    <col min="9" max="31" width="9.625" style="3" customWidth="1"/>
    <col min="32" max="32" width="2.50390625" style="103" customWidth="1"/>
    <col min="33" max="33" width="0.6171875" style="207" customWidth="1"/>
    <col min="34" max="34" width="3.875" style="192" customWidth="1"/>
    <col min="35" max="35" width="0.74609375" style="207" customWidth="1"/>
    <col min="36" max="36" width="3.875" style="207" customWidth="1"/>
    <col min="37" max="37" width="12.375" style="192" customWidth="1"/>
    <col min="38" max="38" width="3.125" style="192" customWidth="1"/>
    <col min="39" max="39" width="0.74609375" style="192" customWidth="1"/>
    <col min="40" max="53" width="9.625" style="3" customWidth="1"/>
    <col min="54" max="54" width="11.125" style="3" customWidth="1"/>
    <col min="55" max="56" width="9.625" style="3" customWidth="1"/>
    <col min="57" max="58" width="11.125" style="3" customWidth="1"/>
    <col min="59" max="59" width="12.625" style="103" customWidth="1"/>
    <col min="60" max="16384" width="10.875" style="3" customWidth="1"/>
  </cols>
  <sheetData>
    <row r="1" spans="1:59" ht="18.75" customHeight="1" thickBot="1">
      <c r="A1" s="78" t="s">
        <v>131</v>
      </c>
      <c r="B1" s="3"/>
      <c r="AE1" s="80" t="s">
        <v>50</v>
      </c>
      <c r="AF1" s="191"/>
      <c r="AG1" s="103"/>
      <c r="BG1" s="137" t="s">
        <v>50</v>
      </c>
    </row>
    <row r="2" spans="1:59" s="103" customFormat="1" ht="41.25" customHeight="1">
      <c r="A2" s="526" t="s">
        <v>331</v>
      </c>
      <c r="B2" s="527"/>
      <c r="C2" s="527"/>
      <c r="D2" s="527"/>
      <c r="E2" s="527"/>
      <c r="F2" s="527"/>
      <c r="G2" s="527"/>
      <c r="H2" s="558"/>
      <c r="I2" s="142" t="s">
        <v>433</v>
      </c>
      <c r="J2" s="142" t="s">
        <v>434</v>
      </c>
      <c r="K2" s="142" t="s">
        <v>424</v>
      </c>
      <c r="L2" s="142" t="s">
        <v>435</v>
      </c>
      <c r="M2" s="142" t="s">
        <v>425</v>
      </c>
      <c r="N2" s="142" t="s">
        <v>421</v>
      </c>
      <c r="O2" s="142" t="s">
        <v>426</v>
      </c>
      <c r="P2" s="139" t="s">
        <v>436</v>
      </c>
      <c r="Q2" s="139" t="s">
        <v>427</v>
      </c>
      <c r="R2" s="139" t="s">
        <v>428</v>
      </c>
      <c r="S2" s="139" t="s">
        <v>429</v>
      </c>
      <c r="T2" s="139" t="s">
        <v>430</v>
      </c>
      <c r="U2" s="139" t="s">
        <v>437</v>
      </c>
      <c r="V2" s="139" t="s">
        <v>431</v>
      </c>
      <c r="W2" s="139" t="s">
        <v>432</v>
      </c>
      <c r="X2" s="142" t="s">
        <v>434</v>
      </c>
      <c r="Y2" s="142" t="s">
        <v>435</v>
      </c>
      <c r="Z2" s="142" t="s">
        <v>425</v>
      </c>
      <c r="AA2" s="142" t="s">
        <v>421</v>
      </c>
      <c r="AB2" s="142" t="s">
        <v>436</v>
      </c>
      <c r="AC2" s="139" t="s">
        <v>427</v>
      </c>
      <c r="AD2" s="139" t="s">
        <v>428</v>
      </c>
      <c r="AE2" s="143" t="s">
        <v>355</v>
      </c>
      <c r="AF2" s="526" t="s">
        <v>331</v>
      </c>
      <c r="AG2" s="527"/>
      <c r="AH2" s="527"/>
      <c r="AI2" s="527"/>
      <c r="AJ2" s="527"/>
      <c r="AK2" s="527"/>
      <c r="AL2" s="527"/>
      <c r="AM2" s="558"/>
      <c r="AN2" s="139" t="s">
        <v>433</v>
      </c>
      <c r="AO2" s="139" t="s">
        <v>434</v>
      </c>
      <c r="AP2" s="139" t="s">
        <v>424</v>
      </c>
      <c r="AQ2" s="139" t="s">
        <v>425</v>
      </c>
      <c r="AR2" s="139" t="s">
        <v>421</v>
      </c>
      <c r="AS2" s="139" t="s">
        <v>426</v>
      </c>
      <c r="AT2" s="139" t="s">
        <v>427</v>
      </c>
      <c r="AU2" s="139" t="s">
        <v>428</v>
      </c>
      <c r="AV2" s="139" t="s">
        <v>429</v>
      </c>
      <c r="AW2" s="139" t="s">
        <v>430</v>
      </c>
      <c r="AX2" s="139" t="s">
        <v>431</v>
      </c>
      <c r="AY2" s="139" t="s">
        <v>432</v>
      </c>
      <c r="AZ2" s="139" t="s">
        <v>327</v>
      </c>
      <c r="BA2" s="139" t="s">
        <v>418</v>
      </c>
      <c r="BB2" s="139" t="s">
        <v>142</v>
      </c>
      <c r="BC2" s="139" t="s">
        <v>176</v>
      </c>
      <c r="BD2" s="139" t="s">
        <v>142</v>
      </c>
      <c r="BE2" s="139" t="s">
        <v>142</v>
      </c>
      <c r="BF2" s="139" t="s">
        <v>179</v>
      </c>
      <c r="BG2" s="537" t="s">
        <v>183</v>
      </c>
    </row>
    <row r="3" spans="1:59" s="103" customFormat="1" ht="33.75" customHeight="1">
      <c r="A3" s="563" t="s">
        <v>333</v>
      </c>
      <c r="B3" s="564"/>
      <c r="C3" s="564"/>
      <c r="D3" s="564"/>
      <c r="E3" s="564"/>
      <c r="F3" s="564"/>
      <c r="G3" s="564"/>
      <c r="H3" s="565"/>
      <c r="I3" s="141" t="s">
        <v>147</v>
      </c>
      <c r="J3" s="141" t="s">
        <v>147</v>
      </c>
      <c r="K3" s="141" t="s">
        <v>147</v>
      </c>
      <c r="L3" s="141" t="s">
        <v>147</v>
      </c>
      <c r="M3" s="141" t="s">
        <v>147</v>
      </c>
      <c r="N3" s="141" t="s">
        <v>147</v>
      </c>
      <c r="O3" s="141" t="s">
        <v>147</v>
      </c>
      <c r="P3" s="141" t="s">
        <v>147</v>
      </c>
      <c r="Q3" s="141" t="s">
        <v>147</v>
      </c>
      <c r="R3" s="141" t="s">
        <v>147</v>
      </c>
      <c r="S3" s="141" t="s">
        <v>147</v>
      </c>
      <c r="T3" s="141" t="s">
        <v>147</v>
      </c>
      <c r="U3" s="141" t="s">
        <v>147</v>
      </c>
      <c r="V3" s="141" t="s">
        <v>147</v>
      </c>
      <c r="W3" s="141" t="s">
        <v>147</v>
      </c>
      <c r="X3" s="141" t="s">
        <v>184</v>
      </c>
      <c r="Y3" s="141" t="s">
        <v>184</v>
      </c>
      <c r="Z3" s="141" t="s">
        <v>184</v>
      </c>
      <c r="AA3" s="141" t="s">
        <v>184</v>
      </c>
      <c r="AB3" s="141" t="s">
        <v>184</v>
      </c>
      <c r="AC3" s="141" t="s">
        <v>184</v>
      </c>
      <c r="AD3" s="141" t="s">
        <v>184</v>
      </c>
      <c r="AE3" s="144" t="s">
        <v>184</v>
      </c>
      <c r="AF3" s="563" t="s">
        <v>333</v>
      </c>
      <c r="AG3" s="564"/>
      <c r="AH3" s="564"/>
      <c r="AI3" s="564"/>
      <c r="AJ3" s="564"/>
      <c r="AK3" s="564"/>
      <c r="AL3" s="564"/>
      <c r="AM3" s="565"/>
      <c r="AN3" s="145" t="s">
        <v>185</v>
      </c>
      <c r="AO3" s="145" t="s">
        <v>185</v>
      </c>
      <c r="AP3" s="145" t="s">
        <v>185</v>
      </c>
      <c r="AQ3" s="145" t="s">
        <v>185</v>
      </c>
      <c r="AR3" s="145" t="s">
        <v>185</v>
      </c>
      <c r="AS3" s="141" t="s">
        <v>185</v>
      </c>
      <c r="AT3" s="141" t="s">
        <v>185</v>
      </c>
      <c r="AU3" s="141" t="s">
        <v>185</v>
      </c>
      <c r="AV3" s="141" t="s">
        <v>185</v>
      </c>
      <c r="AW3" s="141" t="s">
        <v>185</v>
      </c>
      <c r="AX3" s="141" t="s">
        <v>185</v>
      </c>
      <c r="AY3" s="141" t="s">
        <v>185</v>
      </c>
      <c r="AZ3" s="141" t="s">
        <v>329</v>
      </c>
      <c r="BA3" s="141" t="s">
        <v>329</v>
      </c>
      <c r="BB3" s="141" t="s">
        <v>139</v>
      </c>
      <c r="BC3" s="141" t="s">
        <v>134</v>
      </c>
      <c r="BD3" s="141" t="s">
        <v>134</v>
      </c>
      <c r="BE3" s="141" t="s">
        <v>164</v>
      </c>
      <c r="BF3" s="141" t="s">
        <v>164</v>
      </c>
      <c r="BG3" s="538"/>
    </row>
    <row r="4" spans="1:59" ht="18.75" customHeight="1">
      <c r="A4" s="590" t="s">
        <v>132</v>
      </c>
      <c r="B4" s="591"/>
      <c r="C4" s="87" t="s">
        <v>214</v>
      </c>
      <c r="D4" s="536" t="s">
        <v>75</v>
      </c>
      <c r="E4" s="536"/>
      <c r="F4" s="536"/>
      <c r="G4" s="536"/>
      <c r="H4" s="114"/>
      <c r="I4" s="268">
        <v>4341700</v>
      </c>
      <c r="J4" s="268">
        <v>1143700</v>
      </c>
      <c r="K4" s="268">
        <v>4202100</v>
      </c>
      <c r="L4" s="268">
        <v>347400</v>
      </c>
      <c r="M4" s="268">
        <v>183400</v>
      </c>
      <c r="N4" s="268">
        <v>745200</v>
      </c>
      <c r="O4" s="268">
        <v>538400</v>
      </c>
      <c r="P4" s="268">
        <v>493266</v>
      </c>
      <c r="Q4" s="268">
        <v>180200</v>
      </c>
      <c r="R4" s="268">
        <v>101800</v>
      </c>
      <c r="S4" s="268">
        <v>163100</v>
      </c>
      <c r="T4" s="268">
        <v>59100</v>
      </c>
      <c r="U4" s="268">
        <v>314500</v>
      </c>
      <c r="V4" s="268">
        <v>0</v>
      </c>
      <c r="W4" s="268">
        <v>0</v>
      </c>
      <c r="X4" s="268">
        <v>3600</v>
      </c>
      <c r="Y4" s="268">
        <v>0</v>
      </c>
      <c r="Z4" s="268">
        <v>2600</v>
      </c>
      <c r="AA4" s="268">
        <v>0</v>
      </c>
      <c r="AB4" s="268">
        <v>59000</v>
      </c>
      <c r="AC4" s="268">
        <v>15400</v>
      </c>
      <c r="AD4" s="268">
        <v>6100</v>
      </c>
      <c r="AE4" s="293">
        <v>0</v>
      </c>
      <c r="AF4" s="575" t="s">
        <v>132</v>
      </c>
      <c r="AG4" s="576"/>
      <c r="AH4" s="101" t="s">
        <v>214</v>
      </c>
      <c r="AI4" s="525" t="s">
        <v>75</v>
      </c>
      <c r="AJ4" s="525"/>
      <c r="AK4" s="525"/>
      <c r="AL4" s="525"/>
      <c r="AM4" s="208"/>
      <c r="AN4" s="268">
        <v>129800</v>
      </c>
      <c r="AO4" s="268">
        <v>294100</v>
      </c>
      <c r="AP4" s="268">
        <v>103500</v>
      </c>
      <c r="AQ4" s="268">
        <v>11400</v>
      </c>
      <c r="AR4" s="268">
        <v>124000</v>
      </c>
      <c r="AS4" s="268">
        <v>12100</v>
      </c>
      <c r="AT4" s="268">
        <v>152800</v>
      </c>
      <c r="AU4" s="268">
        <v>29100</v>
      </c>
      <c r="AV4" s="268">
        <v>88200</v>
      </c>
      <c r="AW4" s="268">
        <v>13300</v>
      </c>
      <c r="AX4" s="268">
        <v>20000</v>
      </c>
      <c r="AY4" s="268">
        <v>0</v>
      </c>
      <c r="AZ4" s="268">
        <v>8200</v>
      </c>
      <c r="BA4" s="268">
        <v>0</v>
      </c>
      <c r="BB4" s="268">
        <v>0</v>
      </c>
      <c r="BC4" s="268">
        <v>800</v>
      </c>
      <c r="BD4" s="268">
        <v>0</v>
      </c>
      <c r="BE4" s="280">
        <v>12800</v>
      </c>
      <c r="BF4" s="280">
        <v>0</v>
      </c>
      <c r="BG4" s="102">
        <f aca="true" t="shared" si="0" ref="BG4:BG40">SUM(I4:BF4)</f>
        <v>13900666</v>
      </c>
    </row>
    <row r="5" spans="1:59" ht="18.75" customHeight="1">
      <c r="A5" s="592"/>
      <c r="B5" s="593"/>
      <c r="C5" s="91"/>
      <c r="D5" s="90" t="s">
        <v>215</v>
      </c>
      <c r="E5" s="534" t="s">
        <v>104</v>
      </c>
      <c r="F5" s="534"/>
      <c r="G5" s="534"/>
      <c r="H5" s="115"/>
      <c r="I5" s="269">
        <v>845900</v>
      </c>
      <c r="J5" s="269">
        <v>354200</v>
      </c>
      <c r="K5" s="269">
        <v>3189900</v>
      </c>
      <c r="L5" s="269">
        <v>78700</v>
      </c>
      <c r="M5" s="269">
        <v>60600</v>
      </c>
      <c r="N5" s="269">
        <v>378900</v>
      </c>
      <c r="O5" s="269">
        <v>157900</v>
      </c>
      <c r="P5" s="269">
        <v>355966</v>
      </c>
      <c r="Q5" s="269">
        <v>108100</v>
      </c>
      <c r="R5" s="269">
        <v>101800</v>
      </c>
      <c r="S5" s="269">
        <v>98200</v>
      </c>
      <c r="T5" s="269">
        <v>0</v>
      </c>
      <c r="U5" s="269">
        <v>225500</v>
      </c>
      <c r="V5" s="269">
        <v>0</v>
      </c>
      <c r="W5" s="269">
        <v>0</v>
      </c>
      <c r="X5" s="269">
        <v>3600</v>
      </c>
      <c r="Y5" s="269">
        <v>0</v>
      </c>
      <c r="Z5" s="269">
        <v>0</v>
      </c>
      <c r="AA5" s="269">
        <v>0</v>
      </c>
      <c r="AB5" s="269">
        <v>0</v>
      </c>
      <c r="AC5" s="269">
        <v>0</v>
      </c>
      <c r="AD5" s="269">
        <v>6100</v>
      </c>
      <c r="AE5" s="294">
        <v>0</v>
      </c>
      <c r="AF5" s="577"/>
      <c r="AG5" s="578"/>
      <c r="AH5" s="195"/>
      <c r="AI5" s="194" t="s">
        <v>216</v>
      </c>
      <c r="AJ5" s="521" t="s">
        <v>104</v>
      </c>
      <c r="AK5" s="521"/>
      <c r="AL5" s="521"/>
      <c r="AM5" s="209"/>
      <c r="AN5" s="269">
        <v>0</v>
      </c>
      <c r="AO5" s="269">
        <v>49900</v>
      </c>
      <c r="AP5" s="269">
        <v>0</v>
      </c>
      <c r="AQ5" s="269">
        <v>4800</v>
      </c>
      <c r="AR5" s="269">
        <v>24000</v>
      </c>
      <c r="AS5" s="269">
        <v>12100</v>
      </c>
      <c r="AT5" s="269">
        <v>9600</v>
      </c>
      <c r="AU5" s="269">
        <v>29100</v>
      </c>
      <c r="AV5" s="269">
        <v>0</v>
      </c>
      <c r="AW5" s="269">
        <v>0</v>
      </c>
      <c r="AX5" s="269">
        <v>20000</v>
      </c>
      <c r="AY5" s="269">
        <v>0</v>
      </c>
      <c r="AZ5" s="269">
        <v>8200</v>
      </c>
      <c r="BA5" s="269">
        <v>0</v>
      </c>
      <c r="BB5" s="269">
        <v>0</v>
      </c>
      <c r="BC5" s="269">
        <v>800</v>
      </c>
      <c r="BD5" s="269">
        <v>0</v>
      </c>
      <c r="BE5" s="275">
        <v>12800</v>
      </c>
      <c r="BF5" s="275">
        <v>0</v>
      </c>
      <c r="BG5" s="177">
        <f t="shared" si="0"/>
        <v>6136666</v>
      </c>
    </row>
    <row r="6" spans="1:59" ht="18.75" customHeight="1">
      <c r="A6" s="592"/>
      <c r="B6" s="593"/>
      <c r="C6" s="90"/>
      <c r="D6" s="90" t="s">
        <v>217</v>
      </c>
      <c r="E6" s="534" t="s">
        <v>59</v>
      </c>
      <c r="F6" s="534"/>
      <c r="G6" s="534"/>
      <c r="H6" s="115"/>
      <c r="I6" s="269">
        <v>3495800</v>
      </c>
      <c r="J6" s="269">
        <v>789500</v>
      </c>
      <c r="K6" s="269">
        <v>1012200</v>
      </c>
      <c r="L6" s="269">
        <v>268700</v>
      </c>
      <c r="M6" s="269">
        <v>122800</v>
      </c>
      <c r="N6" s="269">
        <v>366300</v>
      </c>
      <c r="O6" s="269">
        <v>380500</v>
      </c>
      <c r="P6" s="269">
        <v>137300</v>
      </c>
      <c r="Q6" s="269">
        <v>72100</v>
      </c>
      <c r="R6" s="269">
        <v>0</v>
      </c>
      <c r="S6" s="269">
        <v>64900</v>
      </c>
      <c r="T6" s="269">
        <v>59100</v>
      </c>
      <c r="U6" s="269">
        <v>89000</v>
      </c>
      <c r="V6" s="269">
        <v>0</v>
      </c>
      <c r="W6" s="269">
        <v>0</v>
      </c>
      <c r="X6" s="269">
        <v>0</v>
      </c>
      <c r="Y6" s="269">
        <v>0</v>
      </c>
      <c r="Z6" s="269">
        <v>2600</v>
      </c>
      <c r="AA6" s="269">
        <v>0</v>
      </c>
      <c r="AB6" s="269">
        <v>59000</v>
      </c>
      <c r="AC6" s="269">
        <v>15400</v>
      </c>
      <c r="AD6" s="269">
        <v>0</v>
      </c>
      <c r="AE6" s="294">
        <v>0</v>
      </c>
      <c r="AF6" s="577"/>
      <c r="AG6" s="578"/>
      <c r="AH6" s="194"/>
      <c r="AI6" s="194" t="s">
        <v>218</v>
      </c>
      <c r="AJ6" s="521" t="s">
        <v>59</v>
      </c>
      <c r="AK6" s="521"/>
      <c r="AL6" s="521"/>
      <c r="AM6" s="209"/>
      <c r="AN6" s="269">
        <v>129800</v>
      </c>
      <c r="AO6" s="269">
        <v>244200</v>
      </c>
      <c r="AP6" s="269">
        <v>103500</v>
      </c>
      <c r="AQ6" s="269">
        <v>6600</v>
      </c>
      <c r="AR6" s="269">
        <v>100000</v>
      </c>
      <c r="AS6" s="269">
        <v>0</v>
      </c>
      <c r="AT6" s="269">
        <v>143200</v>
      </c>
      <c r="AU6" s="269">
        <v>0</v>
      </c>
      <c r="AV6" s="269">
        <v>88200</v>
      </c>
      <c r="AW6" s="269">
        <v>13300</v>
      </c>
      <c r="AX6" s="269">
        <v>0</v>
      </c>
      <c r="AY6" s="269">
        <v>0</v>
      </c>
      <c r="AZ6" s="269">
        <v>0</v>
      </c>
      <c r="BA6" s="269">
        <v>0</v>
      </c>
      <c r="BB6" s="269">
        <v>0</v>
      </c>
      <c r="BC6" s="269">
        <v>0</v>
      </c>
      <c r="BD6" s="269">
        <v>0</v>
      </c>
      <c r="BE6" s="275">
        <v>0</v>
      </c>
      <c r="BF6" s="275">
        <v>0</v>
      </c>
      <c r="BG6" s="177">
        <f t="shared" si="0"/>
        <v>7764000</v>
      </c>
    </row>
    <row r="7" spans="1:59" ht="18.75" customHeight="1">
      <c r="A7" s="592"/>
      <c r="B7" s="593"/>
      <c r="C7" s="91" t="s">
        <v>219</v>
      </c>
      <c r="D7" s="534" t="s">
        <v>105</v>
      </c>
      <c r="E7" s="534"/>
      <c r="F7" s="534"/>
      <c r="G7" s="534"/>
      <c r="H7" s="115"/>
      <c r="I7" s="269">
        <v>0</v>
      </c>
      <c r="J7" s="269">
        <v>298354</v>
      </c>
      <c r="K7" s="269">
        <v>554170</v>
      </c>
      <c r="L7" s="269">
        <v>0</v>
      </c>
      <c r="M7" s="269">
        <v>292784</v>
      </c>
      <c r="N7" s="269">
        <v>0</v>
      </c>
      <c r="O7" s="269">
        <v>0</v>
      </c>
      <c r="P7" s="269">
        <v>0</v>
      </c>
      <c r="Q7" s="269">
        <v>13528</v>
      </c>
      <c r="R7" s="269">
        <v>185315</v>
      </c>
      <c r="S7" s="269">
        <v>50112</v>
      </c>
      <c r="T7" s="269">
        <v>0</v>
      </c>
      <c r="U7" s="269">
        <v>0</v>
      </c>
      <c r="V7" s="269">
        <v>0</v>
      </c>
      <c r="W7" s="269">
        <v>72900</v>
      </c>
      <c r="X7" s="269">
        <v>4892</v>
      </c>
      <c r="Y7" s="269">
        <v>0</v>
      </c>
      <c r="Z7" s="269">
        <v>16580</v>
      </c>
      <c r="AA7" s="269">
        <v>0</v>
      </c>
      <c r="AB7" s="269">
        <v>0</v>
      </c>
      <c r="AC7" s="269">
        <v>0</v>
      </c>
      <c r="AD7" s="269">
        <v>15661</v>
      </c>
      <c r="AE7" s="294">
        <v>27100</v>
      </c>
      <c r="AF7" s="577"/>
      <c r="AG7" s="578"/>
      <c r="AH7" s="195" t="s">
        <v>219</v>
      </c>
      <c r="AI7" s="521" t="s">
        <v>105</v>
      </c>
      <c r="AJ7" s="521"/>
      <c r="AK7" s="521"/>
      <c r="AL7" s="521"/>
      <c r="AM7" s="209"/>
      <c r="AN7" s="269">
        <v>0</v>
      </c>
      <c r="AO7" s="269">
        <v>123746</v>
      </c>
      <c r="AP7" s="269">
        <v>93049</v>
      </c>
      <c r="AQ7" s="269">
        <v>38314</v>
      </c>
      <c r="AR7" s="269">
        <v>1858</v>
      </c>
      <c r="AS7" s="269">
        <v>30254</v>
      </c>
      <c r="AT7" s="269">
        <v>7474</v>
      </c>
      <c r="AU7" s="269">
        <v>73207</v>
      </c>
      <c r="AV7" s="269">
        <v>22000</v>
      </c>
      <c r="AW7" s="269">
        <v>0</v>
      </c>
      <c r="AX7" s="269">
        <v>0</v>
      </c>
      <c r="AY7" s="269">
        <v>17000</v>
      </c>
      <c r="AZ7" s="269">
        <v>18161</v>
      </c>
      <c r="BA7" s="269">
        <v>0</v>
      </c>
      <c r="BB7" s="269">
        <v>0</v>
      </c>
      <c r="BC7" s="269">
        <v>1126</v>
      </c>
      <c r="BD7" s="269">
        <v>0</v>
      </c>
      <c r="BE7" s="275">
        <v>0</v>
      </c>
      <c r="BF7" s="275">
        <v>174</v>
      </c>
      <c r="BG7" s="177">
        <f t="shared" si="0"/>
        <v>1957759</v>
      </c>
    </row>
    <row r="8" spans="1:87" ht="18.75" customHeight="1">
      <c r="A8" s="592"/>
      <c r="B8" s="593"/>
      <c r="C8" s="91" t="s">
        <v>188</v>
      </c>
      <c r="D8" s="534" t="s">
        <v>106</v>
      </c>
      <c r="E8" s="534"/>
      <c r="F8" s="534"/>
      <c r="G8" s="534"/>
      <c r="H8" s="115"/>
      <c r="I8" s="269">
        <v>0</v>
      </c>
      <c r="J8" s="269">
        <v>0</v>
      </c>
      <c r="K8" s="269">
        <v>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69">
        <v>0</v>
      </c>
      <c r="X8" s="269">
        <v>0</v>
      </c>
      <c r="Y8" s="269">
        <v>0</v>
      </c>
      <c r="Z8" s="269">
        <v>0</v>
      </c>
      <c r="AA8" s="269">
        <v>0</v>
      </c>
      <c r="AB8" s="269">
        <v>0</v>
      </c>
      <c r="AC8" s="269">
        <v>0</v>
      </c>
      <c r="AD8" s="269">
        <v>0</v>
      </c>
      <c r="AE8" s="294">
        <v>0</v>
      </c>
      <c r="AF8" s="577"/>
      <c r="AG8" s="578"/>
      <c r="AH8" s="195" t="s">
        <v>188</v>
      </c>
      <c r="AI8" s="521" t="s">
        <v>106</v>
      </c>
      <c r="AJ8" s="521"/>
      <c r="AK8" s="521"/>
      <c r="AL8" s="521"/>
      <c r="AM8" s="209"/>
      <c r="AN8" s="269">
        <v>0</v>
      </c>
      <c r="AO8" s="269">
        <v>0</v>
      </c>
      <c r="AP8" s="269">
        <v>0</v>
      </c>
      <c r="AQ8" s="269">
        <v>0</v>
      </c>
      <c r="AR8" s="269">
        <v>0</v>
      </c>
      <c r="AS8" s="269">
        <v>0</v>
      </c>
      <c r="AT8" s="269">
        <v>0</v>
      </c>
      <c r="AU8" s="269">
        <v>0</v>
      </c>
      <c r="AV8" s="269">
        <v>0</v>
      </c>
      <c r="AW8" s="269">
        <v>0</v>
      </c>
      <c r="AX8" s="269">
        <v>0</v>
      </c>
      <c r="AY8" s="269">
        <v>0</v>
      </c>
      <c r="AZ8" s="269">
        <v>0</v>
      </c>
      <c r="BA8" s="269">
        <v>0</v>
      </c>
      <c r="BB8" s="269">
        <v>0</v>
      </c>
      <c r="BC8" s="269">
        <v>0</v>
      </c>
      <c r="BD8" s="269">
        <v>0</v>
      </c>
      <c r="BE8" s="275">
        <v>0</v>
      </c>
      <c r="BF8" s="275">
        <v>0</v>
      </c>
      <c r="BG8" s="177">
        <f t="shared" si="0"/>
        <v>0</v>
      </c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</row>
    <row r="9" spans="1:87" ht="18.75" customHeight="1">
      <c r="A9" s="592"/>
      <c r="B9" s="593"/>
      <c r="C9" s="91" t="s">
        <v>189</v>
      </c>
      <c r="D9" s="534" t="s">
        <v>77</v>
      </c>
      <c r="E9" s="534"/>
      <c r="F9" s="534"/>
      <c r="G9" s="534"/>
      <c r="H9" s="115"/>
      <c r="I9" s="269">
        <v>0</v>
      </c>
      <c r="J9" s="269">
        <v>0</v>
      </c>
      <c r="K9" s="269">
        <v>0</v>
      </c>
      <c r="L9" s="269">
        <v>0</v>
      </c>
      <c r="M9" s="269">
        <v>0</v>
      </c>
      <c r="N9" s="269">
        <v>0</v>
      </c>
      <c r="O9" s="269">
        <v>0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69">
        <v>0</v>
      </c>
      <c r="Y9" s="269">
        <v>0</v>
      </c>
      <c r="Z9" s="269">
        <v>0</v>
      </c>
      <c r="AA9" s="269">
        <v>0</v>
      </c>
      <c r="AB9" s="269">
        <v>0</v>
      </c>
      <c r="AC9" s="269">
        <v>0</v>
      </c>
      <c r="AD9" s="269">
        <v>0</v>
      </c>
      <c r="AE9" s="294">
        <v>0</v>
      </c>
      <c r="AF9" s="577"/>
      <c r="AG9" s="578"/>
      <c r="AH9" s="195" t="s">
        <v>189</v>
      </c>
      <c r="AI9" s="521" t="s">
        <v>77</v>
      </c>
      <c r="AJ9" s="521"/>
      <c r="AK9" s="521"/>
      <c r="AL9" s="521"/>
      <c r="AM9" s="209"/>
      <c r="AN9" s="269">
        <v>0</v>
      </c>
      <c r="AO9" s="269">
        <v>0</v>
      </c>
      <c r="AP9" s="269">
        <v>0</v>
      </c>
      <c r="AQ9" s="269">
        <v>0</v>
      </c>
      <c r="AR9" s="269">
        <v>0</v>
      </c>
      <c r="AS9" s="269">
        <v>0</v>
      </c>
      <c r="AT9" s="269">
        <v>0</v>
      </c>
      <c r="AU9" s="269">
        <v>0</v>
      </c>
      <c r="AV9" s="269">
        <v>0</v>
      </c>
      <c r="AW9" s="269">
        <v>0</v>
      </c>
      <c r="AX9" s="269">
        <v>0</v>
      </c>
      <c r="AY9" s="269">
        <v>0</v>
      </c>
      <c r="AZ9" s="269">
        <v>0</v>
      </c>
      <c r="BA9" s="269">
        <v>0</v>
      </c>
      <c r="BB9" s="269">
        <v>0</v>
      </c>
      <c r="BC9" s="269">
        <v>0</v>
      </c>
      <c r="BD9" s="269">
        <v>0</v>
      </c>
      <c r="BE9" s="275">
        <v>0</v>
      </c>
      <c r="BF9" s="275">
        <v>0</v>
      </c>
      <c r="BG9" s="177">
        <f t="shared" si="0"/>
        <v>0</v>
      </c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</row>
    <row r="10" spans="1:87" ht="18.75" customHeight="1">
      <c r="A10" s="592"/>
      <c r="B10" s="593"/>
      <c r="C10" s="91" t="s">
        <v>220</v>
      </c>
      <c r="D10" s="534" t="s">
        <v>17</v>
      </c>
      <c r="E10" s="534"/>
      <c r="F10" s="534"/>
      <c r="G10" s="534"/>
      <c r="H10" s="115"/>
      <c r="I10" s="269">
        <v>885683</v>
      </c>
      <c r="J10" s="269">
        <v>0</v>
      </c>
      <c r="K10" s="269">
        <v>233447</v>
      </c>
      <c r="L10" s="269">
        <v>315869</v>
      </c>
      <c r="M10" s="269">
        <v>0</v>
      </c>
      <c r="N10" s="269">
        <v>139980</v>
      </c>
      <c r="O10" s="269">
        <v>102646</v>
      </c>
      <c r="P10" s="269">
        <v>178876</v>
      </c>
      <c r="Q10" s="269">
        <v>20000</v>
      </c>
      <c r="R10" s="269">
        <v>0</v>
      </c>
      <c r="S10" s="269">
        <v>0</v>
      </c>
      <c r="T10" s="269">
        <v>56912</v>
      </c>
      <c r="U10" s="269">
        <v>82996</v>
      </c>
      <c r="V10" s="269">
        <v>4699</v>
      </c>
      <c r="W10" s="269">
        <v>0</v>
      </c>
      <c r="X10" s="269">
        <v>0</v>
      </c>
      <c r="Y10" s="269">
        <v>12962</v>
      </c>
      <c r="Z10" s="269">
        <v>0</v>
      </c>
      <c r="AA10" s="269">
        <v>0</v>
      </c>
      <c r="AB10" s="269">
        <v>108878</v>
      </c>
      <c r="AC10" s="269">
        <v>0</v>
      </c>
      <c r="AD10" s="269">
        <v>0</v>
      </c>
      <c r="AE10" s="294">
        <v>0</v>
      </c>
      <c r="AF10" s="577"/>
      <c r="AG10" s="578"/>
      <c r="AH10" s="195" t="s">
        <v>220</v>
      </c>
      <c r="AI10" s="521" t="s">
        <v>17</v>
      </c>
      <c r="AJ10" s="521"/>
      <c r="AK10" s="521"/>
      <c r="AL10" s="521"/>
      <c r="AM10" s="209"/>
      <c r="AN10" s="269">
        <v>1849</v>
      </c>
      <c r="AO10" s="269">
        <v>0</v>
      </c>
      <c r="AP10" s="269">
        <v>32389</v>
      </c>
      <c r="AQ10" s="269">
        <v>0</v>
      </c>
      <c r="AR10" s="269">
        <v>94660</v>
      </c>
      <c r="AS10" s="269">
        <v>0</v>
      </c>
      <c r="AT10" s="269">
        <v>84556</v>
      </c>
      <c r="AU10" s="269">
        <v>0</v>
      </c>
      <c r="AV10" s="269">
        <v>0</v>
      </c>
      <c r="AW10" s="269">
        <v>2912</v>
      </c>
      <c r="AX10" s="269">
        <v>34099</v>
      </c>
      <c r="AY10" s="269">
        <v>0</v>
      </c>
      <c r="AZ10" s="269">
        <v>0</v>
      </c>
      <c r="BA10" s="269">
        <v>5707</v>
      </c>
      <c r="BB10" s="269">
        <v>0</v>
      </c>
      <c r="BC10" s="269">
        <v>0</v>
      </c>
      <c r="BD10" s="269">
        <v>6600</v>
      </c>
      <c r="BE10" s="275">
        <v>0</v>
      </c>
      <c r="BF10" s="275">
        <v>0</v>
      </c>
      <c r="BG10" s="177">
        <f t="shared" si="0"/>
        <v>2405720</v>
      </c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</row>
    <row r="11" spans="1:59" ht="18.75" customHeight="1">
      <c r="A11" s="592"/>
      <c r="B11" s="593"/>
      <c r="C11" s="91" t="s">
        <v>221</v>
      </c>
      <c r="D11" s="534" t="s">
        <v>107</v>
      </c>
      <c r="E11" s="534"/>
      <c r="F11" s="534"/>
      <c r="G11" s="534"/>
      <c r="H11" s="115"/>
      <c r="I11" s="269">
        <v>0</v>
      </c>
      <c r="J11" s="269">
        <v>0</v>
      </c>
      <c r="K11" s="269">
        <v>10</v>
      </c>
      <c r="L11" s="269">
        <v>0</v>
      </c>
      <c r="M11" s="269">
        <v>0</v>
      </c>
      <c r="N11" s="269">
        <v>0</v>
      </c>
      <c r="O11" s="269">
        <v>0</v>
      </c>
      <c r="P11" s="26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v>0</v>
      </c>
      <c r="V11" s="269">
        <v>0</v>
      </c>
      <c r="W11" s="269">
        <v>0</v>
      </c>
      <c r="X11" s="269">
        <v>0</v>
      </c>
      <c r="Y11" s="269">
        <v>0</v>
      </c>
      <c r="Z11" s="269">
        <v>0</v>
      </c>
      <c r="AA11" s="269">
        <v>0</v>
      </c>
      <c r="AB11" s="269">
        <v>0</v>
      </c>
      <c r="AC11" s="269">
        <v>0</v>
      </c>
      <c r="AD11" s="269">
        <v>0</v>
      </c>
      <c r="AE11" s="294">
        <v>0</v>
      </c>
      <c r="AF11" s="577"/>
      <c r="AG11" s="578"/>
      <c r="AH11" s="195" t="s">
        <v>222</v>
      </c>
      <c r="AI11" s="521" t="s">
        <v>107</v>
      </c>
      <c r="AJ11" s="521"/>
      <c r="AK11" s="521"/>
      <c r="AL11" s="521"/>
      <c r="AM11" s="209"/>
      <c r="AN11" s="269">
        <v>0</v>
      </c>
      <c r="AO11" s="269">
        <v>0</v>
      </c>
      <c r="AP11" s="269">
        <v>0</v>
      </c>
      <c r="AQ11" s="269">
        <v>0</v>
      </c>
      <c r="AR11" s="269">
        <v>0</v>
      </c>
      <c r="AS11" s="269">
        <v>0</v>
      </c>
      <c r="AT11" s="269">
        <v>0</v>
      </c>
      <c r="AU11" s="269">
        <v>0</v>
      </c>
      <c r="AV11" s="269">
        <v>0</v>
      </c>
      <c r="AW11" s="269">
        <v>0</v>
      </c>
      <c r="AX11" s="269">
        <v>0</v>
      </c>
      <c r="AY11" s="269">
        <v>0</v>
      </c>
      <c r="AZ11" s="269">
        <v>0</v>
      </c>
      <c r="BA11" s="269">
        <v>0</v>
      </c>
      <c r="BB11" s="269">
        <v>0</v>
      </c>
      <c r="BC11" s="269">
        <v>0</v>
      </c>
      <c r="BD11" s="269">
        <v>0</v>
      </c>
      <c r="BE11" s="275">
        <v>0</v>
      </c>
      <c r="BF11" s="275">
        <v>0</v>
      </c>
      <c r="BG11" s="177">
        <f t="shared" si="0"/>
        <v>10</v>
      </c>
    </row>
    <row r="12" spans="1:59" ht="18.75" customHeight="1">
      <c r="A12" s="592"/>
      <c r="B12" s="593"/>
      <c r="C12" s="91" t="s">
        <v>223</v>
      </c>
      <c r="D12" s="534" t="s">
        <v>16</v>
      </c>
      <c r="E12" s="534"/>
      <c r="F12" s="534"/>
      <c r="G12" s="534"/>
      <c r="H12" s="115"/>
      <c r="I12" s="269">
        <v>668588</v>
      </c>
      <c r="J12" s="269">
        <v>163936</v>
      </c>
      <c r="K12" s="269">
        <v>1961292</v>
      </c>
      <c r="L12" s="269">
        <v>15000</v>
      </c>
      <c r="M12" s="269">
        <v>28150</v>
      </c>
      <c r="N12" s="269">
        <v>223277</v>
      </c>
      <c r="O12" s="269">
        <v>151329</v>
      </c>
      <c r="P12" s="269">
        <v>60500</v>
      </c>
      <c r="Q12" s="269">
        <v>89100</v>
      </c>
      <c r="R12" s="269">
        <v>0</v>
      </c>
      <c r="S12" s="269">
        <v>94361</v>
      </c>
      <c r="T12" s="269">
        <v>0</v>
      </c>
      <c r="U12" s="269">
        <v>189000</v>
      </c>
      <c r="V12" s="269">
        <v>0</v>
      </c>
      <c r="W12" s="269">
        <v>0</v>
      </c>
      <c r="X12" s="269">
        <v>3612</v>
      </c>
      <c r="Y12" s="269">
        <v>0</v>
      </c>
      <c r="Z12" s="269">
        <v>0</v>
      </c>
      <c r="AA12" s="269">
        <v>0</v>
      </c>
      <c r="AB12" s="269">
        <v>0</v>
      </c>
      <c r="AC12" s="269">
        <v>0</v>
      </c>
      <c r="AD12" s="269">
        <v>0</v>
      </c>
      <c r="AE12" s="294">
        <v>0</v>
      </c>
      <c r="AF12" s="577"/>
      <c r="AG12" s="578"/>
      <c r="AH12" s="195" t="s">
        <v>223</v>
      </c>
      <c r="AI12" s="521" t="s">
        <v>16</v>
      </c>
      <c r="AJ12" s="521"/>
      <c r="AK12" s="521"/>
      <c r="AL12" s="521"/>
      <c r="AM12" s="209"/>
      <c r="AN12" s="269">
        <v>0</v>
      </c>
      <c r="AO12" s="269">
        <v>0</v>
      </c>
      <c r="AP12" s="269">
        <v>0</v>
      </c>
      <c r="AQ12" s="269">
        <v>0</v>
      </c>
      <c r="AR12" s="269">
        <v>24000</v>
      </c>
      <c r="AS12" s="269">
        <v>8400</v>
      </c>
      <c r="AT12" s="269">
        <v>9657</v>
      </c>
      <c r="AU12" s="269">
        <v>26550</v>
      </c>
      <c r="AV12" s="269">
        <v>0</v>
      </c>
      <c r="AW12" s="269">
        <v>0</v>
      </c>
      <c r="AX12" s="269">
        <v>19150</v>
      </c>
      <c r="AY12" s="269">
        <v>0</v>
      </c>
      <c r="AZ12" s="269">
        <v>4000</v>
      </c>
      <c r="BA12" s="269">
        <v>0</v>
      </c>
      <c r="BB12" s="269">
        <v>0</v>
      </c>
      <c r="BC12" s="269">
        <v>0</v>
      </c>
      <c r="BD12" s="269">
        <v>0</v>
      </c>
      <c r="BE12" s="275">
        <v>7280</v>
      </c>
      <c r="BF12" s="275">
        <v>0</v>
      </c>
      <c r="BG12" s="177">
        <f t="shared" si="0"/>
        <v>3747182</v>
      </c>
    </row>
    <row r="13" spans="1:59" ht="18.75" customHeight="1">
      <c r="A13" s="592"/>
      <c r="B13" s="593"/>
      <c r="C13" s="91" t="s">
        <v>224</v>
      </c>
      <c r="D13" s="534" t="s">
        <v>90</v>
      </c>
      <c r="E13" s="534"/>
      <c r="F13" s="534"/>
      <c r="G13" s="534"/>
      <c r="H13" s="115"/>
      <c r="I13" s="269">
        <v>29203</v>
      </c>
      <c r="J13" s="269">
        <v>14962</v>
      </c>
      <c r="K13" s="269">
        <v>85797</v>
      </c>
      <c r="L13" s="269">
        <v>4373</v>
      </c>
      <c r="M13" s="269">
        <v>4667</v>
      </c>
      <c r="N13" s="269">
        <v>18180</v>
      </c>
      <c r="O13" s="269">
        <v>31789</v>
      </c>
      <c r="P13" s="269">
        <v>42804</v>
      </c>
      <c r="Q13" s="269">
        <v>3801</v>
      </c>
      <c r="R13" s="269">
        <v>0</v>
      </c>
      <c r="S13" s="269">
        <v>0</v>
      </c>
      <c r="T13" s="269">
        <v>547</v>
      </c>
      <c r="U13" s="269">
        <v>324</v>
      </c>
      <c r="V13" s="269">
        <v>1850</v>
      </c>
      <c r="W13" s="269">
        <v>0</v>
      </c>
      <c r="X13" s="269">
        <v>1609</v>
      </c>
      <c r="Y13" s="269">
        <v>0</v>
      </c>
      <c r="Z13" s="269">
        <v>0</v>
      </c>
      <c r="AA13" s="269">
        <v>0</v>
      </c>
      <c r="AB13" s="269">
        <v>0</v>
      </c>
      <c r="AC13" s="269">
        <v>0</v>
      </c>
      <c r="AD13" s="269">
        <v>0</v>
      </c>
      <c r="AE13" s="294">
        <v>0</v>
      </c>
      <c r="AF13" s="577"/>
      <c r="AG13" s="578"/>
      <c r="AH13" s="195" t="s">
        <v>224</v>
      </c>
      <c r="AI13" s="521" t="s">
        <v>90</v>
      </c>
      <c r="AJ13" s="521"/>
      <c r="AK13" s="521"/>
      <c r="AL13" s="521"/>
      <c r="AM13" s="209"/>
      <c r="AN13" s="269">
        <v>0</v>
      </c>
      <c r="AO13" s="269">
        <v>1165</v>
      </c>
      <c r="AP13" s="269">
        <v>91</v>
      </c>
      <c r="AQ13" s="269">
        <v>0</v>
      </c>
      <c r="AR13" s="269">
        <v>0</v>
      </c>
      <c r="AS13" s="269">
        <v>0</v>
      </c>
      <c r="AT13" s="269">
        <v>0</v>
      </c>
      <c r="AU13" s="269">
        <v>0</v>
      </c>
      <c r="AV13" s="269">
        <v>0</v>
      </c>
      <c r="AW13" s="269">
        <v>0</v>
      </c>
      <c r="AX13" s="269">
        <v>0</v>
      </c>
      <c r="AY13" s="269">
        <v>0</v>
      </c>
      <c r="AZ13" s="269">
        <v>0</v>
      </c>
      <c r="BA13" s="269">
        <v>0</v>
      </c>
      <c r="BB13" s="269">
        <v>0</v>
      </c>
      <c r="BC13" s="269">
        <v>0</v>
      </c>
      <c r="BD13" s="269">
        <v>0</v>
      </c>
      <c r="BE13" s="275">
        <v>1848</v>
      </c>
      <c r="BF13" s="275">
        <v>0</v>
      </c>
      <c r="BG13" s="177">
        <f t="shared" si="0"/>
        <v>243010</v>
      </c>
    </row>
    <row r="14" spans="1:59" ht="18.75" customHeight="1">
      <c r="A14" s="592"/>
      <c r="B14" s="593"/>
      <c r="C14" s="91" t="s">
        <v>225</v>
      </c>
      <c r="D14" s="534" t="s">
        <v>59</v>
      </c>
      <c r="E14" s="534"/>
      <c r="F14" s="534"/>
      <c r="G14" s="534"/>
      <c r="H14" s="115"/>
      <c r="I14" s="269">
        <v>0</v>
      </c>
      <c r="J14" s="269">
        <v>0</v>
      </c>
      <c r="K14" s="269">
        <v>0</v>
      </c>
      <c r="L14" s="269">
        <v>0</v>
      </c>
      <c r="M14" s="269">
        <v>0</v>
      </c>
      <c r="N14" s="269">
        <v>0</v>
      </c>
      <c r="O14" s="269">
        <v>19600</v>
      </c>
      <c r="P14" s="26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v>0</v>
      </c>
      <c r="V14" s="269">
        <v>0</v>
      </c>
      <c r="W14" s="269">
        <v>600</v>
      </c>
      <c r="X14" s="269">
        <v>0</v>
      </c>
      <c r="Y14" s="269">
        <v>0</v>
      </c>
      <c r="Z14" s="269">
        <v>0</v>
      </c>
      <c r="AA14" s="269">
        <v>0</v>
      </c>
      <c r="AB14" s="269">
        <v>32</v>
      </c>
      <c r="AC14" s="269">
        <v>0</v>
      </c>
      <c r="AD14" s="269">
        <v>0</v>
      </c>
      <c r="AE14" s="294">
        <v>0</v>
      </c>
      <c r="AF14" s="577"/>
      <c r="AG14" s="578"/>
      <c r="AH14" s="195" t="s">
        <v>226</v>
      </c>
      <c r="AI14" s="521" t="s">
        <v>59</v>
      </c>
      <c r="AJ14" s="521"/>
      <c r="AK14" s="521"/>
      <c r="AL14" s="521"/>
      <c r="AM14" s="209"/>
      <c r="AN14" s="269">
        <v>0</v>
      </c>
      <c r="AO14" s="269">
        <v>0</v>
      </c>
      <c r="AP14" s="269">
        <v>0</v>
      </c>
      <c r="AQ14" s="269">
        <v>0</v>
      </c>
      <c r="AR14" s="269">
        <v>0</v>
      </c>
      <c r="AS14" s="269">
        <v>0</v>
      </c>
      <c r="AT14" s="269">
        <v>0</v>
      </c>
      <c r="AU14" s="269">
        <v>0</v>
      </c>
      <c r="AV14" s="269">
        <v>0</v>
      </c>
      <c r="AW14" s="269">
        <v>0</v>
      </c>
      <c r="AX14" s="269">
        <v>0</v>
      </c>
      <c r="AY14" s="269">
        <v>0</v>
      </c>
      <c r="AZ14" s="269">
        <v>0</v>
      </c>
      <c r="BA14" s="269">
        <v>0</v>
      </c>
      <c r="BB14" s="269">
        <v>0</v>
      </c>
      <c r="BC14" s="269">
        <v>0</v>
      </c>
      <c r="BD14" s="269">
        <v>0</v>
      </c>
      <c r="BE14" s="275">
        <v>0</v>
      </c>
      <c r="BF14" s="275">
        <v>0</v>
      </c>
      <c r="BG14" s="177">
        <f t="shared" si="0"/>
        <v>20232</v>
      </c>
    </row>
    <row r="15" spans="1:59" ht="18.75" customHeight="1">
      <c r="A15" s="592"/>
      <c r="B15" s="593"/>
      <c r="C15" s="91" t="s">
        <v>227</v>
      </c>
      <c r="D15" s="534" t="s">
        <v>109</v>
      </c>
      <c r="E15" s="534"/>
      <c r="F15" s="534"/>
      <c r="G15" s="90" t="s">
        <v>228</v>
      </c>
      <c r="H15" s="115"/>
      <c r="I15" s="269">
        <v>5925174</v>
      </c>
      <c r="J15" s="269">
        <v>1620952</v>
      </c>
      <c r="K15" s="269">
        <v>7036816</v>
      </c>
      <c r="L15" s="269">
        <v>682642</v>
      </c>
      <c r="M15" s="269">
        <v>509001</v>
      </c>
      <c r="N15" s="269">
        <v>1126637</v>
      </c>
      <c r="O15" s="269">
        <v>843764</v>
      </c>
      <c r="P15" s="269">
        <v>775446</v>
      </c>
      <c r="Q15" s="269">
        <v>306629</v>
      </c>
      <c r="R15" s="269">
        <v>287115</v>
      </c>
      <c r="S15" s="269">
        <v>307573</v>
      </c>
      <c r="T15" s="269">
        <v>116559</v>
      </c>
      <c r="U15" s="269">
        <v>586820</v>
      </c>
      <c r="V15" s="269">
        <v>6549</v>
      </c>
      <c r="W15" s="269">
        <v>127500</v>
      </c>
      <c r="X15" s="269">
        <v>13713</v>
      </c>
      <c r="Y15" s="269">
        <v>12962</v>
      </c>
      <c r="Z15" s="269">
        <v>19180</v>
      </c>
      <c r="AA15" s="269">
        <v>0</v>
      </c>
      <c r="AB15" s="269">
        <v>167910</v>
      </c>
      <c r="AC15" s="269">
        <v>15400</v>
      </c>
      <c r="AD15" s="269">
        <v>21761</v>
      </c>
      <c r="AE15" s="294">
        <v>27100</v>
      </c>
      <c r="AF15" s="577"/>
      <c r="AG15" s="578"/>
      <c r="AH15" s="195" t="s">
        <v>229</v>
      </c>
      <c r="AI15" s="521" t="s">
        <v>109</v>
      </c>
      <c r="AJ15" s="521"/>
      <c r="AK15" s="521"/>
      <c r="AL15" s="194" t="s">
        <v>228</v>
      </c>
      <c r="AM15" s="209"/>
      <c r="AN15" s="269">
        <v>131649</v>
      </c>
      <c r="AO15" s="269">
        <v>427011</v>
      </c>
      <c r="AP15" s="269">
        <v>229029</v>
      </c>
      <c r="AQ15" s="269">
        <v>49714</v>
      </c>
      <c r="AR15" s="269">
        <v>244518</v>
      </c>
      <c r="AS15" s="269">
        <v>50754</v>
      </c>
      <c r="AT15" s="269">
        <v>254487</v>
      </c>
      <c r="AU15" s="269">
        <v>128857</v>
      </c>
      <c r="AV15" s="269">
        <v>110200</v>
      </c>
      <c r="AW15" s="269">
        <v>16212</v>
      </c>
      <c r="AX15" s="269">
        <v>73249</v>
      </c>
      <c r="AY15" s="269">
        <v>17000</v>
      </c>
      <c r="AZ15" s="269">
        <v>30761</v>
      </c>
      <c r="BA15" s="269">
        <v>5707</v>
      </c>
      <c r="BB15" s="269">
        <v>0</v>
      </c>
      <c r="BC15" s="269">
        <v>1926</v>
      </c>
      <c r="BD15" s="269">
        <v>6600</v>
      </c>
      <c r="BE15" s="275">
        <v>21928</v>
      </c>
      <c r="BF15" s="275">
        <v>174</v>
      </c>
      <c r="BG15" s="177">
        <f t="shared" si="0"/>
        <v>22336979</v>
      </c>
    </row>
    <row r="16" spans="1:59" ht="18.75" customHeight="1">
      <c r="A16" s="592"/>
      <c r="B16" s="593"/>
      <c r="C16" s="91" t="s">
        <v>230</v>
      </c>
      <c r="D16" s="599" t="s">
        <v>108</v>
      </c>
      <c r="E16" s="599"/>
      <c r="F16" s="599"/>
      <c r="G16" s="90" t="s">
        <v>231</v>
      </c>
      <c r="H16" s="115"/>
      <c r="I16" s="269">
        <v>0</v>
      </c>
      <c r="J16" s="269">
        <v>0</v>
      </c>
      <c r="K16" s="269">
        <v>50482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69">
        <v>0</v>
      </c>
      <c r="X16" s="269">
        <v>0</v>
      </c>
      <c r="Y16" s="269">
        <v>0</v>
      </c>
      <c r="Z16" s="269">
        <v>0</v>
      </c>
      <c r="AA16" s="269">
        <v>0</v>
      </c>
      <c r="AB16" s="269">
        <v>0</v>
      </c>
      <c r="AC16" s="269">
        <v>0</v>
      </c>
      <c r="AD16" s="269">
        <v>0</v>
      </c>
      <c r="AE16" s="294">
        <v>0</v>
      </c>
      <c r="AF16" s="577"/>
      <c r="AG16" s="578"/>
      <c r="AH16" s="195" t="s">
        <v>232</v>
      </c>
      <c r="AI16" s="583" t="s">
        <v>108</v>
      </c>
      <c r="AJ16" s="583"/>
      <c r="AK16" s="583"/>
      <c r="AL16" s="194" t="s">
        <v>231</v>
      </c>
      <c r="AM16" s="209"/>
      <c r="AN16" s="269">
        <v>0</v>
      </c>
      <c r="AO16" s="269">
        <v>0</v>
      </c>
      <c r="AP16" s="269">
        <v>0</v>
      </c>
      <c r="AQ16" s="269">
        <v>0</v>
      </c>
      <c r="AR16" s="269">
        <v>0</v>
      </c>
      <c r="AS16" s="269">
        <v>0</v>
      </c>
      <c r="AT16" s="269">
        <v>0</v>
      </c>
      <c r="AU16" s="269">
        <v>0</v>
      </c>
      <c r="AV16" s="269">
        <v>0</v>
      </c>
      <c r="AW16" s="269">
        <v>0</v>
      </c>
      <c r="AX16" s="269">
        <v>0</v>
      </c>
      <c r="AY16" s="269">
        <v>0</v>
      </c>
      <c r="AZ16" s="269">
        <v>0</v>
      </c>
      <c r="BA16" s="269">
        <v>0</v>
      </c>
      <c r="BB16" s="269">
        <v>0</v>
      </c>
      <c r="BC16" s="269">
        <v>0</v>
      </c>
      <c r="BD16" s="269">
        <v>0</v>
      </c>
      <c r="BE16" s="275">
        <v>0</v>
      </c>
      <c r="BF16" s="275">
        <v>0</v>
      </c>
      <c r="BG16" s="177">
        <f t="shared" si="0"/>
        <v>50482</v>
      </c>
    </row>
    <row r="17" spans="1:59" ht="18.75" customHeight="1">
      <c r="A17" s="592"/>
      <c r="B17" s="593"/>
      <c r="C17" s="91" t="s">
        <v>233</v>
      </c>
      <c r="D17" s="601" t="s">
        <v>110</v>
      </c>
      <c r="E17" s="601"/>
      <c r="F17" s="601"/>
      <c r="G17" s="90" t="s">
        <v>234</v>
      </c>
      <c r="H17" s="115"/>
      <c r="I17" s="269">
        <v>0</v>
      </c>
      <c r="J17" s="269">
        <v>0</v>
      </c>
      <c r="K17" s="269">
        <v>0</v>
      </c>
      <c r="L17" s="269">
        <v>0</v>
      </c>
      <c r="M17" s="269">
        <v>0</v>
      </c>
      <c r="N17" s="269">
        <v>0</v>
      </c>
      <c r="O17" s="269">
        <v>0</v>
      </c>
      <c r="P17" s="269">
        <v>0</v>
      </c>
      <c r="Q17" s="269">
        <v>0</v>
      </c>
      <c r="R17" s="269">
        <v>0</v>
      </c>
      <c r="S17" s="269">
        <v>0</v>
      </c>
      <c r="T17" s="269">
        <v>0</v>
      </c>
      <c r="U17" s="269">
        <v>0</v>
      </c>
      <c r="V17" s="269">
        <v>0</v>
      </c>
      <c r="W17" s="269">
        <v>0</v>
      </c>
      <c r="X17" s="269">
        <v>0</v>
      </c>
      <c r="Y17" s="269">
        <v>0</v>
      </c>
      <c r="Z17" s="269">
        <v>0</v>
      </c>
      <c r="AA17" s="269">
        <v>0</v>
      </c>
      <c r="AB17" s="269">
        <v>0</v>
      </c>
      <c r="AC17" s="269">
        <v>0</v>
      </c>
      <c r="AD17" s="269">
        <v>0</v>
      </c>
      <c r="AE17" s="294">
        <v>0</v>
      </c>
      <c r="AF17" s="577"/>
      <c r="AG17" s="578"/>
      <c r="AH17" s="195" t="s">
        <v>235</v>
      </c>
      <c r="AI17" s="584" t="s">
        <v>110</v>
      </c>
      <c r="AJ17" s="584"/>
      <c r="AK17" s="584"/>
      <c r="AL17" s="194" t="s">
        <v>234</v>
      </c>
      <c r="AM17" s="209"/>
      <c r="AN17" s="269">
        <v>0</v>
      </c>
      <c r="AO17" s="269">
        <v>0</v>
      </c>
      <c r="AP17" s="269">
        <v>0</v>
      </c>
      <c r="AQ17" s="269">
        <v>0</v>
      </c>
      <c r="AR17" s="269">
        <v>0</v>
      </c>
      <c r="AS17" s="269">
        <v>0</v>
      </c>
      <c r="AT17" s="269">
        <v>0</v>
      </c>
      <c r="AU17" s="269">
        <v>0</v>
      </c>
      <c r="AV17" s="269">
        <v>0</v>
      </c>
      <c r="AW17" s="269">
        <v>0</v>
      </c>
      <c r="AX17" s="269">
        <v>0</v>
      </c>
      <c r="AY17" s="269">
        <v>0</v>
      </c>
      <c r="AZ17" s="269">
        <v>0</v>
      </c>
      <c r="BA17" s="269">
        <v>0</v>
      </c>
      <c r="BB17" s="269">
        <v>0</v>
      </c>
      <c r="BC17" s="269">
        <v>0</v>
      </c>
      <c r="BD17" s="269">
        <v>0</v>
      </c>
      <c r="BE17" s="275">
        <v>0</v>
      </c>
      <c r="BF17" s="275">
        <v>0</v>
      </c>
      <c r="BG17" s="177">
        <f t="shared" si="0"/>
        <v>0</v>
      </c>
    </row>
    <row r="18" spans="1:59" ht="18.75" customHeight="1">
      <c r="A18" s="596"/>
      <c r="B18" s="597"/>
      <c r="C18" s="96" t="s">
        <v>236</v>
      </c>
      <c r="D18" s="600" t="s">
        <v>111</v>
      </c>
      <c r="E18" s="600"/>
      <c r="F18" s="600"/>
      <c r="G18" s="95" t="s">
        <v>237</v>
      </c>
      <c r="H18" s="116"/>
      <c r="I18" s="270">
        <v>5925174</v>
      </c>
      <c r="J18" s="270">
        <v>1620952</v>
      </c>
      <c r="K18" s="270">
        <v>6986334</v>
      </c>
      <c r="L18" s="270">
        <v>682642</v>
      </c>
      <c r="M18" s="270">
        <v>509001</v>
      </c>
      <c r="N18" s="270">
        <v>1126637</v>
      </c>
      <c r="O18" s="270">
        <v>843764</v>
      </c>
      <c r="P18" s="270">
        <v>775446</v>
      </c>
      <c r="Q18" s="270">
        <v>306629</v>
      </c>
      <c r="R18" s="270">
        <v>287115</v>
      </c>
      <c r="S18" s="270">
        <v>307573</v>
      </c>
      <c r="T18" s="270">
        <v>116559</v>
      </c>
      <c r="U18" s="270">
        <v>586820</v>
      </c>
      <c r="V18" s="270">
        <v>6549</v>
      </c>
      <c r="W18" s="270">
        <v>127500</v>
      </c>
      <c r="X18" s="270">
        <v>13713</v>
      </c>
      <c r="Y18" s="270">
        <v>12962</v>
      </c>
      <c r="Z18" s="270">
        <v>19180</v>
      </c>
      <c r="AA18" s="270">
        <v>0</v>
      </c>
      <c r="AB18" s="270">
        <v>167910</v>
      </c>
      <c r="AC18" s="270">
        <v>15400</v>
      </c>
      <c r="AD18" s="270">
        <v>21761</v>
      </c>
      <c r="AE18" s="295">
        <v>27100</v>
      </c>
      <c r="AF18" s="581"/>
      <c r="AG18" s="582"/>
      <c r="AH18" s="199" t="s">
        <v>238</v>
      </c>
      <c r="AI18" s="585" t="s">
        <v>111</v>
      </c>
      <c r="AJ18" s="585"/>
      <c r="AK18" s="585"/>
      <c r="AL18" s="198" t="s">
        <v>237</v>
      </c>
      <c r="AM18" s="211"/>
      <c r="AN18" s="270">
        <v>131649</v>
      </c>
      <c r="AO18" s="270">
        <v>427011</v>
      </c>
      <c r="AP18" s="270">
        <v>229029</v>
      </c>
      <c r="AQ18" s="270">
        <v>49714</v>
      </c>
      <c r="AR18" s="270">
        <v>244518</v>
      </c>
      <c r="AS18" s="270">
        <v>50754</v>
      </c>
      <c r="AT18" s="270">
        <v>254487</v>
      </c>
      <c r="AU18" s="270">
        <v>128857</v>
      </c>
      <c r="AV18" s="270">
        <v>110200</v>
      </c>
      <c r="AW18" s="270">
        <v>16212</v>
      </c>
      <c r="AX18" s="270">
        <v>73249</v>
      </c>
      <c r="AY18" s="270">
        <v>17000</v>
      </c>
      <c r="AZ18" s="270">
        <v>30761</v>
      </c>
      <c r="BA18" s="270">
        <v>5707</v>
      </c>
      <c r="BB18" s="270">
        <v>0</v>
      </c>
      <c r="BC18" s="270">
        <v>1926</v>
      </c>
      <c r="BD18" s="270">
        <v>6600</v>
      </c>
      <c r="BE18" s="276">
        <v>21928</v>
      </c>
      <c r="BF18" s="276">
        <v>174</v>
      </c>
      <c r="BG18" s="177">
        <f t="shared" si="0"/>
        <v>22286497</v>
      </c>
    </row>
    <row r="19" spans="1:59" ht="18.75" customHeight="1">
      <c r="A19" s="590" t="s">
        <v>118</v>
      </c>
      <c r="B19" s="591"/>
      <c r="C19" s="126" t="s">
        <v>214</v>
      </c>
      <c r="D19" s="536" t="s">
        <v>112</v>
      </c>
      <c r="E19" s="536"/>
      <c r="F19" s="536"/>
      <c r="G19" s="536"/>
      <c r="H19" s="114"/>
      <c r="I19" s="268">
        <v>1644752</v>
      </c>
      <c r="J19" s="268">
        <v>646947</v>
      </c>
      <c r="K19" s="268">
        <v>5241337</v>
      </c>
      <c r="L19" s="268">
        <v>117921</v>
      </c>
      <c r="M19" s="268">
        <v>127976</v>
      </c>
      <c r="N19" s="268">
        <v>626895</v>
      </c>
      <c r="O19" s="268">
        <v>369730</v>
      </c>
      <c r="P19" s="268">
        <v>433391</v>
      </c>
      <c r="Q19" s="268">
        <v>210959</v>
      </c>
      <c r="R19" s="268">
        <v>68904</v>
      </c>
      <c r="S19" s="268">
        <v>200936</v>
      </c>
      <c r="T19" s="268">
        <v>3255</v>
      </c>
      <c r="U19" s="268">
        <v>431997</v>
      </c>
      <c r="V19" s="268">
        <v>1850</v>
      </c>
      <c r="W19" s="268">
        <v>91323</v>
      </c>
      <c r="X19" s="268">
        <v>32127</v>
      </c>
      <c r="Y19" s="268">
        <v>0</v>
      </c>
      <c r="Z19" s="268">
        <v>0</v>
      </c>
      <c r="AA19" s="268">
        <v>18</v>
      </c>
      <c r="AB19" s="268">
        <v>446</v>
      </c>
      <c r="AC19" s="268">
        <v>0</v>
      </c>
      <c r="AD19" s="268">
        <v>6160</v>
      </c>
      <c r="AE19" s="293">
        <v>14757</v>
      </c>
      <c r="AF19" s="575" t="s">
        <v>118</v>
      </c>
      <c r="AG19" s="576"/>
      <c r="AH19" s="220" t="s">
        <v>214</v>
      </c>
      <c r="AI19" s="525" t="s">
        <v>112</v>
      </c>
      <c r="AJ19" s="525"/>
      <c r="AK19" s="525"/>
      <c r="AL19" s="525"/>
      <c r="AM19" s="208"/>
      <c r="AN19" s="268">
        <v>0</v>
      </c>
      <c r="AO19" s="268">
        <v>78919</v>
      </c>
      <c r="AP19" s="268">
        <v>0</v>
      </c>
      <c r="AQ19" s="268">
        <v>4818</v>
      </c>
      <c r="AR19" s="268">
        <v>49858</v>
      </c>
      <c r="AS19" s="268">
        <v>22308</v>
      </c>
      <c r="AT19" s="268">
        <v>27227</v>
      </c>
      <c r="AU19" s="268">
        <v>56691</v>
      </c>
      <c r="AV19" s="268">
        <v>0</v>
      </c>
      <c r="AW19" s="268">
        <v>2530</v>
      </c>
      <c r="AX19" s="268">
        <v>49015</v>
      </c>
      <c r="AY19" s="268">
        <v>2222</v>
      </c>
      <c r="AZ19" s="268">
        <v>12628</v>
      </c>
      <c r="BA19" s="268">
        <v>0</v>
      </c>
      <c r="BB19" s="268">
        <v>0</v>
      </c>
      <c r="BC19" s="268">
        <v>825</v>
      </c>
      <c r="BD19" s="268">
        <v>0</v>
      </c>
      <c r="BE19" s="280">
        <v>21789</v>
      </c>
      <c r="BF19" s="280">
        <v>0</v>
      </c>
      <c r="BG19" s="102">
        <f t="shared" si="0"/>
        <v>10600511</v>
      </c>
    </row>
    <row r="20" spans="1:59" ht="18.75" customHeight="1">
      <c r="A20" s="592"/>
      <c r="B20" s="593"/>
      <c r="C20" s="598" t="s">
        <v>239</v>
      </c>
      <c r="D20" s="531"/>
      <c r="E20" s="531"/>
      <c r="F20" s="534" t="s">
        <v>51</v>
      </c>
      <c r="G20" s="534"/>
      <c r="H20" s="115"/>
      <c r="I20" s="269">
        <v>116451</v>
      </c>
      <c r="J20" s="269">
        <v>15335</v>
      </c>
      <c r="K20" s="269">
        <v>197981</v>
      </c>
      <c r="L20" s="269">
        <v>5925</v>
      </c>
      <c r="M20" s="269">
        <v>31963</v>
      </c>
      <c r="N20" s="269">
        <v>15417</v>
      </c>
      <c r="O20" s="269">
        <v>19746</v>
      </c>
      <c r="P20" s="269">
        <v>22659</v>
      </c>
      <c r="Q20" s="269">
        <v>7812</v>
      </c>
      <c r="R20" s="269">
        <v>0</v>
      </c>
      <c r="S20" s="269">
        <v>6920</v>
      </c>
      <c r="T20" s="269">
        <v>0</v>
      </c>
      <c r="U20" s="269">
        <v>0</v>
      </c>
      <c r="V20" s="269">
        <v>0</v>
      </c>
      <c r="W20" s="269">
        <v>0</v>
      </c>
      <c r="X20" s="269">
        <v>24057</v>
      </c>
      <c r="Y20" s="269">
        <v>0</v>
      </c>
      <c r="Z20" s="269">
        <v>0</v>
      </c>
      <c r="AA20" s="269">
        <v>0</v>
      </c>
      <c r="AB20" s="269">
        <v>0</v>
      </c>
      <c r="AC20" s="269">
        <v>0</v>
      </c>
      <c r="AD20" s="269">
        <v>0</v>
      </c>
      <c r="AE20" s="294">
        <v>0</v>
      </c>
      <c r="AF20" s="577"/>
      <c r="AG20" s="578"/>
      <c r="AH20" s="570" t="s">
        <v>240</v>
      </c>
      <c r="AI20" s="524"/>
      <c r="AJ20" s="524"/>
      <c r="AK20" s="521" t="s">
        <v>51</v>
      </c>
      <c r="AL20" s="521"/>
      <c r="AM20" s="209"/>
      <c r="AN20" s="269">
        <v>0</v>
      </c>
      <c r="AO20" s="269">
        <v>9058</v>
      </c>
      <c r="AP20" s="269">
        <v>0</v>
      </c>
      <c r="AQ20" s="269">
        <v>0</v>
      </c>
      <c r="AR20" s="269">
        <v>0</v>
      </c>
      <c r="AS20" s="269">
        <v>0</v>
      </c>
      <c r="AT20" s="269">
        <v>0</v>
      </c>
      <c r="AU20" s="269">
        <v>0</v>
      </c>
      <c r="AV20" s="269">
        <v>0</v>
      </c>
      <c r="AW20" s="269">
        <v>0</v>
      </c>
      <c r="AX20" s="269">
        <v>4961</v>
      </c>
      <c r="AY20" s="269">
        <v>0</v>
      </c>
      <c r="AZ20" s="269">
        <v>0</v>
      </c>
      <c r="BA20" s="269">
        <v>0</v>
      </c>
      <c r="BB20" s="269">
        <v>0</v>
      </c>
      <c r="BC20" s="269">
        <v>0</v>
      </c>
      <c r="BD20" s="269">
        <v>0</v>
      </c>
      <c r="BE20" s="275">
        <v>0</v>
      </c>
      <c r="BF20" s="275">
        <v>0</v>
      </c>
      <c r="BG20" s="177">
        <f t="shared" si="0"/>
        <v>478285</v>
      </c>
    </row>
    <row r="21" spans="1:59" ht="18.75" customHeight="1">
      <c r="A21" s="592"/>
      <c r="B21" s="593"/>
      <c r="C21" s="598" t="s">
        <v>241</v>
      </c>
      <c r="D21" s="531"/>
      <c r="E21" s="531"/>
      <c r="F21" s="534" t="s">
        <v>113</v>
      </c>
      <c r="G21" s="534"/>
      <c r="H21" s="115"/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69">
        <v>0</v>
      </c>
      <c r="T21" s="269">
        <v>0</v>
      </c>
      <c r="U21" s="269">
        <v>0</v>
      </c>
      <c r="V21" s="269">
        <v>0</v>
      </c>
      <c r="W21" s="269">
        <v>0</v>
      </c>
      <c r="X21" s="269">
        <v>0</v>
      </c>
      <c r="Y21" s="269">
        <v>0</v>
      </c>
      <c r="Z21" s="269">
        <v>0</v>
      </c>
      <c r="AA21" s="269">
        <v>0</v>
      </c>
      <c r="AB21" s="269">
        <v>0</v>
      </c>
      <c r="AC21" s="269">
        <v>0</v>
      </c>
      <c r="AD21" s="269">
        <v>0</v>
      </c>
      <c r="AE21" s="294">
        <v>0</v>
      </c>
      <c r="AF21" s="577"/>
      <c r="AG21" s="578"/>
      <c r="AH21" s="570" t="s">
        <v>242</v>
      </c>
      <c r="AI21" s="524"/>
      <c r="AJ21" s="524"/>
      <c r="AK21" s="521" t="s">
        <v>113</v>
      </c>
      <c r="AL21" s="521"/>
      <c r="AM21" s="209"/>
      <c r="AN21" s="269">
        <v>0</v>
      </c>
      <c r="AO21" s="269">
        <v>0</v>
      </c>
      <c r="AP21" s="269">
        <v>0</v>
      </c>
      <c r="AQ21" s="269">
        <v>0</v>
      </c>
      <c r="AR21" s="269">
        <v>0</v>
      </c>
      <c r="AS21" s="269">
        <v>0</v>
      </c>
      <c r="AT21" s="269">
        <v>0</v>
      </c>
      <c r="AU21" s="269">
        <v>0</v>
      </c>
      <c r="AV21" s="269">
        <v>0</v>
      </c>
      <c r="AW21" s="269">
        <v>0</v>
      </c>
      <c r="AX21" s="269">
        <v>0</v>
      </c>
      <c r="AY21" s="269">
        <v>0</v>
      </c>
      <c r="AZ21" s="269">
        <v>0</v>
      </c>
      <c r="BA21" s="269">
        <v>0</v>
      </c>
      <c r="BB21" s="269">
        <v>0</v>
      </c>
      <c r="BC21" s="269">
        <v>0</v>
      </c>
      <c r="BD21" s="269">
        <v>0</v>
      </c>
      <c r="BE21" s="275">
        <v>0</v>
      </c>
      <c r="BF21" s="275">
        <v>0</v>
      </c>
      <c r="BG21" s="177">
        <f t="shared" si="0"/>
        <v>0</v>
      </c>
    </row>
    <row r="22" spans="1:59" ht="18.75" customHeight="1">
      <c r="A22" s="592"/>
      <c r="B22" s="593"/>
      <c r="C22" s="128" t="s">
        <v>243</v>
      </c>
      <c r="D22" s="534" t="s">
        <v>114</v>
      </c>
      <c r="E22" s="534"/>
      <c r="F22" s="534"/>
      <c r="G22" s="534"/>
      <c r="H22" s="115"/>
      <c r="I22" s="269">
        <v>7136093</v>
      </c>
      <c r="J22" s="269">
        <v>3052750</v>
      </c>
      <c r="K22" s="269">
        <v>4385136</v>
      </c>
      <c r="L22" s="269">
        <v>650602</v>
      </c>
      <c r="M22" s="269">
        <v>477379</v>
      </c>
      <c r="N22" s="269">
        <v>1154814</v>
      </c>
      <c r="O22" s="269">
        <v>874491</v>
      </c>
      <c r="P22" s="269">
        <v>519652</v>
      </c>
      <c r="Q22" s="269">
        <v>234407</v>
      </c>
      <c r="R22" s="269">
        <v>380966</v>
      </c>
      <c r="S22" s="269">
        <v>211863</v>
      </c>
      <c r="T22" s="269">
        <v>209995</v>
      </c>
      <c r="U22" s="269">
        <v>235755</v>
      </c>
      <c r="V22" s="269">
        <v>212794</v>
      </c>
      <c r="W22" s="269">
        <v>200471</v>
      </c>
      <c r="X22" s="269">
        <v>55440</v>
      </c>
      <c r="Y22" s="269">
        <v>12962</v>
      </c>
      <c r="Z22" s="269">
        <v>19180</v>
      </c>
      <c r="AA22" s="269">
        <v>47190</v>
      </c>
      <c r="AB22" s="269">
        <v>192388</v>
      </c>
      <c r="AC22" s="269">
        <v>69508</v>
      </c>
      <c r="AD22" s="269">
        <v>46619</v>
      </c>
      <c r="AE22" s="294">
        <v>75935</v>
      </c>
      <c r="AF22" s="577"/>
      <c r="AG22" s="578"/>
      <c r="AH22" s="222" t="s">
        <v>244</v>
      </c>
      <c r="AI22" s="521" t="s">
        <v>114</v>
      </c>
      <c r="AJ22" s="521"/>
      <c r="AK22" s="521"/>
      <c r="AL22" s="521"/>
      <c r="AM22" s="209"/>
      <c r="AN22" s="269">
        <v>264037</v>
      </c>
      <c r="AO22" s="269">
        <v>549959</v>
      </c>
      <c r="AP22" s="269">
        <v>227868</v>
      </c>
      <c r="AQ22" s="269">
        <v>44522</v>
      </c>
      <c r="AR22" s="269">
        <v>409535</v>
      </c>
      <c r="AS22" s="269">
        <v>127910</v>
      </c>
      <c r="AT22" s="269">
        <v>416142</v>
      </c>
      <c r="AU22" s="269">
        <v>157484</v>
      </c>
      <c r="AV22" s="269">
        <v>203392</v>
      </c>
      <c r="AW22" s="269">
        <v>21672</v>
      </c>
      <c r="AX22" s="269">
        <v>188357</v>
      </c>
      <c r="AY22" s="269">
        <v>46357</v>
      </c>
      <c r="AZ22" s="269">
        <v>18133</v>
      </c>
      <c r="BA22" s="269">
        <v>7988</v>
      </c>
      <c r="BB22" s="269">
        <v>0</v>
      </c>
      <c r="BC22" s="269">
        <v>5343</v>
      </c>
      <c r="BD22" s="269">
        <v>20670</v>
      </c>
      <c r="BE22" s="275">
        <v>19395</v>
      </c>
      <c r="BF22" s="275">
        <v>289</v>
      </c>
      <c r="BG22" s="177">
        <f t="shared" si="0"/>
        <v>23185443</v>
      </c>
    </row>
    <row r="23" spans="1:59" ht="18.75" customHeight="1">
      <c r="A23" s="592"/>
      <c r="B23" s="593"/>
      <c r="C23" s="128"/>
      <c r="D23" s="90" t="s">
        <v>215</v>
      </c>
      <c r="E23" s="534" t="s">
        <v>104</v>
      </c>
      <c r="F23" s="534"/>
      <c r="G23" s="534"/>
      <c r="H23" s="115"/>
      <c r="I23" s="269">
        <v>3956096</v>
      </c>
      <c r="J23" s="269">
        <v>2000385</v>
      </c>
      <c r="K23" s="269">
        <v>3277064</v>
      </c>
      <c r="L23" s="269">
        <v>438942</v>
      </c>
      <c r="M23" s="269">
        <v>337865</v>
      </c>
      <c r="N23" s="269">
        <v>832355</v>
      </c>
      <c r="O23" s="269">
        <v>673550</v>
      </c>
      <c r="P23" s="269">
        <v>329137</v>
      </c>
      <c r="Q23" s="269">
        <v>201193</v>
      </c>
      <c r="R23" s="269">
        <v>380966</v>
      </c>
      <c r="S23" s="269">
        <v>144706</v>
      </c>
      <c r="T23" s="269">
        <v>135331</v>
      </c>
      <c r="U23" s="269">
        <v>179004</v>
      </c>
      <c r="V23" s="269">
        <v>180896</v>
      </c>
      <c r="W23" s="269">
        <v>200471</v>
      </c>
      <c r="X23" s="269">
        <v>31675</v>
      </c>
      <c r="Y23" s="269">
        <v>12962</v>
      </c>
      <c r="Z23" s="269">
        <v>17734</v>
      </c>
      <c r="AA23" s="269">
        <v>26410</v>
      </c>
      <c r="AB23" s="269">
        <v>110367</v>
      </c>
      <c r="AC23" s="269">
        <v>54244</v>
      </c>
      <c r="AD23" s="269">
        <v>46619</v>
      </c>
      <c r="AE23" s="294">
        <v>75935</v>
      </c>
      <c r="AF23" s="577"/>
      <c r="AG23" s="578"/>
      <c r="AH23" s="222"/>
      <c r="AI23" s="194" t="s">
        <v>216</v>
      </c>
      <c r="AJ23" s="521" t="s">
        <v>104</v>
      </c>
      <c r="AK23" s="521"/>
      <c r="AL23" s="521"/>
      <c r="AM23" s="209"/>
      <c r="AN23" s="269">
        <v>198425</v>
      </c>
      <c r="AO23" s="269">
        <v>530299</v>
      </c>
      <c r="AP23" s="269">
        <v>156830</v>
      </c>
      <c r="AQ23" s="269">
        <v>31604</v>
      </c>
      <c r="AR23" s="269">
        <v>338976</v>
      </c>
      <c r="AS23" s="269">
        <v>127910</v>
      </c>
      <c r="AT23" s="269">
        <v>324308</v>
      </c>
      <c r="AU23" s="269">
        <v>157484</v>
      </c>
      <c r="AV23" s="269">
        <v>166351</v>
      </c>
      <c r="AW23" s="269">
        <v>18355</v>
      </c>
      <c r="AX23" s="269">
        <v>158611</v>
      </c>
      <c r="AY23" s="269">
        <v>46357</v>
      </c>
      <c r="AZ23" s="269">
        <v>13365</v>
      </c>
      <c r="BA23" s="269">
        <v>7988</v>
      </c>
      <c r="BB23" s="269">
        <v>0</v>
      </c>
      <c r="BC23" s="269">
        <v>5343</v>
      </c>
      <c r="BD23" s="269">
        <v>20670</v>
      </c>
      <c r="BE23" s="275">
        <v>19395</v>
      </c>
      <c r="BF23" s="275">
        <v>289</v>
      </c>
      <c r="BG23" s="177">
        <f t="shared" si="0"/>
        <v>15966467</v>
      </c>
    </row>
    <row r="24" spans="1:59" ht="18.75" customHeight="1">
      <c r="A24" s="592"/>
      <c r="B24" s="593"/>
      <c r="C24" s="127"/>
      <c r="D24" s="90" t="s">
        <v>217</v>
      </c>
      <c r="E24" s="534" t="s">
        <v>59</v>
      </c>
      <c r="F24" s="534"/>
      <c r="G24" s="534"/>
      <c r="H24" s="115"/>
      <c r="I24" s="269">
        <v>3179997</v>
      </c>
      <c r="J24" s="269">
        <v>1052365</v>
      </c>
      <c r="K24" s="269">
        <v>1108072</v>
      </c>
      <c r="L24" s="269">
        <v>211660</v>
      </c>
      <c r="M24" s="269">
        <v>139514</v>
      </c>
      <c r="N24" s="269">
        <v>322459</v>
      </c>
      <c r="O24" s="269">
        <v>200941</v>
      </c>
      <c r="P24" s="269">
        <v>190515</v>
      </c>
      <c r="Q24" s="269">
        <v>33214</v>
      </c>
      <c r="R24" s="269">
        <v>0</v>
      </c>
      <c r="S24" s="269">
        <v>67157</v>
      </c>
      <c r="T24" s="269">
        <v>74664</v>
      </c>
      <c r="U24" s="269">
        <v>56751</v>
      </c>
      <c r="V24" s="269">
        <v>31898</v>
      </c>
      <c r="W24" s="269">
        <v>0</v>
      </c>
      <c r="X24" s="269">
        <v>23765</v>
      </c>
      <c r="Y24" s="269">
        <v>0</v>
      </c>
      <c r="Z24" s="269">
        <v>1446</v>
      </c>
      <c r="AA24" s="269">
        <v>20780</v>
      </c>
      <c r="AB24" s="269">
        <v>82021</v>
      </c>
      <c r="AC24" s="269">
        <v>15264</v>
      </c>
      <c r="AD24" s="269">
        <v>0</v>
      </c>
      <c r="AE24" s="294">
        <v>0</v>
      </c>
      <c r="AF24" s="577"/>
      <c r="AG24" s="578"/>
      <c r="AH24" s="221"/>
      <c r="AI24" s="194" t="s">
        <v>218</v>
      </c>
      <c r="AJ24" s="521" t="s">
        <v>59</v>
      </c>
      <c r="AK24" s="521"/>
      <c r="AL24" s="521"/>
      <c r="AM24" s="209"/>
      <c r="AN24" s="269">
        <v>65612</v>
      </c>
      <c r="AO24" s="269">
        <v>19660</v>
      </c>
      <c r="AP24" s="269">
        <v>71038</v>
      </c>
      <c r="AQ24" s="269">
        <v>12918</v>
      </c>
      <c r="AR24" s="269">
        <v>70559</v>
      </c>
      <c r="AS24" s="269">
        <v>0</v>
      </c>
      <c r="AT24" s="269">
        <v>91834</v>
      </c>
      <c r="AU24" s="269">
        <v>0</v>
      </c>
      <c r="AV24" s="269">
        <v>37041</v>
      </c>
      <c r="AW24" s="269">
        <v>3317</v>
      </c>
      <c r="AX24" s="269">
        <v>29746</v>
      </c>
      <c r="AY24" s="269">
        <v>0</v>
      </c>
      <c r="AZ24" s="269">
        <v>4768</v>
      </c>
      <c r="BA24" s="269">
        <v>0</v>
      </c>
      <c r="BB24" s="269">
        <v>0</v>
      </c>
      <c r="BC24" s="269">
        <v>0</v>
      </c>
      <c r="BD24" s="269">
        <v>0</v>
      </c>
      <c r="BE24" s="275">
        <v>0</v>
      </c>
      <c r="BF24" s="275">
        <v>0</v>
      </c>
      <c r="BG24" s="177">
        <f t="shared" si="0"/>
        <v>7218976</v>
      </c>
    </row>
    <row r="25" spans="1:59" ht="18.75" customHeight="1">
      <c r="A25" s="592"/>
      <c r="B25" s="593"/>
      <c r="C25" s="128" t="s">
        <v>188</v>
      </c>
      <c r="D25" s="534" t="s">
        <v>115</v>
      </c>
      <c r="E25" s="534"/>
      <c r="F25" s="534"/>
      <c r="G25" s="534"/>
      <c r="H25" s="115"/>
      <c r="I25" s="269">
        <v>0</v>
      </c>
      <c r="J25" s="269">
        <v>0</v>
      </c>
      <c r="K25" s="269">
        <v>0</v>
      </c>
      <c r="L25" s="269">
        <v>0</v>
      </c>
      <c r="M25" s="269">
        <v>0</v>
      </c>
      <c r="N25" s="269">
        <v>0</v>
      </c>
      <c r="O25" s="269">
        <v>0</v>
      </c>
      <c r="P25" s="269">
        <v>0</v>
      </c>
      <c r="Q25" s="269">
        <v>0</v>
      </c>
      <c r="R25" s="269">
        <v>0</v>
      </c>
      <c r="S25" s="269">
        <v>0</v>
      </c>
      <c r="T25" s="269">
        <v>0</v>
      </c>
      <c r="U25" s="269">
        <v>0</v>
      </c>
      <c r="V25" s="269">
        <v>0</v>
      </c>
      <c r="W25" s="269">
        <v>0</v>
      </c>
      <c r="X25" s="269">
        <v>0</v>
      </c>
      <c r="Y25" s="269">
        <v>0</v>
      </c>
      <c r="Z25" s="269">
        <v>0</v>
      </c>
      <c r="AA25" s="269">
        <v>0</v>
      </c>
      <c r="AB25" s="269">
        <v>0</v>
      </c>
      <c r="AC25" s="269">
        <v>0</v>
      </c>
      <c r="AD25" s="269">
        <v>0</v>
      </c>
      <c r="AE25" s="294">
        <v>0</v>
      </c>
      <c r="AF25" s="577"/>
      <c r="AG25" s="578"/>
      <c r="AH25" s="222" t="s">
        <v>188</v>
      </c>
      <c r="AI25" s="521" t="s">
        <v>115</v>
      </c>
      <c r="AJ25" s="521"/>
      <c r="AK25" s="521"/>
      <c r="AL25" s="521"/>
      <c r="AM25" s="209"/>
      <c r="AN25" s="269">
        <v>0</v>
      </c>
      <c r="AO25" s="269">
        <v>0</v>
      </c>
      <c r="AP25" s="269">
        <v>0</v>
      </c>
      <c r="AQ25" s="269">
        <v>0</v>
      </c>
      <c r="AR25" s="269">
        <v>0</v>
      </c>
      <c r="AS25" s="269">
        <v>0</v>
      </c>
      <c r="AT25" s="269">
        <v>0</v>
      </c>
      <c r="AU25" s="269">
        <v>0</v>
      </c>
      <c r="AV25" s="269">
        <v>0</v>
      </c>
      <c r="AW25" s="269">
        <v>0</v>
      </c>
      <c r="AX25" s="269">
        <v>0</v>
      </c>
      <c r="AY25" s="269">
        <v>0</v>
      </c>
      <c r="AZ25" s="269">
        <v>0</v>
      </c>
      <c r="BA25" s="269">
        <v>0</v>
      </c>
      <c r="BB25" s="269">
        <v>0</v>
      </c>
      <c r="BC25" s="269">
        <v>0</v>
      </c>
      <c r="BD25" s="269">
        <v>0</v>
      </c>
      <c r="BE25" s="275">
        <v>0</v>
      </c>
      <c r="BF25" s="275">
        <v>0</v>
      </c>
      <c r="BG25" s="177">
        <f t="shared" si="0"/>
        <v>0</v>
      </c>
    </row>
    <row r="26" spans="1:59" ht="18.75" customHeight="1">
      <c r="A26" s="592"/>
      <c r="B26" s="593"/>
      <c r="C26" s="128" t="s">
        <v>189</v>
      </c>
      <c r="D26" s="534" t="s">
        <v>116</v>
      </c>
      <c r="E26" s="534"/>
      <c r="F26" s="534"/>
      <c r="G26" s="534"/>
      <c r="H26" s="115"/>
      <c r="I26" s="269">
        <v>0</v>
      </c>
      <c r="J26" s="269">
        <v>0</v>
      </c>
      <c r="K26" s="269">
        <v>0</v>
      </c>
      <c r="L26" s="269">
        <v>0</v>
      </c>
      <c r="M26" s="269">
        <v>0</v>
      </c>
      <c r="N26" s="269">
        <v>0</v>
      </c>
      <c r="O26" s="269">
        <v>0</v>
      </c>
      <c r="P26" s="269">
        <v>0</v>
      </c>
      <c r="Q26" s="269">
        <v>0</v>
      </c>
      <c r="R26" s="269">
        <v>0</v>
      </c>
      <c r="S26" s="269">
        <v>0</v>
      </c>
      <c r="T26" s="269">
        <v>0</v>
      </c>
      <c r="U26" s="269">
        <v>0</v>
      </c>
      <c r="V26" s="269">
        <v>0</v>
      </c>
      <c r="W26" s="269">
        <v>0</v>
      </c>
      <c r="X26" s="269">
        <v>0</v>
      </c>
      <c r="Y26" s="269">
        <v>0</v>
      </c>
      <c r="Z26" s="269">
        <v>0</v>
      </c>
      <c r="AA26" s="269">
        <v>0</v>
      </c>
      <c r="AB26" s="269">
        <v>0</v>
      </c>
      <c r="AC26" s="269">
        <v>0</v>
      </c>
      <c r="AD26" s="269">
        <v>0</v>
      </c>
      <c r="AE26" s="294">
        <v>0</v>
      </c>
      <c r="AF26" s="577"/>
      <c r="AG26" s="578"/>
      <c r="AH26" s="222" t="s">
        <v>189</v>
      </c>
      <c r="AI26" s="521" t="s">
        <v>116</v>
      </c>
      <c r="AJ26" s="521"/>
      <c r="AK26" s="521"/>
      <c r="AL26" s="521"/>
      <c r="AM26" s="209"/>
      <c r="AN26" s="269">
        <v>0</v>
      </c>
      <c r="AO26" s="269">
        <v>0</v>
      </c>
      <c r="AP26" s="269">
        <v>0</v>
      </c>
      <c r="AQ26" s="269">
        <v>0</v>
      </c>
      <c r="AR26" s="269">
        <v>0</v>
      </c>
      <c r="AS26" s="269">
        <v>0</v>
      </c>
      <c r="AT26" s="269">
        <v>0</v>
      </c>
      <c r="AU26" s="269">
        <v>0</v>
      </c>
      <c r="AV26" s="269">
        <v>0</v>
      </c>
      <c r="AW26" s="269">
        <v>0</v>
      </c>
      <c r="AX26" s="269">
        <v>0</v>
      </c>
      <c r="AY26" s="269">
        <v>0</v>
      </c>
      <c r="AZ26" s="269">
        <v>0</v>
      </c>
      <c r="BA26" s="269">
        <v>0</v>
      </c>
      <c r="BB26" s="269">
        <v>0</v>
      </c>
      <c r="BC26" s="269">
        <v>0</v>
      </c>
      <c r="BD26" s="269">
        <v>0</v>
      </c>
      <c r="BE26" s="275">
        <v>0</v>
      </c>
      <c r="BF26" s="275">
        <v>0</v>
      </c>
      <c r="BG26" s="177">
        <f t="shared" si="0"/>
        <v>0</v>
      </c>
    </row>
    <row r="27" spans="1:59" ht="18.75" customHeight="1">
      <c r="A27" s="592"/>
      <c r="B27" s="593"/>
      <c r="C27" s="128" t="s">
        <v>220</v>
      </c>
      <c r="D27" s="534" t="s">
        <v>59</v>
      </c>
      <c r="E27" s="534"/>
      <c r="F27" s="534"/>
      <c r="G27" s="534"/>
      <c r="H27" s="115"/>
      <c r="I27" s="269">
        <v>0</v>
      </c>
      <c r="J27" s="269">
        <v>0</v>
      </c>
      <c r="K27" s="269">
        <v>1516</v>
      </c>
      <c r="L27" s="269">
        <v>0</v>
      </c>
      <c r="M27" s="269">
        <v>0</v>
      </c>
      <c r="N27" s="269">
        <v>0</v>
      </c>
      <c r="O27" s="269">
        <v>0</v>
      </c>
      <c r="P27" s="269">
        <v>0</v>
      </c>
      <c r="Q27" s="269">
        <v>0</v>
      </c>
      <c r="R27" s="269">
        <v>0</v>
      </c>
      <c r="S27" s="269">
        <v>0</v>
      </c>
      <c r="T27" s="269">
        <v>0</v>
      </c>
      <c r="U27" s="269">
        <v>0</v>
      </c>
      <c r="V27" s="269">
        <v>0</v>
      </c>
      <c r="W27" s="269">
        <v>0</v>
      </c>
      <c r="X27" s="269">
        <v>0</v>
      </c>
      <c r="Y27" s="269">
        <v>0</v>
      </c>
      <c r="Z27" s="269">
        <v>0</v>
      </c>
      <c r="AA27" s="269">
        <v>0</v>
      </c>
      <c r="AB27" s="269">
        <v>0</v>
      </c>
      <c r="AC27" s="269">
        <v>0</v>
      </c>
      <c r="AD27" s="269">
        <v>0</v>
      </c>
      <c r="AE27" s="294">
        <v>1</v>
      </c>
      <c r="AF27" s="577"/>
      <c r="AG27" s="578"/>
      <c r="AH27" s="222" t="s">
        <v>220</v>
      </c>
      <c r="AI27" s="521" t="s">
        <v>59</v>
      </c>
      <c r="AJ27" s="521"/>
      <c r="AK27" s="521"/>
      <c r="AL27" s="521"/>
      <c r="AM27" s="209"/>
      <c r="AN27" s="269">
        <v>0</v>
      </c>
      <c r="AO27" s="269">
        <v>2112</v>
      </c>
      <c r="AP27" s="269">
        <v>2915</v>
      </c>
      <c r="AQ27" s="269">
        <v>374</v>
      </c>
      <c r="AR27" s="269">
        <v>0</v>
      </c>
      <c r="AS27" s="269">
        <v>0</v>
      </c>
      <c r="AT27" s="269">
        <v>0</v>
      </c>
      <c r="AU27" s="269">
        <v>0</v>
      </c>
      <c r="AV27" s="269">
        <v>0</v>
      </c>
      <c r="AW27" s="269">
        <v>0</v>
      </c>
      <c r="AX27" s="269">
        <v>0</v>
      </c>
      <c r="AY27" s="269">
        <v>0</v>
      </c>
      <c r="AZ27" s="269">
        <v>0</v>
      </c>
      <c r="BA27" s="269">
        <v>0</v>
      </c>
      <c r="BB27" s="269">
        <v>0</v>
      </c>
      <c r="BC27" s="269">
        <v>0</v>
      </c>
      <c r="BD27" s="269">
        <v>0</v>
      </c>
      <c r="BE27" s="275">
        <v>0</v>
      </c>
      <c r="BF27" s="275">
        <v>0</v>
      </c>
      <c r="BG27" s="177">
        <f t="shared" si="0"/>
        <v>6918</v>
      </c>
    </row>
    <row r="28" spans="1:59" ht="18.75" customHeight="1">
      <c r="A28" s="596"/>
      <c r="B28" s="597"/>
      <c r="C28" s="129" t="s">
        <v>221</v>
      </c>
      <c r="D28" s="535" t="s">
        <v>117</v>
      </c>
      <c r="E28" s="534"/>
      <c r="F28" s="534"/>
      <c r="G28" s="90" t="s">
        <v>245</v>
      </c>
      <c r="H28" s="115"/>
      <c r="I28" s="270">
        <v>8780845</v>
      </c>
      <c r="J28" s="270">
        <v>3699697</v>
      </c>
      <c r="K28" s="270">
        <v>9627989</v>
      </c>
      <c r="L28" s="270">
        <v>768523</v>
      </c>
      <c r="M28" s="270">
        <v>605355</v>
      </c>
      <c r="N28" s="270">
        <v>1781709</v>
      </c>
      <c r="O28" s="270">
        <v>1244221</v>
      </c>
      <c r="P28" s="270">
        <v>953043</v>
      </c>
      <c r="Q28" s="270">
        <v>445366</v>
      </c>
      <c r="R28" s="270">
        <v>449870</v>
      </c>
      <c r="S28" s="270">
        <v>412799</v>
      </c>
      <c r="T28" s="270">
        <v>213250</v>
      </c>
      <c r="U28" s="270">
        <v>667752</v>
      </c>
      <c r="V28" s="270">
        <v>214644</v>
      </c>
      <c r="W28" s="270">
        <v>291794</v>
      </c>
      <c r="X28" s="270">
        <v>87567</v>
      </c>
      <c r="Y28" s="270">
        <v>12962</v>
      </c>
      <c r="Z28" s="270">
        <v>19180</v>
      </c>
      <c r="AA28" s="270">
        <v>47208</v>
      </c>
      <c r="AB28" s="270">
        <v>192834</v>
      </c>
      <c r="AC28" s="270">
        <v>69508</v>
      </c>
      <c r="AD28" s="270">
        <v>52779</v>
      </c>
      <c r="AE28" s="295">
        <v>90693</v>
      </c>
      <c r="AF28" s="581"/>
      <c r="AG28" s="582"/>
      <c r="AH28" s="223" t="s">
        <v>246</v>
      </c>
      <c r="AI28" s="522" t="s">
        <v>117</v>
      </c>
      <c r="AJ28" s="521"/>
      <c r="AK28" s="521"/>
      <c r="AL28" s="194" t="s">
        <v>245</v>
      </c>
      <c r="AM28" s="209"/>
      <c r="AN28" s="270">
        <v>264037</v>
      </c>
      <c r="AO28" s="270">
        <v>630990</v>
      </c>
      <c r="AP28" s="270">
        <v>230783</v>
      </c>
      <c r="AQ28" s="270">
        <v>49714</v>
      </c>
      <c r="AR28" s="270">
        <v>459393</v>
      </c>
      <c r="AS28" s="270">
        <v>150218</v>
      </c>
      <c r="AT28" s="270">
        <v>443369</v>
      </c>
      <c r="AU28" s="270">
        <v>214175</v>
      </c>
      <c r="AV28" s="270">
        <v>203392</v>
      </c>
      <c r="AW28" s="270">
        <v>24202</v>
      </c>
      <c r="AX28" s="270">
        <v>237372</v>
      </c>
      <c r="AY28" s="270">
        <v>48579</v>
      </c>
      <c r="AZ28" s="270">
        <v>30761</v>
      </c>
      <c r="BA28" s="270">
        <v>7988</v>
      </c>
      <c r="BB28" s="270">
        <v>0</v>
      </c>
      <c r="BC28" s="270">
        <v>6168</v>
      </c>
      <c r="BD28" s="270">
        <v>20670</v>
      </c>
      <c r="BE28" s="276">
        <v>41184</v>
      </c>
      <c r="BF28" s="276">
        <v>289</v>
      </c>
      <c r="BG28" s="177">
        <f t="shared" si="0"/>
        <v>33792872</v>
      </c>
    </row>
    <row r="29" spans="1:59" ht="18.75" customHeight="1">
      <c r="A29" s="594" t="s">
        <v>119</v>
      </c>
      <c r="B29" s="595"/>
      <c r="C29" s="595"/>
      <c r="D29" s="595"/>
      <c r="E29" s="130" t="s">
        <v>247</v>
      </c>
      <c r="F29" s="536" t="s">
        <v>120</v>
      </c>
      <c r="G29" s="536"/>
      <c r="H29" s="114"/>
      <c r="I29" s="296">
        <v>0</v>
      </c>
      <c r="J29" s="296">
        <v>0</v>
      </c>
      <c r="K29" s="296">
        <v>0</v>
      </c>
      <c r="L29" s="296">
        <v>0</v>
      </c>
      <c r="M29" s="296">
        <v>0</v>
      </c>
      <c r="N29" s="296">
        <v>0</v>
      </c>
      <c r="O29" s="296">
        <v>0</v>
      </c>
      <c r="P29" s="296">
        <v>0</v>
      </c>
      <c r="Q29" s="296">
        <v>0</v>
      </c>
      <c r="R29" s="296">
        <v>0</v>
      </c>
      <c r="S29" s="268">
        <v>0</v>
      </c>
      <c r="T29" s="268">
        <v>0</v>
      </c>
      <c r="U29" s="268">
        <v>0</v>
      </c>
      <c r="V29" s="268">
        <v>0</v>
      </c>
      <c r="W29" s="268">
        <v>0</v>
      </c>
      <c r="X29" s="268">
        <v>0</v>
      </c>
      <c r="Y29" s="268">
        <v>0</v>
      </c>
      <c r="Z29" s="268">
        <v>0</v>
      </c>
      <c r="AA29" s="268">
        <v>0</v>
      </c>
      <c r="AB29" s="268">
        <v>0</v>
      </c>
      <c r="AC29" s="296">
        <v>0</v>
      </c>
      <c r="AD29" s="296">
        <v>0</v>
      </c>
      <c r="AE29" s="293">
        <v>0</v>
      </c>
      <c r="AF29" s="579" t="s">
        <v>119</v>
      </c>
      <c r="AG29" s="580"/>
      <c r="AH29" s="580"/>
      <c r="AI29" s="580"/>
      <c r="AJ29" s="224" t="s">
        <v>247</v>
      </c>
      <c r="AK29" s="525" t="s">
        <v>120</v>
      </c>
      <c r="AL29" s="525"/>
      <c r="AM29" s="208"/>
      <c r="AN29" s="296">
        <v>0</v>
      </c>
      <c r="AO29" s="296">
        <v>0</v>
      </c>
      <c r="AP29" s="296">
        <v>0</v>
      </c>
      <c r="AQ29" s="296">
        <v>0</v>
      </c>
      <c r="AR29" s="296">
        <v>0</v>
      </c>
      <c r="AS29" s="296">
        <v>0</v>
      </c>
      <c r="AT29" s="296">
        <v>0</v>
      </c>
      <c r="AU29" s="296">
        <v>0</v>
      </c>
      <c r="AV29" s="268">
        <v>0</v>
      </c>
      <c r="AW29" s="296">
        <v>0</v>
      </c>
      <c r="AX29" s="268">
        <v>0</v>
      </c>
      <c r="AY29" s="268">
        <v>0</v>
      </c>
      <c r="AZ29" s="268">
        <v>0</v>
      </c>
      <c r="BA29" s="268">
        <v>0</v>
      </c>
      <c r="BB29" s="268">
        <v>0</v>
      </c>
      <c r="BC29" s="296">
        <v>0</v>
      </c>
      <c r="BD29" s="296">
        <v>0</v>
      </c>
      <c r="BE29" s="268">
        <v>0</v>
      </c>
      <c r="BF29" s="297">
        <v>0</v>
      </c>
      <c r="BG29" s="102">
        <f t="shared" si="0"/>
        <v>0</v>
      </c>
    </row>
    <row r="30" spans="1:59" ht="18.75" customHeight="1">
      <c r="A30" s="588" t="s">
        <v>248</v>
      </c>
      <c r="B30" s="589"/>
      <c r="C30" s="589"/>
      <c r="D30" s="589"/>
      <c r="E30" s="131" t="s">
        <v>249</v>
      </c>
      <c r="F30" s="97" t="s">
        <v>121</v>
      </c>
      <c r="G30" s="95" t="s">
        <v>250</v>
      </c>
      <c r="H30" s="116"/>
      <c r="I30" s="298">
        <v>2855671</v>
      </c>
      <c r="J30" s="298">
        <v>2078745</v>
      </c>
      <c r="K30" s="298">
        <v>2641655</v>
      </c>
      <c r="L30" s="298">
        <v>85881</v>
      </c>
      <c r="M30" s="298">
        <v>96354</v>
      </c>
      <c r="N30" s="298">
        <v>655072</v>
      </c>
      <c r="O30" s="298">
        <v>400457</v>
      </c>
      <c r="P30" s="298">
        <v>177597</v>
      </c>
      <c r="Q30" s="298">
        <v>138737</v>
      </c>
      <c r="R30" s="298">
        <v>162755</v>
      </c>
      <c r="S30" s="270">
        <v>105226</v>
      </c>
      <c r="T30" s="270">
        <v>96691</v>
      </c>
      <c r="U30" s="270">
        <v>80932</v>
      </c>
      <c r="V30" s="270">
        <v>208095</v>
      </c>
      <c r="W30" s="270">
        <v>164294</v>
      </c>
      <c r="X30" s="270">
        <v>73854</v>
      </c>
      <c r="Y30" s="270">
        <v>0</v>
      </c>
      <c r="Z30" s="270">
        <v>0</v>
      </c>
      <c r="AA30" s="270">
        <v>47208</v>
      </c>
      <c r="AB30" s="270">
        <v>24924</v>
      </c>
      <c r="AC30" s="298">
        <v>54108</v>
      </c>
      <c r="AD30" s="298">
        <v>31018</v>
      </c>
      <c r="AE30" s="295">
        <v>63593</v>
      </c>
      <c r="AF30" s="573" t="s">
        <v>251</v>
      </c>
      <c r="AG30" s="574"/>
      <c r="AH30" s="574"/>
      <c r="AI30" s="574"/>
      <c r="AJ30" s="225" t="s">
        <v>252</v>
      </c>
      <c r="AK30" s="200" t="s">
        <v>121</v>
      </c>
      <c r="AL30" s="198" t="s">
        <v>250</v>
      </c>
      <c r="AM30" s="211"/>
      <c r="AN30" s="298">
        <v>132388</v>
      </c>
      <c r="AO30" s="298">
        <v>203979</v>
      </c>
      <c r="AP30" s="298">
        <v>1754</v>
      </c>
      <c r="AQ30" s="298">
        <v>0</v>
      </c>
      <c r="AR30" s="298">
        <v>214875</v>
      </c>
      <c r="AS30" s="298">
        <v>99464</v>
      </c>
      <c r="AT30" s="298">
        <v>188882</v>
      </c>
      <c r="AU30" s="298">
        <v>85318</v>
      </c>
      <c r="AV30" s="270">
        <v>93192</v>
      </c>
      <c r="AW30" s="298">
        <v>7990</v>
      </c>
      <c r="AX30" s="270">
        <v>164123</v>
      </c>
      <c r="AY30" s="270">
        <v>31579</v>
      </c>
      <c r="AZ30" s="270">
        <v>0</v>
      </c>
      <c r="BA30" s="270">
        <v>2281</v>
      </c>
      <c r="BB30" s="270">
        <v>0</v>
      </c>
      <c r="BC30" s="298">
        <v>4242</v>
      </c>
      <c r="BD30" s="298">
        <v>14070</v>
      </c>
      <c r="BE30" s="270">
        <v>19256</v>
      </c>
      <c r="BF30" s="299">
        <v>115</v>
      </c>
      <c r="BG30" s="178">
        <f t="shared" si="0"/>
        <v>11506375</v>
      </c>
    </row>
    <row r="31" spans="1:59" ht="18.75" customHeight="1">
      <c r="A31" s="590" t="s">
        <v>133</v>
      </c>
      <c r="B31" s="591"/>
      <c r="C31" s="126" t="s">
        <v>253</v>
      </c>
      <c r="D31" s="536" t="s">
        <v>122</v>
      </c>
      <c r="E31" s="534"/>
      <c r="F31" s="534"/>
      <c r="G31" s="534"/>
      <c r="H31" s="115"/>
      <c r="I31" s="268">
        <v>0</v>
      </c>
      <c r="J31" s="268">
        <v>1464887</v>
      </c>
      <c r="K31" s="268">
        <v>0</v>
      </c>
      <c r="L31" s="268">
        <v>16136</v>
      </c>
      <c r="M31" s="268">
        <v>91001</v>
      </c>
      <c r="N31" s="268">
        <v>59612</v>
      </c>
      <c r="O31" s="268">
        <v>0</v>
      </c>
      <c r="P31" s="268">
        <v>0</v>
      </c>
      <c r="Q31" s="268">
        <v>0</v>
      </c>
      <c r="R31" s="268">
        <v>0</v>
      </c>
      <c r="S31" s="268">
        <v>20709</v>
      </c>
      <c r="T31" s="268">
        <v>43293</v>
      </c>
      <c r="U31" s="268">
        <v>0</v>
      </c>
      <c r="V31" s="268">
        <v>0</v>
      </c>
      <c r="W31" s="268">
        <v>95485</v>
      </c>
      <c r="X31" s="268">
        <v>-98879</v>
      </c>
      <c r="Y31" s="268">
        <v>0</v>
      </c>
      <c r="Z31" s="268">
        <v>0</v>
      </c>
      <c r="AA31" s="268">
        <v>42214</v>
      </c>
      <c r="AB31" s="268">
        <v>0</v>
      </c>
      <c r="AC31" s="268">
        <v>0</v>
      </c>
      <c r="AD31" s="268">
        <v>0</v>
      </c>
      <c r="AE31" s="293">
        <v>63593</v>
      </c>
      <c r="AF31" s="575" t="s">
        <v>133</v>
      </c>
      <c r="AG31" s="576"/>
      <c r="AH31" s="220" t="s">
        <v>253</v>
      </c>
      <c r="AI31" s="525" t="s">
        <v>122</v>
      </c>
      <c r="AJ31" s="521"/>
      <c r="AK31" s="521"/>
      <c r="AL31" s="521"/>
      <c r="AM31" s="209"/>
      <c r="AN31" s="268">
        <v>0</v>
      </c>
      <c r="AO31" s="268">
        <v>-168595</v>
      </c>
      <c r="AP31" s="268">
        <v>0</v>
      </c>
      <c r="AQ31" s="268">
        <v>0</v>
      </c>
      <c r="AR31" s="268">
        <v>30835</v>
      </c>
      <c r="AS31" s="268">
        <v>0</v>
      </c>
      <c r="AT31" s="268">
        <v>0</v>
      </c>
      <c r="AU31" s="268">
        <v>0</v>
      </c>
      <c r="AV31" s="268">
        <v>0</v>
      </c>
      <c r="AW31" s="268">
        <v>7760</v>
      </c>
      <c r="AX31" s="268">
        <v>0</v>
      </c>
      <c r="AY31" s="268">
        <v>12105</v>
      </c>
      <c r="AZ31" s="268">
        <v>0</v>
      </c>
      <c r="BA31" s="268">
        <v>0</v>
      </c>
      <c r="BB31" s="268">
        <v>0</v>
      </c>
      <c r="BC31" s="268">
        <v>-4202</v>
      </c>
      <c r="BD31" s="268">
        <v>14022</v>
      </c>
      <c r="BE31" s="280">
        <v>18891</v>
      </c>
      <c r="BF31" s="280">
        <v>0</v>
      </c>
      <c r="BG31" s="102">
        <f t="shared" si="0"/>
        <v>1708867</v>
      </c>
    </row>
    <row r="32" spans="1:59" ht="18.75" customHeight="1">
      <c r="A32" s="592"/>
      <c r="B32" s="593"/>
      <c r="C32" s="128" t="s">
        <v>254</v>
      </c>
      <c r="D32" s="534" t="s">
        <v>123</v>
      </c>
      <c r="E32" s="534"/>
      <c r="F32" s="534"/>
      <c r="G32" s="534"/>
      <c r="H32" s="115"/>
      <c r="I32" s="269">
        <v>2441024</v>
      </c>
      <c r="J32" s="269">
        <v>343090</v>
      </c>
      <c r="K32" s="269">
        <v>2226697</v>
      </c>
      <c r="L32" s="269">
        <v>69745</v>
      </c>
      <c r="M32" s="269">
        <v>0</v>
      </c>
      <c r="N32" s="269">
        <v>561821</v>
      </c>
      <c r="O32" s="269">
        <v>290409</v>
      </c>
      <c r="P32" s="269">
        <v>177597</v>
      </c>
      <c r="Q32" s="269">
        <v>133889</v>
      </c>
      <c r="R32" s="269">
        <v>156491</v>
      </c>
      <c r="S32" s="269">
        <v>75461</v>
      </c>
      <c r="T32" s="269">
        <v>53102</v>
      </c>
      <c r="U32" s="269">
        <v>406</v>
      </c>
      <c r="V32" s="269">
        <v>208095</v>
      </c>
      <c r="W32" s="269">
        <v>54357</v>
      </c>
      <c r="X32" s="269">
        <v>172300</v>
      </c>
      <c r="Y32" s="269">
        <v>0</v>
      </c>
      <c r="Z32" s="269">
        <v>0</v>
      </c>
      <c r="AA32" s="269">
        <v>4994</v>
      </c>
      <c r="AB32" s="269">
        <v>24924</v>
      </c>
      <c r="AC32" s="269">
        <v>54108</v>
      </c>
      <c r="AD32" s="269">
        <v>30458</v>
      </c>
      <c r="AE32" s="294">
        <v>0</v>
      </c>
      <c r="AF32" s="577"/>
      <c r="AG32" s="578"/>
      <c r="AH32" s="222" t="s">
        <v>255</v>
      </c>
      <c r="AI32" s="521" t="s">
        <v>123</v>
      </c>
      <c r="AJ32" s="521"/>
      <c r="AK32" s="521"/>
      <c r="AL32" s="521"/>
      <c r="AM32" s="209"/>
      <c r="AN32" s="269">
        <v>119520</v>
      </c>
      <c r="AO32" s="269">
        <v>367266</v>
      </c>
      <c r="AP32" s="269">
        <v>0</v>
      </c>
      <c r="AQ32" s="269">
        <v>0</v>
      </c>
      <c r="AR32" s="269">
        <v>181352</v>
      </c>
      <c r="AS32" s="269">
        <v>76253</v>
      </c>
      <c r="AT32" s="269">
        <v>188882</v>
      </c>
      <c r="AU32" s="269">
        <v>80164</v>
      </c>
      <c r="AV32" s="269">
        <v>78189</v>
      </c>
      <c r="AW32" s="269">
        <v>0</v>
      </c>
      <c r="AX32" s="269">
        <v>164123</v>
      </c>
      <c r="AY32" s="269">
        <v>11854</v>
      </c>
      <c r="AZ32" s="269">
        <v>0</v>
      </c>
      <c r="BA32" s="269">
        <v>2281</v>
      </c>
      <c r="BB32" s="269">
        <v>0</v>
      </c>
      <c r="BC32" s="269">
        <v>8370</v>
      </c>
      <c r="BD32" s="269">
        <v>0</v>
      </c>
      <c r="BE32" s="275">
        <v>0</v>
      </c>
      <c r="BF32" s="275">
        <v>115</v>
      </c>
      <c r="BG32" s="177">
        <f t="shared" si="0"/>
        <v>8357337</v>
      </c>
    </row>
    <row r="33" spans="1:59" ht="18.75" customHeight="1">
      <c r="A33" s="592"/>
      <c r="B33" s="593"/>
      <c r="C33" s="128" t="s">
        <v>256</v>
      </c>
      <c r="D33" s="534" t="s">
        <v>124</v>
      </c>
      <c r="E33" s="534"/>
      <c r="F33" s="534"/>
      <c r="G33" s="534"/>
      <c r="H33" s="115"/>
      <c r="I33" s="269">
        <v>0</v>
      </c>
      <c r="J33" s="269">
        <v>0</v>
      </c>
      <c r="K33" s="269">
        <v>0</v>
      </c>
      <c r="L33" s="269">
        <v>0</v>
      </c>
      <c r="M33" s="269">
        <v>0</v>
      </c>
      <c r="N33" s="269">
        <v>0</v>
      </c>
      <c r="O33" s="269">
        <v>0</v>
      </c>
      <c r="P33" s="269">
        <v>0</v>
      </c>
      <c r="Q33" s="269">
        <v>0</v>
      </c>
      <c r="R33" s="269">
        <v>0</v>
      </c>
      <c r="S33" s="269">
        <v>0</v>
      </c>
      <c r="T33" s="269">
        <v>0</v>
      </c>
      <c r="U33" s="269">
        <v>0</v>
      </c>
      <c r="V33" s="269">
        <v>0</v>
      </c>
      <c r="W33" s="269">
        <v>0</v>
      </c>
      <c r="X33" s="269">
        <v>0</v>
      </c>
      <c r="Y33" s="269">
        <v>0</v>
      </c>
      <c r="Z33" s="269">
        <v>0</v>
      </c>
      <c r="AA33" s="269">
        <v>0</v>
      </c>
      <c r="AB33" s="269">
        <v>0</v>
      </c>
      <c r="AC33" s="269">
        <v>0</v>
      </c>
      <c r="AD33" s="269">
        <v>0</v>
      </c>
      <c r="AE33" s="294">
        <v>0</v>
      </c>
      <c r="AF33" s="577"/>
      <c r="AG33" s="578"/>
      <c r="AH33" s="222" t="s">
        <v>257</v>
      </c>
      <c r="AI33" s="521" t="s">
        <v>124</v>
      </c>
      <c r="AJ33" s="521"/>
      <c r="AK33" s="521"/>
      <c r="AL33" s="521"/>
      <c r="AM33" s="209"/>
      <c r="AN33" s="269">
        <v>0</v>
      </c>
      <c r="AO33" s="269">
        <v>0</v>
      </c>
      <c r="AP33" s="269">
        <v>0</v>
      </c>
      <c r="AQ33" s="269">
        <v>0</v>
      </c>
      <c r="AR33" s="269">
        <v>0</v>
      </c>
      <c r="AS33" s="269">
        <v>0</v>
      </c>
      <c r="AT33" s="269">
        <v>0</v>
      </c>
      <c r="AU33" s="269">
        <v>0</v>
      </c>
      <c r="AV33" s="269">
        <v>0</v>
      </c>
      <c r="AW33" s="269">
        <v>0</v>
      </c>
      <c r="AX33" s="269">
        <v>0</v>
      </c>
      <c r="AY33" s="269">
        <v>0</v>
      </c>
      <c r="AZ33" s="269">
        <v>0</v>
      </c>
      <c r="BA33" s="269">
        <v>0</v>
      </c>
      <c r="BB33" s="269">
        <v>0</v>
      </c>
      <c r="BC33" s="269">
        <v>0</v>
      </c>
      <c r="BD33" s="269">
        <v>0</v>
      </c>
      <c r="BE33" s="275">
        <v>0</v>
      </c>
      <c r="BF33" s="275">
        <v>0</v>
      </c>
      <c r="BG33" s="177">
        <f t="shared" si="0"/>
        <v>0</v>
      </c>
    </row>
    <row r="34" spans="1:59" ht="18.75" customHeight="1">
      <c r="A34" s="592"/>
      <c r="B34" s="593"/>
      <c r="C34" s="128" t="s">
        <v>258</v>
      </c>
      <c r="D34" s="534" t="s">
        <v>125</v>
      </c>
      <c r="E34" s="534"/>
      <c r="F34" s="534"/>
      <c r="G34" s="534"/>
      <c r="H34" s="115"/>
      <c r="I34" s="269">
        <v>0</v>
      </c>
      <c r="J34" s="269">
        <v>0</v>
      </c>
      <c r="K34" s="269">
        <v>40031</v>
      </c>
      <c r="L34" s="269">
        <v>0</v>
      </c>
      <c r="M34" s="269">
        <v>0</v>
      </c>
      <c r="N34" s="269">
        <v>0</v>
      </c>
      <c r="O34" s="269">
        <v>0</v>
      </c>
      <c r="P34" s="269">
        <v>0</v>
      </c>
      <c r="Q34" s="269">
        <v>0</v>
      </c>
      <c r="R34" s="269">
        <v>0</v>
      </c>
      <c r="S34" s="269">
        <v>0</v>
      </c>
      <c r="T34" s="269">
        <v>0</v>
      </c>
      <c r="U34" s="269">
        <v>38042</v>
      </c>
      <c r="V34" s="269">
        <v>0</v>
      </c>
      <c r="W34" s="269">
        <v>0</v>
      </c>
      <c r="X34" s="269">
        <v>0</v>
      </c>
      <c r="Y34" s="269">
        <v>0</v>
      </c>
      <c r="Z34" s="269">
        <v>0</v>
      </c>
      <c r="AA34" s="269">
        <v>0</v>
      </c>
      <c r="AB34" s="269">
        <v>0</v>
      </c>
      <c r="AC34" s="269">
        <v>0</v>
      </c>
      <c r="AD34" s="269">
        <v>0</v>
      </c>
      <c r="AE34" s="294">
        <v>0</v>
      </c>
      <c r="AF34" s="577"/>
      <c r="AG34" s="578"/>
      <c r="AH34" s="222" t="s">
        <v>259</v>
      </c>
      <c r="AI34" s="521" t="s">
        <v>125</v>
      </c>
      <c r="AJ34" s="521"/>
      <c r="AK34" s="521"/>
      <c r="AL34" s="521"/>
      <c r="AM34" s="209"/>
      <c r="AN34" s="269">
        <v>0</v>
      </c>
      <c r="AO34" s="269">
        <v>0</v>
      </c>
      <c r="AP34" s="269">
        <v>0</v>
      </c>
      <c r="AQ34" s="269">
        <v>0</v>
      </c>
      <c r="AR34" s="269">
        <v>0</v>
      </c>
      <c r="AS34" s="269">
        <v>7624</v>
      </c>
      <c r="AT34" s="269">
        <v>0</v>
      </c>
      <c r="AU34" s="269">
        <v>0</v>
      </c>
      <c r="AV34" s="269">
        <v>0</v>
      </c>
      <c r="AW34" s="269">
        <v>0</v>
      </c>
      <c r="AX34" s="269">
        <v>0</v>
      </c>
      <c r="AY34" s="269">
        <v>0</v>
      </c>
      <c r="AZ34" s="269">
        <v>0</v>
      </c>
      <c r="BA34" s="269">
        <v>0</v>
      </c>
      <c r="BB34" s="269">
        <v>0</v>
      </c>
      <c r="BC34" s="269">
        <v>0</v>
      </c>
      <c r="BD34" s="269">
        <v>0</v>
      </c>
      <c r="BE34" s="275">
        <v>0</v>
      </c>
      <c r="BF34" s="275">
        <v>0</v>
      </c>
      <c r="BG34" s="177">
        <f t="shared" si="0"/>
        <v>85697</v>
      </c>
    </row>
    <row r="35" spans="1:59" ht="18.75" customHeight="1">
      <c r="A35" s="592"/>
      <c r="B35" s="593"/>
      <c r="C35" s="128" t="s">
        <v>190</v>
      </c>
      <c r="D35" s="534" t="s">
        <v>126</v>
      </c>
      <c r="E35" s="534"/>
      <c r="F35" s="534"/>
      <c r="G35" s="534"/>
      <c r="H35" s="115"/>
      <c r="I35" s="269">
        <v>0</v>
      </c>
      <c r="J35" s="269">
        <v>227909</v>
      </c>
      <c r="K35" s="269">
        <v>0</v>
      </c>
      <c r="L35" s="269">
        <v>0</v>
      </c>
      <c r="M35" s="269">
        <v>0</v>
      </c>
      <c r="N35" s="269">
        <v>0</v>
      </c>
      <c r="O35" s="269">
        <v>0</v>
      </c>
      <c r="P35" s="269">
        <v>0</v>
      </c>
      <c r="Q35" s="269">
        <v>0</v>
      </c>
      <c r="R35" s="269">
        <v>0</v>
      </c>
      <c r="S35" s="269">
        <v>0</v>
      </c>
      <c r="T35" s="269">
        <v>0</v>
      </c>
      <c r="U35" s="269">
        <v>24754</v>
      </c>
      <c r="V35" s="269">
        <v>0</v>
      </c>
      <c r="W35" s="269">
        <v>0</v>
      </c>
      <c r="X35" s="269">
        <v>0</v>
      </c>
      <c r="Y35" s="269">
        <v>0</v>
      </c>
      <c r="Z35" s="269">
        <v>0</v>
      </c>
      <c r="AA35" s="269">
        <v>0</v>
      </c>
      <c r="AB35" s="269">
        <v>0</v>
      </c>
      <c r="AC35" s="269">
        <v>0</v>
      </c>
      <c r="AD35" s="269">
        <v>0</v>
      </c>
      <c r="AE35" s="294">
        <v>0</v>
      </c>
      <c r="AF35" s="577"/>
      <c r="AG35" s="578"/>
      <c r="AH35" s="222" t="s">
        <v>260</v>
      </c>
      <c r="AI35" s="521" t="s">
        <v>126</v>
      </c>
      <c r="AJ35" s="521"/>
      <c r="AK35" s="521"/>
      <c r="AL35" s="521"/>
      <c r="AM35" s="209"/>
      <c r="AN35" s="269">
        <v>0</v>
      </c>
      <c r="AO35" s="269">
        <v>0</v>
      </c>
      <c r="AP35" s="269">
        <v>0</v>
      </c>
      <c r="AQ35" s="269">
        <v>0</v>
      </c>
      <c r="AR35" s="269">
        <v>0</v>
      </c>
      <c r="AS35" s="269">
        <v>0</v>
      </c>
      <c r="AT35" s="269">
        <v>0</v>
      </c>
      <c r="AU35" s="269">
        <v>0</v>
      </c>
      <c r="AV35" s="269">
        <v>0</v>
      </c>
      <c r="AW35" s="269">
        <v>0</v>
      </c>
      <c r="AX35" s="269">
        <v>0</v>
      </c>
      <c r="AY35" s="269">
        <v>7620</v>
      </c>
      <c r="AZ35" s="269">
        <v>0</v>
      </c>
      <c r="BA35" s="269">
        <v>0</v>
      </c>
      <c r="BB35" s="269">
        <v>0</v>
      </c>
      <c r="BC35" s="269">
        <v>0</v>
      </c>
      <c r="BD35" s="269">
        <v>0</v>
      </c>
      <c r="BE35" s="275">
        <v>0</v>
      </c>
      <c r="BF35" s="275">
        <v>0</v>
      </c>
      <c r="BG35" s="177">
        <f t="shared" si="0"/>
        <v>260283</v>
      </c>
    </row>
    <row r="36" spans="1:59" ht="18.75" customHeight="1">
      <c r="A36" s="592"/>
      <c r="B36" s="593"/>
      <c r="C36" s="128" t="s">
        <v>261</v>
      </c>
      <c r="D36" s="534" t="s">
        <v>127</v>
      </c>
      <c r="E36" s="534"/>
      <c r="F36" s="534"/>
      <c r="G36" s="534"/>
      <c r="H36" s="115"/>
      <c r="I36" s="269">
        <v>0</v>
      </c>
      <c r="J36" s="269">
        <v>0</v>
      </c>
      <c r="K36" s="269">
        <v>1470</v>
      </c>
      <c r="L36" s="269">
        <v>0</v>
      </c>
      <c r="M36" s="269">
        <v>0</v>
      </c>
      <c r="N36" s="269">
        <v>0</v>
      </c>
      <c r="O36" s="269">
        <v>0</v>
      </c>
      <c r="P36" s="269">
        <v>0</v>
      </c>
      <c r="Q36" s="269">
        <v>0</v>
      </c>
      <c r="R36" s="269">
        <v>0</v>
      </c>
      <c r="S36" s="269">
        <v>0</v>
      </c>
      <c r="T36" s="269">
        <v>0</v>
      </c>
      <c r="U36" s="269">
        <v>0</v>
      </c>
      <c r="V36" s="269">
        <v>0</v>
      </c>
      <c r="W36" s="269">
        <v>0</v>
      </c>
      <c r="X36" s="269">
        <v>0</v>
      </c>
      <c r="Y36" s="269">
        <v>0</v>
      </c>
      <c r="Z36" s="269">
        <v>0</v>
      </c>
      <c r="AA36" s="269">
        <v>0</v>
      </c>
      <c r="AB36" s="269">
        <v>0</v>
      </c>
      <c r="AC36" s="269">
        <v>0</v>
      </c>
      <c r="AD36" s="269">
        <v>0</v>
      </c>
      <c r="AE36" s="294">
        <v>0</v>
      </c>
      <c r="AF36" s="577"/>
      <c r="AG36" s="578"/>
      <c r="AH36" s="222" t="s">
        <v>262</v>
      </c>
      <c r="AI36" s="521" t="s">
        <v>127</v>
      </c>
      <c r="AJ36" s="521"/>
      <c r="AK36" s="521"/>
      <c r="AL36" s="521"/>
      <c r="AM36" s="209"/>
      <c r="AN36" s="269">
        <v>0</v>
      </c>
      <c r="AO36" s="269">
        <v>0</v>
      </c>
      <c r="AP36" s="269">
        <v>0</v>
      </c>
      <c r="AQ36" s="269">
        <v>0</v>
      </c>
      <c r="AR36" s="269">
        <v>0</v>
      </c>
      <c r="AS36" s="269">
        <v>0</v>
      </c>
      <c r="AT36" s="269">
        <v>0</v>
      </c>
      <c r="AU36" s="269">
        <v>0</v>
      </c>
      <c r="AV36" s="269">
        <v>0</v>
      </c>
      <c r="AW36" s="269">
        <v>0</v>
      </c>
      <c r="AX36" s="269">
        <v>0</v>
      </c>
      <c r="AY36" s="269">
        <v>0</v>
      </c>
      <c r="AZ36" s="269">
        <v>0</v>
      </c>
      <c r="BA36" s="269">
        <v>0</v>
      </c>
      <c r="BB36" s="269">
        <v>0</v>
      </c>
      <c r="BC36" s="269">
        <v>0</v>
      </c>
      <c r="BD36" s="269">
        <v>0</v>
      </c>
      <c r="BE36" s="275">
        <v>0</v>
      </c>
      <c r="BF36" s="275">
        <v>0</v>
      </c>
      <c r="BG36" s="177">
        <f t="shared" si="0"/>
        <v>1470</v>
      </c>
    </row>
    <row r="37" spans="1:59" ht="18.75" customHeight="1">
      <c r="A37" s="592"/>
      <c r="B37" s="593"/>
      <c r="C37" s="128" t="s">
        <v>263</v>
      </c>
      <c r="D37" s="534" t="s">
        <v>59</v>
      </c>
      <c r="E37" s="534"/>
      <c r="F37" s="534"/>
      <c r="G37" s="534"/>
      <c r="H37" s="115"/>
      <c r="I37" s="269">
        <v>414647</v>
      </c>
      <c r="J37" s="269">
        <v>42859</v>
      </c>
      <c r="K37" s="269">
        <v>373457</v>
      </c>
      <c r="L37" s="269">
        <v>0</v>
      </c>
      <c r="M37" s="269">
        <v>5353</v>
      </c>
      <c r="N37" s="269">
        <v>33639</v>
      </c>
      <c r="O37" s="269">
        <v>110048</v>
      </c>
      <c r="P37" s="269">
        <v>0</v>
      </c>
      <c r="Q37" s="269">
        <v>4848</v>
      </c>
      <c r="R37" s="269">
        <v>6264</v>
      </c>
      <c r="S37" s="269">
        <v>9056</v>
      </c>
      <c r="T37" s="269">
        <v>296</v>
      </c>
      <c r="U37" s="269">
        <v>17730</v>
      </c>
      <c r="V37" s="269">
        <v>0</v>
      </c>
      <c r="W37" s="269">
        <v>14452</v>
      </c>
      <c r="X37" s="269">
        <v>433</v>
      </c>
      <c r="Y37" s="269">
        <v>0</v>
      </c>
      <c r="Z37" s="269">
        <v>0</v>
      </c>
      <c r="AA37" s="269">
        <v>0</v>
      </c>
      <c r="AB37" s="269">
        <v>0</v>
      </c>
      <c r="AC37" s="269">
        <v>0</v>
      </c>
      <c r="AD37" s="269">
        <v>560</v>
      </c>
      <c r="AE37" s="294">
        <v>0</v>
      </c>
      <c r="AF37" s="577"/>
      <c r="AG37" s="578"/>
      <c r="AH37" s="222" t="s">
        <v>264</v>
      </c>
      <c r="AI37" s="521" t="s">
        <v>59</v>
      </c>
      <c r="AJ37" s="521"/>
      <c r="AK37" s="521"/>
      <c r="AL37" s="521"/>
      <c r="AM37" s="209"/>
      <c r="AN37" s="269">
        <v>12868</v>
      </c>
      <c r="AO37" s="269">
        <v>5308</v>
      </c>
      <c r="AP37" s="269">
        <v>1754</v>
      </c>
      <c r="AQ37" s="269">
        <v>0</v>
      </c>
      <c r="AR37" s="269">
        <v>2688</v>
      </c>
      <c r="AS37" s="269">
        <v>15587</v>
      </c>
      <c r="AT37" s="269">
        <v>0</v>
      </c>
      <c r="AU37" s="269">
        <v>5154</v>
      </c>
      <c r="AV37" s="269">
        <v>15003</v>
      </c>
      <c r="AW37" s="269">
        <v>230</v>
      </c>
      <c r="AX37" s="269">
        <v>0</v>
      </c>
      <c r="AY37" s="269">
        <v>0</v>
      </c>
      <c r="AZ37" s="269">
        <v>0</v>
      </c>
      <c r="BA37" s="269">
        <v>0</v>
      </c>
      <c r="BB37" s="269">
        <v>0</v>
      </c>
      <c r="BC37" s="269">
        <v>74</v>
      </c>
      <c r="BD37" s="269">
        <v>48</v>
      </c>
      <c r="BE37" s="275">
        <v>365</v>
      </c>
      <c r="BF37" s="275">
        <v>0</v>
      </c>
      <c r="BG37" s="177">
        <f t="shared" si="0"/>
        <v>1092721</v>
      </c>
    </row>
    <row r="38" spans="1:59" ht="18.75" customHeight="1">
      <c r="A38" s="592"/>
      <c r="B38" s="593"/>
      <c r="C38" s="128" t="s">
        <v>265</v>
      </c>
      <c r="D38" s="534" t="s">
        <v>128</v>
      </c>
      <c r="E38" s="534"/>
      <c r="F38" s="534"/>
      <c r="G38" s="90" t="s">
        <v>266</v>
      </c>
      <c r="H38" s="115"/>
      <c r="I38" s="270">
        <v>2855671</v>
      </c>
      <c r="J38" s="270">
        <v>2078745</v>
      </c>
      <c r="K38" s="270">
        <v>2641655</v>
      </c>
      <c r="L38" s="270">
        <v>85881</v>
      </c>
      <c r="M38" s="270">
        <v>96354</v>
      </c>
      <c r="N38" s="270">
        <v>655072</v>
      </c>
      <c r="O38" s="270">
        <v>400457</v>
      </c>
      <c r="P38" s="270">
        <v>177597</v>
      </c>
      <c r="Q38" s="270">
        <v>138737</v>
      </c>
      <c r="R38" s="270">
        <v>162755</v>
      </c>
      <c r="S38" s="270">
        <v>105226</v>
      </c>
      <c r="T38" s="270">
        <v>96691</v>
      </c>
      <c r="U38" s="270">
        <v>80932</v>
      </c>
      <c r="V38" s="270">
        <v>208095</v>
      </c>
      <c r="W38" s="270">
        <v>164294</v>
      </c>
      <c r="X38" s="270">
        <v>73854</v>
      </c>
      <c r="Y38" s="270">
        <v>0</v>
      </c>
      <c r="Z38" s="270">
        <v>0</v>
      </c>
      <c r="AA38" s="270">
        <v>47208</v>
      </c>
      <c r="AB38" s="270">
        <v>24924</v>
      </c>
      <c r="AC38" s="270">
        <v>54108</v>
      </c>
      <c r="AD38" s="270">
        <v>31018</v>
      </c>
      <c r="AE38" s="295">
        <v>63593</v>
      </c>
      <c r="AF38" s="577"/>
      <c r="AG38" s="578"/>
      <c r="AH38" s="222" t="s">
        <v>267</v>
      </c>
      <c r="AI38" s="521" t="s">
        <v>128</v>
      </c>
      <c r="AJ38" s="521"/>
      <c r="AK38" s="521"/>
      <c r="AL38" s="194" t="s">
        <v>266</v>
      </c>
      <c r="AM38" s="209"/>
      <c r="AN38" s="270">
        <v>132388</v>
      </c>
      <c r="AO38" s="270">
        <v>203979</v>
      </c>
      <c r="AP38" s="270">
        <v>1754</v>
      </c>
      <c r="AQ38" s="270">
        <v>0</v>
      </c>
      <c r="AR38" s="270">
        <v>214875</v>
      </c>
      <c r="AS38" s="270">
        <v>99464</v>
      </c>
      <c r="AT38" s="270">
        <v>188882</v>
      </c>
      <c r="AU38" s="270">
        <v>85318</v>
      </c>
      <c r="AV38" s="270">
        <v>93192</v>
      </c>
      <c r="AW38" s="270">
        <v>7990</v>
      </c>
      <c r="AX38" s="270">
        <v>164123</v>
      </c>
      <c r="AY38" s="270">
        <v>31579</v>
      </c>
      <c r="AZ38" s="270">
        <v>0</v>
      </c>
      <c r="BA38" s="270">
        <v>2281</v>
      </c>
      <c r="BB38" s="270">
        <v>0</v>
      </c>
      <c r="BC38" s="270">
        <v>4242</v>
      </c>
      <c r="BD38" s="270">
        <v>14070</v>
      </c>
      <c r="BE38" s="276">
        <v>19256</v>
      </c>
      <c r="BF38" s="276">
        <v>115</v>
      </c>
      <c r="BG38" s="177">
        <f t="shared" si="0"/>
        <v>11506375</v>
      </c>
    </row>
    <row r="39" spans="1:59" ht="18.75" customHeight="1">
      <c r="A39" s="132" t="s">
        <v>268</v>
      </c>
      <c r="B39" s="586" t="s">
        <v>130</v>
      </c>
      <c r="C39" s="586"/>
      <c r="D39" s="586"/>
      <c r="E39" s="586"/>
      <c r="F39" s="586"/>
      <c r="G39" s="586"/>
      <c r="H39" s="133"/>
      <c r="I39" s="271">
        <v>0</v>
      </c>
      <c r="J39" s="271">
        <v>0</v>
      </c>
      <c r="K39" s="271">
        <v>0</v>
      </c>
      <c r="L39" s="271">
        <v>0</v>
      </c>
      <c r="M39" s="271">
        <v>0</v>
      </c>
      <c r="N39" s="271">
        <v>0</v>
      </c>
      <c r="O39" s="271">
        <v>0</v>
      </c>
      <c r="P39" s="271">
        <v>0</v>
      </c>
      <c r="Q39" s="271">
        <v>0</v>
      </c>
      <c r="R39" s="271">
        <v>0</v>
      </c>
      <c r="S39" s="271">
        <v>0</v>
      </c>
      <c r="T39" s="271">
        <v>0</v>
      </c>
      <c r="U39" s="271">
        <v>0</v>
      </c>
      <c r="V39" s="271">
        <v>0</v>
      </c>
      <c r="W39" s="271">
        <v>0</v>
      </c>
      <c r="X39" s="271">
        <v>0</v>
      </c>
      <c r="Y39" s="271">
        <v>0</v>
      </c>
      <c r="Z39" s="271">
        <v>0</v>
      </c>
      <c r="AA39" s="271">
        <v>0</v>
      </c>
      <c r="AB39" s="271">
        <v>0</v>
      </c>
      <c r="AC39" s="271">
        <v>0</v>
      </c>
      <c r="AD39" s="271">
        <v>0</v>
      </c>
      <c r="AE39" s="300">
        <v>0</v>
      </c>
      <c r="AF39" s="226" t="s">
        <v>269</v>
      </c>
      <c r="AG39" s="571" t="s">
        <v>130</v>
      </c>
      <c r="AH39" s="571"/>
      <c r="AI39" s="571"/>
      <c r="AJ39" s="571"/>
      <c r="AK39" s="571"/>
      <c r="AL39" s="571"/>
      <c r="AM39" s="227"/>
      <c r="AN39" s="271">
        <v>0</v>
      </c>
      <c r="AO39" s="271">
        <v>0</v>
      </c>
      <c r="AP39" s="271">
        <v>0</v>
      </c>
      <c r="AQ39" s="271">
        <v>0</v>
      </c>
      <c r="AR39" s="271">
        <v>0</v>
      </c>
      <c r="AS39" s="271">
        <v>0</v>
      </c>
      <c r="AT39" s="271">
        <v>0</v>
      </c>
      <c r="AU39" s="271">
        <v>0</v>
      </c>
      <c r="AV39" s="271">
        <v>0</v>
      </c>
      <c r="AW39" s="271">
        <v>0</v>
      </c>
      <c r="AX39" s="271">
        <v>0</v>
      </c>
      <c r="AY39" s="271">
        <v>0</v>
      </c>
      <c r="AZ39" s="271">
        <v>0</v>
      </c>
      <c r="BA39" s="271">
        <v>0</v>
      </c>
      <c r="BB39" s="271">
        <v>0</v>
      </c>
      <c r="BC39" s="271">
        <v>0</v>
      </c>
      <c r="BD39" s="271">
        <v>0</v>
      </c>
      <c r="BE39" s="277">
        <v>0</v>
      </c>
      <c r="BF39" s="277">
        <v>0</v>
      </c>
      <c r="BG39" s="102">
        <f t="shared" si="0"/>
        <v>0</v>
      </c>
    </row>
    <row r="40" spans="1:59" ht="18.75" customHeight="1" thickBot="1">
      <c r="A40" s="134" t="s">
        <v>270</v>
      </c>
      <c r="B40" s="587" t="s">
        <v>129</v>
      </c>
      <c r="C40" s="587"/>
      <c r="D40" s="587"/>
      <c r="E40" s="587"/>
      <c r="F40" s="587"/>
      <c r="G40" s="587"/>
      <c r="H40" s="135"/>
      <c r="I40" s="279">
        <v>0</v>
      </c>
      <c r="J40" s="279">
        <v>0</v>
      </c>
      <c r="K40" s="279">
        <v>0</v>
      </c>
      <c r="L40" s="279">
        <v>0</v>
      </c>
      <c r="M40" s="279">
        <v>0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79">
        <v>0</v>
      </c>
      <c r="T40" s="279">
        <v>0</v>
      </c>
      <c r="U40" s="279">
        <v>0</v>
      </c>
      <c r="V40" s="279">
        <v>0</v>
      </c>
      <c r="W40" s="279">
        <v>0</v>
      </c>
      <c r="X40" s="279">
        <v>0</v>
      </c>
      <c r="Y40" s="279"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301">
        <v>0</v>
      </c>
      <c r="AF40" s="228" t="s">
        <v>271</v>
      </c>
      <c r="AG40" s="572" t="s">
        <v>129</v>
      </c>
      <c r="AH40" s="572"/>
      <c r="AI40" s="572"/>
      <c r="AJ40" s="572"/>
      <c r="AK40" s="572"/>
      <c r="AL40" s="572"/>
      <c r="AM40" s="229"/>
      <c r="AN40" s="279">
        <v>0</v>
      </c>
      <c r="AO40" s="279">
        <v>0</v>
      </c>
      <c r="AP40" s="279">
        <v>0</v>
      </c>
      <c r="AQ40" s="279">
        <v>0</v>
      </c>
      <c r="AR40" s="279">
        <v>0</v>
      </c>
      <c r="AS40" s="279">
        <v>0</v>
      </c>
      <c r="AT40" s="279">
        <v>0</v>
      </c>
      <c r="AU40" s="279">
        <v>0</v>
      </c>
      <c r="AV40" s="279">
        <v>0</v>
      </c>
      <c r="AW40" s="279">
        <v>0</v>
      </c>
      <c r="AX40" s="279">
        <v>0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81">
        <v>0</v>
      </c>
      <c r="BF40" s="281">
        <v>0</v>
      </c>
      <c r="BG40" s="179">
        <f t="shared" si="0"/>
        <v>0</v>
      </c>
    </row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91">
    <mergeCell ref="D10:G10"/>
    <mergeCell ref="D11:G11"/>
    <mergeCell ref="D4:G4"/>
    <mergeCell ref="D7:G7"/>
    <mergeCell ref="E5:G5"/>
    <mergeCell ref="E6:G6"/>
    <mergeCell ref="D16:F16"/>
    <mergeCell ref="D18:F18"/>
    <mergeCell ref="D17:F17"/>
    <mergeCell ref="A4:B18"/>
    <mergeCell ref="D12:G12"/>
    <mergeCell ref="D13:G13"/>
    <mergeCell ref="D14:G14"/>
    <mergeCell ref="D15:F15"/>
    <mergeCell ref="D8:G8"/>
    <mergeCell ref="D9:G9"/>
    <mergeCell ref="D25:G25"/>
    <mergeCell ref="D26:G26"/>
    <mergeCell ref="D27:G27"/>
    <mergeCell ref="D28:F28"/>
    <mergeCell ref="A19:B28"/>
    <mergeCell ref="D19:G19"/>
    <mergeCell ref="F20:G20"/>
    <mergeCell ref="F21:G21"/>
    <mergeCell ref="C20:E20"/>
    <mergeCell ref="C21:E21"/>
    <mergeCell ref="D34:G34"/>
    <mergeCell ref="D35:G35"/>
    <mergeCell ref="D36:G36"/>
    <mergeCell ref="D37:G37"/>
    <mergeCell ref="D38:F38"/>
    <mergeCell ref="D22:G22"/>
    <mergeCell ref="E23:G23"/>
    <mergeCell ref="E24:G24"/>
    <mergeCell ref="A29:D29"/>
    <mergeCell ref="F29:G29"/>
    <mergeCell ref="B39:G39"/>
    <mergeCell ref="B40:G40"/>
    <mergeCell ref="BG2:BG3"/>
    <mergeCell ref="A2:H2"/>
    <mergeCell ref="A3:H3"/>
    <mergeCell ref="A30:D30"/>
    <mergeCell ref="D32:G32"/>
    <mergeCell ref="D31:G31"/>
    <mergeCell ref="A31:B38"/>
    <mergeCell ref="D33:G33"/>
    <mergeCell ref="AF2:AM2"/>
    <mergeCell ref="AF3:AM3"/>
    <mergeCell ref="AF4:AG18"/>
    <mergeCell ref="AI4:AL4"/>
    <mergeCell ref="AJ5:AL5"/>
    <mergeCell ref="AJ6:AL6"/>
    <mergeCell ref="AI7:AL7"/>
    <mergeCell ref="AI8:AL8"/>
    <mergeCell ref="AI9:AL9"/>
    <mergeCell ref="AI10:AL10"/>
    <mergeCell ref="AI15:AK15"/>
    <mergeCell ref="AI16:AK16"/>
    <mergeCell ref="AI17:AK17"/>
    <mergeCell ref="AI18:AK18"/>
    <mergeCell ref="AI11:AL11"/>
    <mergeCell ref="AI12:AL12"/>
    <mergeCell ref="AI13:AL13"/>
    <mergeCell ref="AI14:AL14"/>
    <mergeCell ref="AI19:AL19"/>
    <mergeCell ref="AJ23:AL23"/>
    <mergeCell ref="AJ24:AL24"/>
    <mergeCell ref="AI25:AL25"/>
    <mergeCell ref="AK20:AL20"/>
    <mergeCell ref="AH21:AJ21"/>
    <mergeCell ref="AK21:AL21"/>
    <mergeCell ref="AI35:AL35"/>
    <mergeCell ref="AI22:AL22"/>
    <mergeCell ref="AI37:AL37"/>
    <mergeCell ref="AI38:AK38"/>
    <mergeCell ref="AI26:AL26"/>
    <mergeCell ref="AI27:AL27"/>
    <mergeCell ref="AI28:AK28"/>
    <mergeCell ref="AF29:AI29"/>
    <mergeCell ref="AK29:AL29"/>
    <mergeCell ref="AF19:AG28"/>
    <mergeCell ref="AI36:AL36"/>
    <mergeCell ref="AH20:AJ20"/>
    <mergeCell ref="AG39:AL39"/>
    <mergeCell ref="AG40:AL40"/>
    <mergeCell ref="AF30:AI30"/>
    <mergeCell ref="AF31:AG38"/>
    <mergeCell ref="AI31:AL31"/>
    <mergeCell ref="AI32:AL32"/>
    <mergeCell ref="AI33:AL33"/>
    <mergeCell ref="AI34:AL34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70" r:id="rId2"/>
  <colBreaks count="3" manualBreakCount="3">
    <brk id="18" max="39" man="1"/>
    <brk id="31" max="39" man="1"/>
    <brk id="47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D:\地方公営企業決算統計基礎数値\第１６表.jsd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subject/>
  <dc:creator>KOKUSAIKOURYUU</dc:creator>
  <cp:keywords/>
  <dc:description/>
  <cp:lastModifiedBy> </cp:lastModifiedBy>
  <cp:lastPrinted>2022-02-22T04:28:25Z</cp:lastPrinted>
  <dcterms:created xsi:type="dcterms:W3CDTF">1999-07-05T13:13:34Z</dcterms:created>
  <dcterms:modified xsi:type="dcterms:W3CDTF">2022-03-22T02:40:00Z</dcterms:modified>
  <cp:category/>
  <cp:version/>
  <cp:contentType/>
  <cp:contentStatus/>
  <cp:revision>3</cp:revision>
</cp:coreProperties>
</file>