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<sst xmlns="http://schemas.openxmlformats.org/spreadsheetml/2006/main" count="1098" uniqueCount="608">
  <si>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</si>
  <si>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</si>
  <si>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</si>
  <si>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</si>
  <si>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</si>
  <si>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</si>
  <si>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</si>
  <si>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</si>
  <si>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</si>
  <si>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</si>
  <si>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</si>
  <si>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</si>
  <si>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</si>
  <si>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</si>
  <si>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</si>
  <si>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</si>
  <si>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</si>
  <si>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</si>
  <si>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</si>
  <si>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</si>
  <si>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</si>
  <si>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</si>
  <si>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</si>
  <si>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</si>
  <si>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</si>
  <si>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</si>
  <si>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</si>
  <si>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</si>
  <si>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</si>
  <si>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</si>
  <si>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</si>
  <si>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</si>
  <si>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</si>
  <si>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</si>
  <si>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</si>
  <si>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</si>
  <si>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</si>
  <si>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</si>
  <si>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</si>
  <si>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</si>
  <si>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</si>
  <si>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</si>
  <si>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</si>
  <si>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</si>
  <si>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</si>
  <si>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</si>
  <si>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</si>
  <si>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</si>
  <si>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</si>
  <si>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</si>
  <si>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</si>
  <si>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</si>
  <si>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</si>
  <si>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</si>
  <si>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</si>
  <si>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</si>
  <si>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</si>
  <si>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</si>
  <si>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</si>
  <si>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</si>
  <si>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</si>
  <si>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</si>
  <si>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</si>
  <si>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</si>
  <si>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</si>
  <si>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</si>
  <si>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</si>
  <si>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</si>
  <si>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</si>
  <si>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</si>
  <si>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</si>
  <si>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</si>
  <si>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</si>
  <si>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</si>
  <si>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</si>
  <si>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</si>
  <si>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</si>
  <si>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</si>
  <si>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</si>
  <si>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</si>
  <si>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</si>
  <si>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</si>
  <si>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</si>
  <si>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</si>
  <si>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</si>
  <si>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</si>
  <si>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</si>
  <si>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</si>
  <si>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</si>
  <si>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</si>
  <si>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</si>
  <si>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</si>
  <si>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</si>
  <si>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</si>
  <si>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</si>
  <si>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</si>
  <si>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</si>
  <si>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</si>
  <si>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</si>
  <si>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</si>
  <si>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</si>
  <si>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</si>
  <si>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</si>
  <si>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</si>
  <si>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</si>
  <si>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</si>
  <si>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</si>
  <si>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</si>
  <si>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</si>
  <si>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</si>
  <si>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</si>
  <si>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</si>
  <si>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</si>
  <si>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</si>
  <si>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</si>
  <si>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</si>
  <si>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</si>
  <si>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</si>
  <si>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</si>
  <si>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</si>
  <si>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</si>
  <si>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</si>
  <si>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</si>
  <si>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</si>
  <si>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</si>
  <si>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</si>
  <si>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</si>
  <si>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</si>
  <si>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</si>
  <si>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</si>
  <si>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</si>
  <si>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</si>
  <si>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</si>
  <si>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</si>
  <si>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</si>
  <si>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</si>
  <si>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</si>
  <si>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</si>
  <si>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</si>
  <si>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</si>
  <si>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</si>
  <si>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</si>
  <si>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</si>
  <si>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</si>
  <si>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</si>
  <si>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</si>
  <si>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</si>
  <si>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</si>
  <si>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</si>
  <si>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</si>
  <si>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</si>
  <si>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</si>
  <si>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</si>
  <si>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</si>
  <si>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</si>
  <si>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</si>
  <si>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</si>
  <si>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</si>
  <si>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</si>
  <si>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</si>
  <si>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</si>
  <si>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</si>
  <si>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</si>
  <si>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</si>
  <si>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</si>
  <si>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</si>
  <si>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</si>
  <si>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</si>
  <si>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</si>
  <si>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</si>
  <si>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</si>
  <si>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</si>
  <si>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</si>
  <si>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</si>
  <si>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</si>
  <si>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</si>
  <si>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</si>
  <si>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</si>
  <si>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</si>
  <si>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</si>
  <si>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</si>
  <si>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</si>
  <si>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</si>
  <si>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</si>
  <si>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</si>
  <si>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</si>
  <si>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</si>
  <si>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</si>
  <si>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</si>
  <si>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</si>
  <si>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</si>
  <si>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</si>
  <si>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</si>
  <si>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</si>
  <si>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</si>
  <si>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</si>
  <si>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</si>
  <si>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</si>
  <si>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</si>
  <si>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</si>
  <si>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</si>
  <si>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</si>
  <si>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</si>
  <si>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</si>
  <si>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</si>
  <si>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</si>
  <si>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</si>
  <si>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</si>
  <si>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</si>
  <si>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</si>
  <si>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青森県田舎館村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</si>
  <si>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</si>
  <si>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</si>
  <si>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</si>
  <si>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</si>
  <si>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</si>
  <si>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</si>
  <si>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</si>
  <si>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</si>
  <si>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</si>
  <si>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</si>
  <si>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</si>
  <si>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</si>
  <si>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</si>
  <si>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</si>
  <si>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</si>
  <si>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</si>
  <si>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</si>
  <si>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</si>
  <si>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</si>
  <si>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</si>
  <si>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</si>
  <si>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</si>
  <si>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</si>
  <si>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</si>
  <si>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</si>
  <si>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</si>
  <si>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</si>
  <si>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</si>
  <si>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</si>
  <si>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</si>
  <si>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</si>
  <si>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</si>
  <si>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</si>
  <si>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</si>
  <si>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</si>
  <si>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</si>
  <si>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</si>
  <si>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</si>
  <si>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</si>
  <si>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</si>
  <si>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</si>
  <si>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</si>
  <si>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</si>
  <si>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</si>
  <si>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</si>
  <si>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</si>
  <si>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</si>
  <si>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</si>
  <si>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</si>
  <si>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</si>
  <si>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</si>
  <si>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</si>
  <si>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</si>
  <si>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</si>
  <si>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</si>
  <si>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</si>
  <si>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</si>
  <si>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</si>
  <si>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</si>
  <si>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</si>
  <si>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</si>
  <si>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</si>
  <si>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</si>
  <si>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</si>
  <si>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</si>
  <si>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</si>
  <si>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</si>
  <si>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</si>
  <si>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</si>
  <si>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</si>
  <si>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</si>
  <si>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</si>
  <si>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</si>
  <si>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</si>
  <si>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</si>
  <si>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</si>
  <si>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</si>
  <si>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</si>
  <si>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</si>
  <si>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</si>
  <si>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</si>
  <si>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</si>
  <si>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</si>
  <si>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</si>
  <si>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</si>
  <si>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</si>
  <si>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</si>
  <si>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</si>
  <si>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</si>
  <si>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</si>
  <si>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</si>
  <si>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</si>
  <si>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</si>
  <si>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</si>
  <si>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</si>
  <si>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</si>
  <si>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</si>
  <si>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</si>
  <si>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</si>
  <si>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</si>
  <si>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</si>
  <si>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</si>
  <si>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</si>
  <si>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</si>
  <si>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</si>
  <si>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</si>
  <si>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</si>
  <si>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</si>
  <si>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</si>
  <si>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</si>
  <si>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</si>
  <si>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</si>
  <si>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</si>
  <si>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</si>
  <si>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</si>
  <si>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</si>
  <si>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</si>
  <si>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</si>
  <si>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</si>
  <si>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</si>
  <si>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</si>
  <si>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</si>
  <si>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</si>
  <si>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</si>
  <si>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</si>
  <si>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</si>
  <si>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</si>
  <si>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</si>
  <si>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</si>
  <si>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</si>
  <si>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</si>
  <si>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</si>
  <si>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</si>
  <si>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</si>
  <si>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</si>
  <si>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</si>
  <si>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</si>
  <si>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</si>
  <si>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</si>
  <si>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</si>
  <si>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</si>
  <si>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</si>
  <si>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</si>
  <si>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</si>
  <si>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</si>
  <si>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</si>
  <si>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</si>
  <si>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</si>
  <si>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</si>
  <si>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青森県田舎館村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</si>
  <si>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</si>
  <si>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</si>
  <si>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</si>
  <si>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</si>
  <si>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</si>
  <si>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</si>
  <si>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</si>
  <si>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</si>
  <si>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</si>
  <si>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</si>
  <si>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</si>
  <si>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</si>
  <si>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</si>
  <si>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</si>
  <si>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</si>
  <si>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</si>
  <si>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</si>
  <si>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</si>
  <si>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</si>
  <si>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</si>
  <si>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</si>
  <si>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</si>
  <si>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</si>
  <si>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</si>
  <si>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</si>
  <si>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</si>
  <si>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</si>
  <si>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</si>
  <si>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</si>
  <si>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</si>
  <si>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</si>
  <si>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</si>
  <si>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</si>
  <si>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</si>
  <si>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</si>
  <si>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</si>
  <si>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</si>
  <si>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</si>
  <si>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</si>
  <si>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</si>
  <si>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</si>
  <si>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</si>
  <si>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</si>
  <si>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</si>
  <si>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</si>
  <si>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</si>
  <si>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</si>
  <si>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</si>
  <si>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</si>
  <si>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</si>
  <si>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</si>
  <si>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</si>
  <si>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</si>
  <si>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</si>
  <si>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</si>
  <si>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</si>
  <si>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</si>
  <si>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</si>
  <si>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</si>
  <si>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</si>
  <si>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</si>
  <si>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</si>
  <si>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</si>
  <si>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</si>
  <si>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</si>
  <si>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</si>
  <si>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</si>
  <si>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</si>
  <si>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</si>
  <si>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</si>
  <si>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</si>
  <si>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</si>
  <si>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</si>
  <si>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</si>
  <si>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</si>
  <si>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</si>
  <si>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</si>
  <si>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</si>
  <si>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</si>
  <si>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</si>
  <si>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</si>
  <si>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</si>
  <si>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</si>
  <si>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</si>
  <si>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</si>
  <si>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</si>
  <si>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</si>
  <si>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</si>
  <si>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</si>
  <si>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</si>
  <si>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</si>
  <si>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</si>
  <si>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</si>
  <si>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</si>
  <si>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</si>
  <si>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</si>
  <si>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</si>
  <si>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</si>
  <si>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</si>
  <si>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</si>
  <si>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</si>
  <si>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</si>
  <si>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</si>
  <si>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</si>
  <si>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</si>
  <si>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</si>
  <si>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</si>
  <si>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</si>
  <si>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</si>
  <si>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</si>
  <si>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</si>
  <si>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</si>
  <si>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田舎館村農業集落排水事業会計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</si>
  <si>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</si>
  <si>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田舎館村水道事業会計</t>
    <phoneticPr fontId="5"/>
  </si>
  <si>
    <t>(Ｆ)</t>
    <phoneticPr fontId="5"/>
  </si>
  <si>
    <t>田舎館村介護保険特別会計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</si>
  <si>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</si>
  <si>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</si>
  <si>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</si>
  <si>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</si>
  <si>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</si>
  <si>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</si>
  <si>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</si>
  <si>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</si>
  <si>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</si>
  <si>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</si>
  <si>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</si>
  <si>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</si>
  <si>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</si>
  <si>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</si>
  <si>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</si>
  <si>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</si>
  <si>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</si>
  <si>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</si>
  <si>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</si>
  <si>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</si>
  <si>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</si>
  <si>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</si>
  <si>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</si>
  <si>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</si>
  <si>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</si>
  <si>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</si>
  <si>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</si>
  <si>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</si>
  <si>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</si>
  <si>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</si>
  <si>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</si>
  <si>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</si>
  <si>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</si>
  <si>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</si>
  <si>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</si>
  <si>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</si>
  <si>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</si>
  <si>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</si>
  <si>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</si>
  <si>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</si>
  <si>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</si>
  <si>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</si>
  <si>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</si>
  <si>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</si>
  <si>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</si>
  <si>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</si>
  <si>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</si>
  <si>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</si>
  <si>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</si>
  <si>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</si>
  <si>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</si>
  <si>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</si>
  <si>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</si>
  <si>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</si>
  <si>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</si>
  <si>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</si>
  <si>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</si>
  <si>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</si>
  <si>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</si>
  <si>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</si>
  <si>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</si>
  <si>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</si>
  <si>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</si>
  <si>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</si>
  <si>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</si>
  <si>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</si>
  <si>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</si>
  <si>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</si>
  <si>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</si>
  <si>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</si>
  <si>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</si>
  <si>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</si>
  <si>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</si>
  <si>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</si>
  <si>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</si>
  <si>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</si>
  <si>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</si>
  <si>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</si>
  <si>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</si>
  <si>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</si>
  <si>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</si>
  <si>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</si>
  <si>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</si>
  <si>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</si>
  <si>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</si>
  <si>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</si>
  <si>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</si>
  <si>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15.85</t>
  </si>
  <si>
    <t>▲ 5.31</t>
  </si>
  <si>
    <t>▲ 4.41</t>
  </si>
  <si>
    <t>▲ 10.93</t>
  </si>
  <si>
    <t>一般会計</t>
  </si>
  <si>
    <t>介護保険特別会計</t>
  </si>
  <si>
    <t>下水道事業会計</t>
  </si>
  <si>
    <t>国民健康保険特別会計</t>
  </si>
  <si>
    <t>水道事業会計</t>
  </si>
  <si>
    <t>農業集落排水事業会計</t>
  </si>
  <si>
    <t>後期高齢者医療特別会計</t>
  </si>
  <si>
    <t>その他会計（赤字）</t>
  </si>
  <si>
    <t>その他会計（黒字）</t>
  </si>
  <si>
    <t>黒石地区清掃施設組合</t>
    <rPh sb="0" eb="2">
      <t>クロイシ</t>
    </rPh>
    <rPh sb="2" eb="4">
      <t>チク</t>
    </rPh>
    <rPh sb="4" eb="6">
      <t>セイソウ</t>
    </rPh>
    <rPh sb="6" eb="8">
      <t>シセツ</t>
    </rPh>
    <rPh sb="8" eb="10">
      <t>クミアイ</t>
    </rPh>
    <phoneticPr fontId="2"/>
  </si>
  <si>
    <t>弘前地区消防事務組合</t>
    <rPh sb="0" eb="2">
      <t>ヒロサキ</t>
    </rPh>
    <rPh sb="2" eb="4">
      <t>チク</t>
    </rPh>
    <rPh sb="4" eb="6">
      <t>ショウボウ</t>
    </rPh>
    <rPh sb="6" eb="8">
      <t>ジム</t>
    </rPh>
    <rPh sb="8" eb="10">
      <t>クミアイ</t>
    </rPh>
    <phoneticPr fontId="2"/>
  </si>
  <si>
    <t>南黒地方福祉事務組合</t>
    <rPh sb="0" eb="1">
      <t>ミナミ</t>
    </rPh>
    <rPh sb="1" eb="2">
      <t>クロ</t>
    </rPh>
    <rPh sb="2" eb="4">
      <t>チホウ</t>
    </rPh>
    <rPh sb="4" eb="6">
      <t>フクシ</t>
    </rPh>
    <rPh sb="6" eb="8">
      <t>ジム</t>
    </rPh>
    <rPh sb="8" eb="10">
      <t>クミアイ</t>
    </rPh>
    <phoneticPr fontId="2"/>
  </si>
  <si>
    <t>○</t>
    <phoneticPr fontId="2"/>
  </si>
  <si>
    <t>田舎館村土地開発公社</t>
    <rPh sb="0" eb="3">
      <t>イナカダテ</t>
    </rPh>
    <rPh sb="3" eb="4">
      <t>ムラ</t>
    </rPh>
    <rPh sb="4" eb="6">
      <t>トチ</t>
    </rPh>
    <rPh sb="6" eb="8">
      <t>カイハツ</t>
    </rPh>
    <rPh sb="8" eb="10">
      <t>コウシャ</t>
    </rPh>
    <phoneticPr fontId="2"/>
  </si>
  <si>
    <t>株式会社アイナック</t>
    <rPh sb="0" eb="4">
      <t>カブシキガイシャ</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</si>
  <si>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</si>
  <si>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</si>
  <si>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</si>
  <si>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</si>
  <si>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</si>
  <si>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</si>
  <si>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津軽広域水道企業団（津軽営業部）</t>
    <rPh sb="0" eb="2">
      <t>ツガル</t>
    </rPh>
    <rPh sb="2" eb="4">
      <t>コウイキ</t>
    </rPh>
    <rPh sb="4" eb="6">
      <t>スイドウ</t>
    </rPh>
    <rPh sb="6" eb="8">
      <t>キギョウ</t>
    </rPh>
    <rPh sb="8" eb="9">
      <t>ダン</t>
    </rPh>
    <rPh sb="10" eb="12">
      <t>ツガル</t>
    </rPh>
    <rPh sb="12" eb="14">
      <t>エイギョウ</t>
    </rPh>
    <rPh sb="14" eb="15">
      <t>ブ</t>
    </rPh>
    <phoneticPr fontId="2"/>
  </si>
  <si>
    <t>-</t>
    <phoneticPr fontId="2"/>
  </si>
  <si>
    <t>法適用企業</t>
    <rPh sb="0" eb="1">
      <t>ホウ</t>
    </rPh>
    <rPh sb="1" eb="2">
      <t>テキ</t>
    </rPh>
    <rPh sb="2" eb="3">
      <t>ヨウ</t>
    </rPh>
    <rPh sb="3" eb="5">
      <t>キギョウ</t>
    </rPh>
    <phoneticPr fontId="2"/>
  </si>
  <si>
    <t>奨学基金(H29年度末現在)</t>
    <rPh sb="0" eb="2">
      <t>ショウガク</t>
    </rPh>
    <rPh sb="2" eb="4">
      <t>キキン</t>
    </rPh>
    <rPh sb="8" eb="11">
      <t>ネンドマツ</t>
    </rPh>
    <rPh sb="11" eb="13">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</si>
  <si>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</si>
  <si>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</si>
  <si>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</si>
  <si>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と比べ、将来負担比率、有形固定資産減価償却率ともに非常に高い数値となっている。１９７０年代に建設された体育館、公民館、福祉施設の大規模改修を実施せずに今日まで使用してきたことが主な要因と考えられる。体育館と公民館は現在建て替えのための設計を実施中であり、建設事業終了後は有形固定資産減価償却率数値の低下が予想されるが、将来負担比率が過大にならないよう、個別施設計画等に基づき、今後も老朽化対策に取り組んでいく。</t>
    <rPh sb="0" eb="2">
      <t>ルイジ</t>
    </rPh>
    <rPh sb="2" eb="4">
      <t>ダンタイ</t>
    </rPh>
    <rPh sb="4" eb="6">
      <t>ヘイキン</t>
    </rPh>
    <rPh sb="7" eb="8">
      <t>クラ</t>
    </rPh>
    <rPh sb="10" eb="12">
      <t>ショウライ</t>
    </rPh>
    <rPh sb="12" eb="14">
      <t>フタン</t>
    </rPh>
    <rPh sb="14" eb="16">
      <t>ヒリツ</t>
    </rPh>
    <rPh sb="17" eb="19">
      <t>ユウケイ</t>
    </rPh>
    <rPh sb="19" eb="21">
      <t>コテイ</t>
    </rPh>
    <rPh sb="21" eb="23">
      <t>シサン</t>
    </rPh>
    <rPh sb="23" eb="25">
      <t>ゲンカ</t>
    </rPh>
    <rPh sb="25" eb="27">
      <t>ショウキャク</t>
    </rPh>
    <rPh sb="27" eb="28">
      <t>リツ</t>
    </rPh>
    <rPh sb="31" eb="33">
      <t>ヒジョウ</t>
    </rPh>
    <rPh sb="34" eb="35">
      <t>タカ</t>
    </rPh>
    <rPh sb="36" eb="38">
      <t>スウチ</t>
    </rPh>
    <rPh sb="49" eb="50">
      <t>ネン</t>
    </rPh>
    <rPh sb="50" eb="51">
      <t>ダイ</t>
    </rPh>
    <rPh sb="52" eb="54">
      <t>ケンセツ</t>
    </rPh>
    <rPh sb="57" eb="60">
      <t>タイイクカン</t>
    </rPh>
    <rPh sb="61" eb="64">
      <t>コウミンカン</t>
    </rPh>
    <rPh sb="65" eb="67">
      <t>フクシ</t>
    </rPh>
    <rPh sb="67" eb="69">
      <t>シセツ</t>
    </rPh>
    <rPh sb="70" eb="73">
      <t>ダイキボ</t>
    </rPh>
    <rPh sb="73" eb="75">
      <t>カイシュウ</t>
    </rPh>
    <rPh sb="76" eb="78">
      <t>ジッシ</t>
    </rPh>
    <rPh sb="81" eb="83">
      <t>コンニチ</t>
    </rPh>
    <rPh sb="85" eb="87">
      <t>シヨウ</t>
    </rPh>
    <rPh sb="94" eb="95">
      <t>オモ</t>
    </rPh>
    <rPh sb="96" eb="98">
      <t>ヨウイン</t>
    </rPh>
    <rPh sb="99" eb="100">
      <t>カンガ</t>
    </rPh>
    <rPh sb="105" eb="108">
      <t>タイイクカン</t>
    </rPh>
    <rPh sb="109" eb="112">
      <t>コウミンカン</t>
    </rPh>
    <rPh sb="113" eb="115">
      <t>ゲンザイ</t>
    </rPh>
    <rPh sb="115" eb="116">
      <t>タ</t>
    </rPh>
    <rPh sb="117" eb="118">
      <t>カ</t>
    </rPh>
    <rPh sb="123" eb="125">
      <t>セッケイ</t>
    </rPh>
    <rPh sb="126" eb="128">
      <t>ジッシ</t>
    </rPh>
    <rPh sb="128" eb="129">
      <t>チュウ</t>
    </rPh>
    <rPh sb="133" eb="135">
      <t>ケンセツ</t>
    </rPh>
    <rPh sb="135" eb="137">
      <t>ジギョウ</t>
    </rPh>
    <rPh sb="137" eb="140">
      <t>シュウリョウゴ</t>
    </rPh>
    <rPh sb="141" eb="143">
      <t>ユウケイ</t>
    </rPh>
    <rPh sb="143" eb="145">
      <t>コテイ</t>
    </rPh>
    <rPh sb="145" eb="147">
      <t>シサン</t>
    </rPh>
    <rPh sb="147" eb="149">
      <t>ゲンカ</t>
    </rPh>
    <rPh sb="149" eb="151">
      <t>ショウキャク</t>
    </rPh>
    <rPh sb="151" eb="152">
      <t>リツ</t>
    </rPh>
    <rPh sb="152" eb="154">
      <t>スウチ</t>
    </rPh>
    <rPh sb="155" eb="157">
      <t>テイカ</t>
    </rPh>
    <rPh sb="158" eb="160">
      <t>ヨソウ</t>
    </rPh>
    <rPh sb="165" eb="167">
      <t>ショウライ</t>
    </rPh>
    <rPh sb="167" eb="169">
      <t>フタン</t>
    </rPh>
    <rPh sb="169" eb="171">
      <t>ヒリツ</t>
    </rPh>
    <rPh sb="172" eb="174">
      <t>カダイ</t>
    </rPh>
    <rPh sb="182" eb="184">
      <t>コベツ</t>
    </rPh>
    <rPh sb="184" eb="186">
      <t>シセツ</t>
    </rPh>
    <rPh sb="186" eb="188">
      <t>ケイカク</t>
    </rPh>
    <rPh sb="188" eb="189">
      <t>トウ</t>
    </rPh>
    <rPh sb="190" eb="191">
      <t>モト</t>
    </rPh>
    <rPh sb="194" eb="196">
      <t>コンゴ</t>
    </rPh>
    <rPh sb="197" eb="200">
      <t>ロウキュウカ</t>
    </rPh>
    <rPh sb="200" eb="202">
      <t>タイサク</t>
    </rPh>
    <rPh sb="203" eb="204">
      <t>ト</t>
    </rPh>
    <rPh sb="205" eb="20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</si>
  <si>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</si>
  <si>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</si>
  <si>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</si>
  <si>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</si>
  <si>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</si>
  <si>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</si>
  <si>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</si>
  <si>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実質公債費比率、将来負担比率ともに減少傾向となっており、類似団体と同等の水準になっている。なるべくこの水準を維持できるよう、有利な起債の活用を検討し、公債費の適正化に取り組んでいく。</t>
    <rPh sb="0" eb="2">
      <t>ジッシツ</t>
    </rPh>
    <rPh sb="2" eb="5">
      <t>コウサイヒ</t>
    </rPh>
    <rPh sb="5" eb="7">
      <t>ヒリツ</t>
    </rPh>
    <rPh sb="8" eb="10">
      <t>ショウライ</t>
    </rPh>
    <rPh sb="10" eb="12">
      <t>フタン</t>
    </rPh>
    <rPh sb="12" eb="14">
      <t>ヒリツ</t>
    </rPh>
    <rPh sb="17" eb="19">
      <t>ゲンショウ</t>
    </rPh>
    <rPh sb="19" eb="21">
      <t>ケイコウ</t>
    </rPh>
    <rPh sb="28" eb="30">
      <t>ルイジ</t>
    </rPh>
    <rPh sb="30" eb="32">
      <t>ダンタイ</t>
    </rPh>
    <rPh sb="33" eb="35">
      <t>ドウトウ</t>
    </rPh>
    <rPh sb="36" eb="38">
      <t>スイジュン</t>
    </rPh>
    <rPh sb="51" eb="53">
      <t>スイジュン</t>
    </rPh>
    <rPh sb="54" eb="56">
      <t>イジ</t>
    </rPh>
    <rPh sb="62" eb="64">
      <t>ユウリ</t>
    </rPh>
    <rPh sb="65" eb="67">
      <t>キサイ</t>
    </rPh>
    <rPh sb="68" eb="70">
      <t>カツヨウ</t>
    </rPh>
    <rPh sb="71" eb="73">
      <t>ケントウ</t>
    </rPh>
    <rPh sb="75" eb="78">
      <t>コウサイヒ</t>
    </rPh>
    <rPh sb="79" eb="82">
      <t>テキセイカ</t>
    </rPh>
    <rPh sb="83" eb="84">
      <t>ト</t>
    </rPh>
    <rPh sb="85" eb="86">
      <t>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</si>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</sst>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4E5C-42D0-A63A-7B5EA89329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105087</c:v>
                </c:pt>
                <c:pt idx="1">
                  <c:v>37161</c:v>
                </c:pt>
                <c:pt idx="2">
                  <c:v>51598</c:v>
                </c:pt>
                <c:pt idx="3">
                  <c:v>40685</c:v>
                </c:pt>
                <c:pt idx="4">
                  <c:v>38287</c:v>
                </c:pt>
              </c:numCache>
            </c:numRef>
          </c:val>
          <c:smooth val="0"/>
          <c:extLst>
            <c:ext xmlns:c16="http://schemas.microsoft.com/office/drawing/2014/chart" uri="{C3380CC4-5D6E-409C-BE32-E72D297353CC}">
              <c16:uniqueId val="{00000001-4E5C-42D0-A63A-7B5EA89329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8.27</c:v>
                </c:pt>
                <c:pt idx="1">
                  <c:v>16.23</c:v>
                </c:pt>
                <c:pt idx="2">
                  <c:v>16.84</c:v>
                </c:pt>
                <c:pt idx="3">
                  <c:v>18.43</c:v>
                </c:pt>
                <c:pt idx="4">
                  <c:v>7.69</c:v>
                </c:pt>
              </c:numCache>
            </c:numRef>
          </c:val>
          <c:extLst>
            <c:ext xmlns:c16="http://schemas.microsoft.com/office/drawing/2014/chart" uri="{C3380CC4-5D6E-409C-BE32-E72D297353CC}">
              <c16:uniqueId val="{00000000-F31E-463A-B778-707F673521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40.82</c:v>
                </c:pt>
                <c:pt idx="1">
                  <c:v>43.13</c:v>
                </c:pt>
                <c:pt idx="2">
                  <c:v>50.87</c:v>
                </c:pt>
                <c:pt idx="3">
                  <c:v>61.66</c:v>
                </c:pt>
                <c:pt idx="4">
                  <c:v>79.849999999999994</c:v>
                </c:pt>
              </c:numCache>
            </c:numRef>
          </c:val>
          <c:extLst>
            <c:ext xmlns:c16="http://schemas.microsoft.com/office/drawing/2014/chart" uri="{C3380CC4-5D6E-409C-BE32-E72D297353CC}">
              <c16:uniqueId val="{00000001-F31E-463A-B778-707F673521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-15.85</c:v>
                </c:pt>
                <c:pt idx="1">
                  <c:v>2.5099999999999998</c:v>
                </c:pt>
                <c:pt idx="2">
                  <c:v>-5.31</c:v>
                </c:pt>
                <c:pt idx="3">
                  <c:v>-4.41</c:v>
                </c:pt>
                <c:pt idx="4">
                  <c:v>-10.93</c:v>
                </c:pt>
              </c:numCache>
            </c:numRef>
          </c:val>
          <c:smooth val="0"/>
          <c:extLst>
            <c:ext xmlns:c16="http://schemas.microsoft.com/office/drawing/2014/chart" uri="{C3380CC4-5D6E-409C-BE32-E72D297353CC}">
              <c16:uniqueId val="{00000002-F31E-463A-B778-707F673521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1D-4902-811A-FE9106AB38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1D-4902-811A-FE9106AB38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1D-4902-811A-FE9106AB38D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DB1D-4902-811A-FE9106AB38D1}"/>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0.56999999999999995</c:v>
                </c:pt>
                <c:pt idx="2">
                  <c:v>#N/A</c:v>
                </c:pt>
                <c:pt idx="3">
                  <c:v>0.79</c:v>
                </c:pt>
                <c:pt idx="4">
                  <c:v>#N/A</c:v>
                </c:pt>
                <c:pt idx="5">
                  <c:v>1.02</c:v>
                </c:pt>
                <c:pt idx="6">
                  <c:v>#N/A</c:v>
                </c:pt>
                <c:pt idx="7">
                  <c:v>1.33</c:v>
                </c:pt>
                <c:pt idx="8">
                  <c:v>#N/A</c:v>
                </c:pt>
                <c:pt idx="9">
                  <c:v>1.47</c:v>
                </c:pt>
              </c:numCache>
            </c:numRef>
          </c:val>
          <c:extLst>
            <c:ext xmlns:c16="http://schemas.microsoft.com/office/drawing/2014/chart" uri="{C3380CC4-5D6E-409C-BE32-E72D297353CC}">
              <c16:uniqueId val="{00000004-DB1D-4902-811A-FE9106AB38D1}"/>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0.95</c:v>
                </c:pt>
                <c:pt idx="2">
                  <c:v>#N/A</c:v>
                </c:pt>
                <c:pt idx="3">
                  <c:v>0.69</c:v>
                </c:pt>
                <c:pt idx="4">
                  <c:v>#N/A</c:v>
                </c:pt>
                <c:pt idx="5">
                  <c:v>0.94</c:v>
                </c:pt>
                <c:pt idx="6">
                  <c:v>#N/A</c:v>
                </c:pt>
                <c:pt idx="7">
                  <c:v>1.86</c:v>
                </c:pt>
                <c:pt idx="8">
                  <c:v>#N/A</c:v>
                </c:pt>
                <c:pt idx="9">
                  <c:v>2.2200000000000002</c:v>
                </c:pt>
              </c:numCache>
            </c:numRef>
          </c:val>
          <c:extLst>
            <c:ext xmlns:c16="http://schemas.microsoft.com/office/drawing/2014/chart" uri="{C3380CC4-5D6E-409C-BE32-E72D297353CC}">
              <c16:uniqueId val="{00000005-DB1D-4902-811A-FE9106AB38D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4.09</c:v>
                </c:pt>
                <c:pt idx="2">
                  <c:v>#N/A</c:v>
                </c:pt>
                <c:pt idx="3">
                  <c:v>1.71</c:v>
                </c:pt>
                <c:pt idx="4">
                  <c:v>#N/A</c:v>
                </c:pt>
                <c:pt idx="5">
                  <c:v>0.2</c:v>
                </c:pt>
                <c:pt idx="6">
                  <c:v>#N/A</c:v>
                </c:pt>
                <c:pt idx="7">
                  <c:v>0.98</c:v>
                </c:pt>
                <c:pt idx="8">
                  <c:v>#N/A</c:v>
                </c:pt>
                <c:pt idx="9">
                  <c:v>2.99</c:v>
                </c:pt>
              </c:numCache>
            </c:numRef>
          </c:val>
          <c:extLst>
            <c:ext xmlns:c16="http://schemas.microsoft.com/office/drawing/2014/chart" uri="{C3380CC4-5D6E-409C-BE32-E72D297353CC}">
              <c16:uniqueId val="{00000006-DB1D-4902-811A-FE9106AB38D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1.37</c:v>
                </c:pt>
                <c:pt idx="2">
                  <c:v>#N/A</c:v>
                </c:pt>
                <c:pt idx="3">
                  <c:v>3.03</c:v>
                </c:pt>
                <c:pt idx="4">
                  <c:v>#N/A</c:v>
                </c:pt>
                <c:pt idx="5">
                  <c:v>5.64</c:v>
                </c:pt>
                <c:pt idx="6">
                  <c:v>#N/A</c:v>
                </c:pt>
                <c:pt idx="7">
                  <c:v>6.17</c:v>
                </c:pt>
                <c:pt idx="8">
                  <c:v>#N/A</c:v>
                </c:pt>
                <c:pt idx="9">
                  <c:v>6.89</c:v>
                </c:pt>
              </c:numCache>
            </c:numRef>
          </c:val>
          <c:extLst>
            <c:ext xmlns:c16="http://schemas.microsoft.com/office/drawing/2014/chart" uri="{C3380CC4-5D6E-409C-BE32-E72D297353CC}">
              <c16:uniqueId val="{00000007-DB1D-4902-811A-FE9106AB38D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3.77</c:v>
                </c:pt>
                <c:pt idx="2">
                  <c:v>#N/A</c:v>
                </c:pt>
                <c:pt idx="3">
                  <c:v>4.55</c:v>
                </c:pt>
                <c:pt idx="4">
                  <c:v>#N/A</c:v>
                </c:pt>
                <c:pt idx="5">
                  <c:v>4.96</c:v>
                </c:pt>
                <c:pt idx="6">
                  <c:v>#N/A</c:v>
                </c:pt>
                <c:pt idx="7">
                  <c:v>6.08</c:v>
                </c:pt>
                <c:pt idx="8">
                  <c:v>#N/A</c:v>
                </c:pt>
                <c:pt idx="9">
                  <c:v>7.01</c:v>
                </c:pt>
              </c:numCache>
            </c:numRef>
          </c:val>
          <c:extLst>
            <c:ext xmlns:c16="http://schemas.microsoft.com/office/drawing/2014/chart" uri="{C3380CC4-5D6E-409C-BE32-E72D297353CC}">
              <c16:uniqueId val="{00000008-DB1D-4902-811A-FE9106AB38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8.26</c:v>
                </c:pt>
                <c:pt idx="2">
                  <c:v>#N/A</c:v>
                </c:pt>
                <c:pt idx="3">
                  <c:v>16.22</c:v>
                </c:pt>
                <c:pt idx="4">
                  <c:v>#N/A</c:v>
                </c:pt>
                <c:pt idx="5">
                  <c:v>16.84</c:v>
                </c:pt>
                <c:pt idx="6">
                  <c:v>#N/A</c:v>
                </c:pt>
                <c:pt idx="7">
                  <c:v>18.420000000000002</c:v>
                </c:pt>
                <c:pt idx="8">
                  <c:v>#N/A</c:v>
                </c:pt>
                <c:pt idx="9">
                  <c:v>7.69</c:v>
                </c:pt>
              </c:numCache>
            </c:numRef>
          </c:val>
          <c:extLst>
            <c:ext xmlns:c16="http://schemas.microsoft.com/office/drawing/2014/chart" uri="{C3380CC4-5D6E-409C-BE32-E72D297353CC}">
              <c16:uniqueId val="{00000009-DB1D-4902-811A-FE9106AB38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392</c:v>
                </c:pt>
                <c:pt idx="5">
                  <c:v>390</c:v>
                </c:pt>
                <c:pt idx="8">
                  <c:v>361</c:v>
                </c:pt>
                <c:pt idx="11">
                  <c:v>354</c:v>
                </c:pt>
                <c:pt idx="14">
                  <c:v>346</c:v>
                </c:pt>
              </c:numCache>
            </c:numRef>
          </c:val>
          <c:extLst>
            <c:ext xmlns:c16="http://schemas.microsoft.com/office/drawing/2014/chart" uri="{C3380CC4-5D6E-409C-BE32-E72D297353CC}">
              <c16:uniqueId val="{00000000-A9A8-4F0D-A19F-E6DA1F4AF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A8-4F0D-A19F-E6DA1F4AF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26</c:v>
                </c:pt>
                <c:pt idx="6">
                  <c:v>29</c:v>
                </c:pt>
                <c:pt idx="9">
                  <c:v>19</c:v>
                </c:pt>
                <c:pt idx="12">
                  <c:v>18</c:v>
                </c:pt>
              </c:numCache>
            </c:numRef>
          </c:val>
          <c:extLst>
            <c:ext xmlns:c16="http://schemas.microsoft.com/office/drawing/2014/chart" uri="{C3380CC4-5D6E-409C-BE32-E72D297353CC}">
              <c16:uniqueId val="{00000002-A9A8-4F0D-A19F-E6DA1F4AF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4</c:v>
                </c:pt>
                <c:pt idx="6">
                  <c:v>5</c:v>
                </c:pt>
                <c:pt idx="9">
                  <c:v>9</c:v>
                </c:pt>
                <c:pt idx="12">
                  <c:v>13</c:v>
                </c:pt>
              </c:numCache>
            </c:numRef>
          </c:val>
          <c:extLst>
            <c:ext xmlns:c16="http://schemas.microsoft.com/office/drawing/2014/chart" uri="{C3380CC4-5D6E-409C-BE32-E72D297353CC}">
              <c16:uniqueId val="{00000003-A9A8-4F0D-A19F-E6DA1F4AF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226</c:v>
                </c:pt>
                <c:pt idx="3">
                  <c:v>175</c:v>
                </c:pt>
                <c:pt idx="6">
                  <c:v>182</c:v>
                </c:pt>
                <c:pt idx="9">
                  <c:v>153</c:v>
                </c:pt>
                <c:pt idx="12">
                  <c:v>147</c:v>
                </c:pt>
              </c:numCache>
            </c:numRef>
          </c:val>
          <c:extLst>
            <c:ext xmlns:c16="http://schemas.microsoft.com/office/drawing/2014/chart" uri="{C3380CC4-5D6E-409C-BE32-E72D297353CC}">
              <c16:uniqueId val="{00000004-A9A8-4F0D-A19F-E6DA1F4AF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A8-4F0D-A19F-E6DA1F4AF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A8-4F0D-A19F-E6DA1F4AF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537</c:v>
                </c:pt>
                <c:pt idx="3">
                  <c:v>493</c:v>
                </c:pt>
                <c:pt idx="6">
                  <c:v>374</c:v>
                </c:pt>
                <c:pt idx="9">
                  <c:v>351</c:v>
                </c:pt>
                <c:pt idx="12">
                  <c:v>340</c:v>
                </c:pt>
              </c:numCache>
            </c:numRef>
          </c:val>
          <c:extLst>
            <c:ext xmlns:c16="http://schemas.microsoft.com/office/drawing/2014/chart" uri="{C3380CC4-5D6E-409C-BE32-E72D297353CC}">
              <c16:uniqueId val="{00000007-A9A8-4F0D-A19F-E6DA1F4AF3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399</c:v>
                </c:pt>
                <c:pt idx="2">
                  <c:v>#N/A</c:v>
                </c:pt>
                <c:pt idx="3">
                  <c:v>#N/A</c:v>
                </c:pt>
                <c:pt idx="4">
                  <c:v>308</c:v>
                </c:pt>
                <c:pt idx="5">
                  <c:v>#N/A</c:v>
                </c:pt>
                <c:pt idx="6">
                  <c:v>#N/A</c:v>
                </c:pt>
                <c:pt idx="7">
                  <c:v>229</c:v>
                </c:pt>
                <c:pt idx="8">
                  <c:v>#N/A</c:v>
                </c:pt>
                <c:pt idx="9">
                  <c:v>#N/A</c:v>
                </c:pt>
                <c:pt idx="10">
                  <c:v>178</c:v>
                </c:pt>
                <c:pt idx="11">
                  <c:v>#N/A</c:v>
                </c:pt>
                <c:pt idx="12">
                  <c:v>#N/A</c:v>
                </c:pt>
                <c:pt idx="13">
                  <c:v>172</c:v>
                </c:pt>
                <c:pt idx="14">
                  <c:v>#N/A</c:v>
                </c:pt>
              </c:numCache>
            </c:numRef>
          </c:val>
          <c:smooth val="0"/>
          <c:extLst>
            <c:ext xmlns:c16="http://schemas.microsoft.com/office/drawing/2014/chart" uri="{C3380CC4-5D6E-409C-BE32-E72D297353CC}">
              <c16:uniqueId val="{00000008-A9A8-4F0D-A19F-E6DA1F4AF3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4324</c:v>
                </c:pt>
                <c:pt idx="5">
                  <c:v>4105</c:v>
                </c:pt>
                <c:pt idx="8">
                  <c:v>3963</c:v>
                </c:pt>
                <c:pt idx="11">
                  <c:v>3790</c:v>
                </c:pt>
                <c:pt idx="14">
                  <c:v>3612</c:v>
                </c:pt>
              </c:numCache>
            </c:numRef>
          </c:val>
          <c:extLst>
            <c:ext xmlns:c16="http://schemas.microsoft.com/office/drawing/2014/chart" uri="{C3380CC4-5D6E-409C-BE32-E72D297353CC}">
              <c16:uniqueId val="{00000000-FFD8-488D-9B83-A32E86F497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c:v>
                </c:pt>
                <c:pt idx="5">
                  <c:v>18</c:v>
                </c:pt>
                <c:pt idx="8">
                  <c:v>14</c:v>
                </c:pt>
                <c:pt idx="11">
                  <c:v>9</c:v>
                </c:pt>
                <c:pt idx="14">
                  <c:v>4</c:v>
                </c:pt>
              </c:numCache>
            </c:numRef>
          </c:val>
          <c:extLst>
            <c:ext xmlns:c16="http://schemas.microsoft.com/office/drawing/2014/chart" uri="{C3380CC4-5D6E-409C-BE32-E72D297353CC}">
              <c16:uniqueId val="{00000001-FFD8-488D-9B83-A32E86F497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1021</c:v>
                </c:pt>
                <c:pt idx="5">
                  <c:v>1066</c:v>
                </c:pt>
                <c:pt idx="8">
                  <c:v>1282</c:v>
                </c:pt>
                <c:pt idx="11">
                  <c:v>1526</c:v>
                </c:pt>
                <c:pt idx="14">
                  <c:v>1954</c:v>
                </c:pt>
              </c:numCache>
            </c:numRef>
          </c:val>
          <c:extLst>
            <c:ext xmlns:c16="http://schemas.microsoft.com/office/drawing/2014/chart" uri="{C3380CC4-5D6E-409C-BE32-E72D297353CC}">
              <c16:uniqueId val="{00000002-FFD8-488D-9B83-A32E86F497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8-488D-9B83-A32E86F497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8-488D-9B83-A32E86F497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7</c:v>
                </c:pt>
                <c:pt idx="6">
                  <c:v>6</c:v>
                </c:pt>
                <c:pt idx="9">
                  <c:v>5</c:v>
                </c:pt>
                <c:pt idx="12">
                  <c:v>4</c:v>
                </c:pt>
              </c:numCache>
            </c:numRef>
          </c:val>
          <c:extLst>
            <c:ext xmlns:c16="http://schemas.microsoft.com/office/drawing/2014/chart" uri="{C3380CC4-5D6E-409C-BE32-E72D297353CC}">
              <c16:uniqueId val="{00000005-FFD8-488D-9B83-A32E86F497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713</c:v>
                </c:pt>
                <c:pt idx="3">
                  <c:v>616</c:v>
                </c:pt>
                <c:pt idx="6">
                  <c:v>547</c:v>
                </c:pt>
                <c:pt idx="9">
                  <c:v>517</c:v>
                </c:pt>
                <c:pt idx="12">
                  <c:v>472</c:v>
                </c:pt>
              </c:numCache>
            </c:numRef>
          </c:val>
          <c:extLst>
            <c:ext xmlns:c16="http://schemas.microsoft.com/office/drawing/2014/chart" uri="{C3380CC4-5D6E-409C-BE32-E72D297353CC}">
              <c16:uniqueId val="{00000006-FFD8-488D-9B83-A32E86F497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c:v>
                </c:pt>
                <c:pt idx="3">
                  <c:v>84</c:v>
                </c:pt>
                <c:pt idx="6">
                  <c:v>106</c:v>
                </c:pt>
                <c:pt idx="9">
                  <c:v>97</c:v>
                </c:pt>
                <c:pt idx="12">
                  <c:v>84</c:v>
                </c:pt>
              </c:numCache>
            </c:numRef>
          </c:val>
          <c:extLst>
            <c:ext xmlns:c16="http://schemas.microsoft.com/office/drawing/2014/chart" uri="{C3380CC4-5D6E-409C-BE32-E72D297353CC}">
              <c16:uniqueId val="{00000007-FFD8-488D-9B83-A32E86F497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2539</c:v>
                </c:pt>
                <c:pt idx="3">
                  <c:v>2371</c:v>
                </c:pt>
                <c:pt idx="6">
                  <c:v>2211</c:v>
                </c:pt>
                <c:pt idx="9">
                  <c:v>1892</c:v>
                </c:pt>
                <c:pt idx="12">
                  <c:v>1753</c:v>
                </c:pt>
              </c:numCache>
            </c:numRef>
          </c:val>
          <c:extLst>
            <c:ext xmlns:c16="http://schemas.microsoft.com/office/drawing/2014/chart" uri="{C3380CC4-5D6E-409C-BE32-E72D297353CC}">
              <c16:uniqueId val="{00000008-FFD8-488D-9B83-A32E86F497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144</c:v>
                </c:pt>
                <c:pt idx="3">
                  <c:v>118</c:v>
                </c:pt>
                <c:pt idx="6">
                  <c:v>89</c:v>
                </c:pt>
                <c:pt idx="9">
                  <c:v>70</c:v>
                </c:pt>
                <c:pt idx="12">
                  <c:v>52</c:v>
                </c:pt>
              </c:numCache>
            </c:numRef>
          </c:val>
          <c:extLst>
            <c:ext xmlns:c16="http://schemas.microsoft.com/office/drawing/2014/chart" uri="{C3380CC4-5D6E-409C-BE32-E72D297353CC}">
              <c16:uniqueId val="{00000009-FFD8-488D-9B83-A32E86F497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3567</c:v>
                </c:pt>
                <c:pt idx="3">
                  <c:v>3267</c:v>
                </c:pt>
                <c:pt idx="6">
                  <c:v>3091</c:v>
                </c:pt>
                <c:pt idx="9">
                  <c:v>2952</c:v>
                </c:pt>
                <c:pt idx="12">
                  <c:v>2787</c:v>
                </c:pt>
              </c:numCache>
            </c:numRef>
          </c:val>
          <c:extLst>
            <c:ext xmlns:c16="http://schemas.microsoft.com/office/drawing/2014/chart" uri="{C3380CC4-5D6E-409C-BE32-E72D297353CC}">
              <c16:uniqueId val="{0000000A-FFD8-488D-9B83-A32E86F497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1656</c:v>
                </c:pt>
                <c:pt idx="2">
                  <c:v>#N/A</c:v>
                </c:pt>
                <c:pt idx="3">
                  <c:v>#N/A</c:v>
                </c:pt>
                <c:pt idx="4">
                  <c:v>1275</c:v>
                </c:pt>
                <c:pt idx="5">
                  <c:v>#N/A</c:v>
                </c:pt>
                <c:pt idx="6">
                  <c:v>#N/A</c:v>
                </c:pt>
                <c:pt idx="7">
                  <c:v>792</c:v>
                </c:pt>
                <c:pt idx="8">
                  <c:v>#N/A</c:v>
                </c:pt>
                <c:pt idx="9">
                  <c:v>#N/A</c:v>
                </c:pt>
                <c:pt idx="10">
                  <c:v>208</c:v>
                </c:pt>
                <c:pt idx="11">
                  <c:v>#N/A</c:v>
                </c:pt>
                <c:pt idx="12">
                  <c:v>#N/A</c:v>
                </c:pt>
                <c:pt idx="13">
                  <c:v>0</c:v>
                </c:pt>
                <c:pt idx="14">
                  <c:v>#N/A</c:v>
                </c:pt>
              </c:numCache>
            </c:numRef>
          </c:val>
          <c:smooth val="0"/>
          <c:extLst>
            <c:ext xmlns:c16="http://schemas.microsoft.com/office/drawing/2014/chart" uri="{C3380CC4-5D6E-409C-BE32-E72D297353CC}">
              <c16:uniqueId val="{0000000B-FFD8-488D-9B83-A32E86F497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1280</c:v>
                </c:pt>
                <c:pt idx="1">
                  <c:v>1524</c:v>
                </c:pt>
                <c:pt idx="2">
                  <c:v>1951</c:v>
                </c:pt>
              </c:numCache>
            </c:numRef>
          </c:val>
          <c:extLst>
            <c:ext xmlns:c16="http://schemas.microsoft.com/office/drawing/2014/chart" uri="{C3380CC4-5D6E-409C-BE32-E72D297353CC}">
              <c16:uniqueId val="{00000000-C8E9-4220-A45D-142F2C91BC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8E9-4220-A45D-142F2C91BC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c:v>
                </c:pt>
                <c:pt idx="1">
                  <c:v>20</c:v>
                </c:pt>
                <c:pt idx="2">
                  <c:v>20</c:v>
                </c:pt>
              </c:numCache>
            </c:numRef>
          </c:val>
          <c:extLst>
            <c:ext xmlns:c16="http://schemas.microsoft.com/office/drawing/2014/chart" uri="{C3380CC4-5D6E-409C-BE32-E72D297353CC}">
              <c16:uniqueId val="{00000002-C8E9-4220-A45D-142F2C91BC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{78482BAE-3C75-4033-9BEB-595FA7953AF2}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17F-4462-8CE2-A8A4517CE7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{55611F21-A996-49C3-9B6B-10A99F448462}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7F-4462-8CE2-A8A4517CE7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{2D831133-6AEA-4092-B3A4-2E386F20A8EA}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7F-4462-8CE2-A8A4517CE7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{3E9D0CC6-803E-4AC6-847A-BD8F3E1FE889}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7F-4462-8CE2-A8A4517CE7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{92A70162-5FB1-45BF-A7E9-5A562F7C7AD9}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7F-4462-8CE2-A8A4517CE7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{5661464B-9C24-4E22-8611-D170F9AC1F41}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17F-4462-8CE2-A8A4517CE7A2}"/>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{2DE3E7E7-5392-4EE9-B7BE-968831250657}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17F-4462-8CE2-A8A4517CE7A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{9FD22063-4F09-4FEC-AF1B-FB1B03F025F8}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17F-4462-8CE2-A8A4517CE7A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{32942D2F-CFBE-41E2-A188-F51019507613}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17F-4462-8CE2-A8A4517CE7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80.599999999999994</c:v>
                </c:pt>
                <c:pt idx="24">
                  <c:v>81.400000000000006</c:v>
                </c:pt>
              </c:numCache>
            </c:numRef>
          </c:xVal>
          <c:yVal>
            <c:numRef>
              <c:f>公会計指標分析・財政指標組合せ分析表!$BP$51:$DC$51</c:f>
              <c:numCache>
                <c:formatCode>#,##0.0;"▲ "#,##0.0</c:formatCode>
                <c:ptCount val="40"/>
                <c:pt idx="16">
                  <c:v>36.700000000000003</c:v>
                </c:pt>
                <c:pt idx="24">
                  <c:v>9.6999999999999993</c:v>
                </c:pt>
              </c:numCache>
            </c:numRef>
          </c:yVal>
          <c:smooth val="0"/>
          <c:extLst>
            <c:ext xmlns:c16="http://schemas.microsoft.com/office/drawing/2014/chart" uri="{C3380CC4-5D6E-409C-BE32-E72D297353CC}">
              <c16:uniqueId val="{00000009-D17F-4462-8CE2-A8A4517CE7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{79C0D760-6F5B-4ECA-8119-7BB1E474394F}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17F-4462-8CE2-A8A4517CE7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{348FFAD7-D38D-4894-A635-861118C2D013}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7F-4462-8CE2-A8A4517CE7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{AEB7B0C7-644E-4D51-951F-F81350391897}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7F-4462-8CE2-A8A4517CE7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{874CCAF2-66A9-40AA-8E75-483EA2987851}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7F-4462-8CE2-A8A4517CE7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{17CCB40D-CDF9-45A8-AE43-AF06C1D3581D}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7F-4462-8CE2-A8A4517CE7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{F824619E-DE53-4E2C-BC4A-273BAE4E4879}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17F-4462-8CE2-A8A4517CE7A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{A68770F8-4588-439B-AE97-149F3E0D46DF}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17F-4462-8CE2-A8A4517CE7A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{60423513-1ACC-4C61-96F5-35D401A6CE9C}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17F-4462-8CE2-A8A4517CE7A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{B49FEDDB-5F8C-42BD-8218-F8B9F0241545}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17F-4462-8CE2-A8A4517CE7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D17F-4462-8CE2-A8A4517CE7A2}"/>
            </c:ext>
          </c:extLst>
        </c:ser>
        <c:dLbls>
          <c:showLegendKey val="0"/>
          <c:showVal val="1"/>
          <c:showCatName val="0"/>
          <c:showSerName val="0"/>
          <c:showPercent val="0"/>
          <c:showBubbleSize val="0"/>
        </c:dLbls>
        <c:axId val="46179840"/>
        <c:axId val="46181760"/>
      </c:scatterChart>
      <c:valAx>
        <c:axId val="46179840"/>
        <c:scaling>
          <c:orientation val="minMax"/>
          <c:max val="8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{685156B4-4E71-4ACB-8A95-696DFA526669}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E9F-4E4F-81F4-DE217F6E0B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{9BA8D5B2-B611-4419-AFEA-56D168453C6D}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F-4E4F-81F4-DE217F6E0B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{1248C30A-8B9D-47B7-BE3D-8E3CFD937CE1}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F-4E4F-81F4-DE217F6E0B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{9DF3F9A4-676B-4379-8831-2CC84F9D0506}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F-4E4F-81F4-DE217F6E0B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{7F6B9A7F-EB83-4994-8CEB-E9FE5C06110C}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F-4E4F-81F4-DE217F6E0B4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{957AD283-C9C7-42AE-AAD3-FD1EB4942A44}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E9F-4E4F-81F4-DE217F6E0B4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{7CA97FEB-C5A2-4DB7-BF9E-CF052229FF86}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E9F-4E4F-81F4-DE217F6E0B4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{F02F258F-F32C-40B0-92C9-B8DEB1FB728F}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E9F-4E4F-81F4-DE217F6E0B4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{5C7DD7A7-0071-482F-8BEB-80787D936253}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E9F-4E4F-81F4-DE217F6E0B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17.5</c:v>
                </c:pt>
                <c:pt idx="16">
                  <c:v>14.7</c:v>
                </c:pt>
                <c:pt idx="24">
                  <c:v>11.2</c:v>
                </c:pt>
                <c:pt idx="32">
                  <c:v>9</c:v>
                </c:pt>
              </c:numCache>
            </c:numRef>
          </c:xVal>
          <c:yVal>
            <c:numRef>
              <c:f>公会計指標分析・財政指標組合せ分析表!$BP$73:$DC$73</c:f>
              <c:numCache>
                <c:formatCode>#,##0.0;"▲ "#,##0.0</c:formatCode>
                <c:ptCount val="40"/>
                <c:pt idx="0">
                  <c:v>78.5</c:v>
                </c:pt>
                <c:pt idx="8">
                  <c:v>61.2</c:v>
                </c:pt>
                <c:pt idx="16">
                  <c:v>36.700000000000003</c:v>
                </c:pt>
                <c:pt idx="24">
                  <c:v>9.6999999999999993</c:v>
                </c:pt>
              </c:numCache>
            </c:numRef>
          </c:yVal>
          <c:smooth val="0"/>
          <c:extLst>
            <c:ext xmlns:c16="http://schemas.microsoft.com/office/drawing/2014/chart" uri="{C3380CC4-5D6E-409C-BE32-E72D297353CC}">
              <c16:uniqueId val="{00000009-EE9F-4E4F-81F4-DE217F6E0B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{8AD79568-66A8-4339-8430-28C3E98966CB}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E9F-4E4F-81F4-DE217F6E0B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{9252B7A5-4F8E-49F3-85DA-6F4A8BA3A482}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F-4E4F-81F4-DE217F6E0B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{C0549563-B3D9-41C3-BCCA-B32E9C8448F4}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F-4E4F-81F4-DE217F6E0B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{D21AA996-12F5-48F3-BF65-E45B3CA47AF0}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F-4E4F-81F4-DE217F6E0B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{F6E006D6-A004-4A9D-B73B-2911B64658A5}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F-4E4F-81F4-DE217F6E0B4F}"/>
                </c:ext>
              </c:extLst>
            </c:dLbl>
            <c:dLbl>
              <c:idx val="8"/>
              <c:layout>
                <c:manualLayout>
                  <c:x val="-2.943312116909730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{0241BD0D-EE6B-429C-84BD-12514753A331}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E9F-4E4F-81F4-DE217F6E0B4F}"/>
                </c:ext>
              </c:extLst>
            </c:dLbl>
            <c:dLbl>
              <c:idx val="16"/>
              <c:layout>
                <c:manualLayout>
                  <c:x val="-2.3760283705051542E-2"/>
                  <c:y val="-9.552800281113796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{B2211CB0-A221-4A72-92D3-AD05F8D52C98}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E9F-4E4F-81F4-DE217F6E0B4F}"/>
                </c:ext>
              </c:extLst>
            </c:dLbl>
            <c:dLbl>
              <c:idx val="24"/>
              <c:layout>
                <c:manualLayout>
                  <c:x val="-4.1900569983183082E-2"/>
                  <c:y val="-6.478186624216482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{3AB71281-BD67-498C-BE7C-561B5CF4991E}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E9F-4E4F-81F4-DE217F6E0B4F}"/>
                </c:ext>
              </c:extLst>
            </c:dLbl>
            <c:dLbl>
              <c:idx val="32"/>
              <c:layout>
                <c:manualLayout>
                  <c:x val="-3.1697991619110633E-2"/>
                  <c:y val="-2.694041469764862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{D2CA218A-E0C6-4CD9-B05C-5A0BA49D3599}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E9F-4E4F-81F4-DE217F6E0B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9F-4E4F-81F4-DE217F6E0B4F}"/>
            </c:ext>
          </c:extLst>
        </c:ser>
        <c:dLbls>
          <c:showLegendKey val="0"/>
          <c:showVal val="1"/>
          <c:showCatName val="0"/>
          <c:showSerName val="0"/>
          <c:showPercent val="0"/>
          <c:showBubbleSize val="0"/>
        </c:dLbls>
        <c:axId val="84219776"/>
        <c:axId val="84234240"/>
      </c:scatterChart>
      <c:valAx>
        <c:axId val="84219776"/>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元利償還金については、地方債の計画的な発行に努めてきたことに加え、償還の終了により年々減少している。引き続き、交付税措置のある有利な地方債を活用しながら健全な財政運営に努める。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地方債現在高については年々減少傾向にあり、今後も交付税措置のある有利な地方債を活用していく。公営企業債等繰入見込額については、公営企業会計の経営改善による基準外繰出の減少により、平成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年度以降は減少している。また、退職手当負担見込額については適正な定員管理に努めてきたことから、毎年度減少している。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引き続き、基金残高の維持に向けて取崩しの抑制や積立てに努めながら、将来世代の負担が過度とならない健全な財政運営を図る。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基金全体で大きい割合を占めている財政調整基金に、行革、経費節減等により捻出した決算剰余金を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基金全体で大きな割合を占めている財政調整基金は、今後公共施設の集約化、老朽化した建物の改修、建替えによる影響で今後減少を見込んでいる。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奨学基金：修学に意欲があるにもかかわらず、経済的理由によって修学困難な者に対して奨学金を貸与し、有用な人材を育成することを目的としている奨学金貸付業務において使用している。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利子を積み立てたことにより微増となっている。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奨学金貸与事務の円滑な履行に備え、計画的な運用に努める。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年度から公民館、体育館の建替え、児童館の集約化を検討しており、今後取崩しによる減少を見込んでいる。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利子を積み立てたことにより微増となっている。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現時点では現状と同様に積み立てを実施していく予定であるが、大規模な建設事業に伴い地方債の残高も増加していくため、償還するにあたり必要な基金を積み立てることとする。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平成２８年度に策定した公共施設等総合管理計画において、公共建築物の延床面積を１０％縮減するという目標を掲げ、老朽化した施設の集約化、複合化や除去を進めている。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有形固定資産減価償却率については、類似団体の平均と比べると高い水準にあるが、今後個別施設計画を策定し、当該計画に基づいた施設の維持管理を適切に進めていく。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1" name="テキスト ボックス 50"/>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1" name="テキスト ボックス 6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115824</xdr:rowOff>
    </xdr:from>
    <xdr:to>
      <xdr:col>23</xdr:col>
      <xdr:colOff>85090</xdr:colOff>
      <xdr:row>33</xdr:row>
      <xdr:rowOff>62992</xdr:rowOff>
    </xdr:to>
    <xdr:cxnSp macro="">
      <xdr:nvCxnSpPr>
        <xdr:cNvPr id="63" name="直線コネクタ 62"/>
        <xdr:cNvCxnSpPr/>
      </xdr:nvCxnSpPr>
      <xdr:spPr>
        <a:xfrm flipV="1">
          <a:off x="4760595" y="5516499"/>
          <a:ext cx="1270" cy="97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66819</xdr:rowOff>
    </xdr:from>
    <xdr:ext cx="405111" cy="259045"/>
    <xdr:sp macro="" textlink="">
      <xdr:nvSpPr>
        <xdr:cNvPr id="64" name="有形固定資産減価償却率最小値テキスト"/>
        <xdr:cNvSpPr txBox="1"/>
      </xdr:nvSpPr>
      <xdr:spPr>
        <a:xfrm>
          <a:off x="4813300" y="649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62992</xdr:rowOff>
    </xdr:from>
    <xdr:to>
      <xdr:col>23</xdr:col>
      <xdr:colOff>174625</xdr:colOff>
      <xdr:row>33</xdr:row>
      <xdr:rowOff>62992</xdr:rowOff>
    </xdr:to>
    <xdr:cxnSp macro="">
      <xdr:nvCxnSpPr>
        <xdr:cNvPr id="65" name="直線コネクタ 64"/>
        <xdr:cNvCxnSpPr/>
      </xdr:nvCxnSpPr>
      <xdr:spPr>
        <a:xfrm>
          <a:off x="4673600" y="649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62501</xdr:rowOff>
    </xdr:from>
    <xdr:ext cx="405111" cy="259045"/>
    <xdr:sp macro="" textlink="">
      <xdr:nvSpPr>
        <xdr:cNvPr id="66" name="有形固定資産減価償却率最大値テキスト"/>
        <xdr:cNvSpPr txBox="1"/>
      </xdr:nvSpPr>
      <xdr:spPr>
        <a:xfrm>
          <a:off x="4813300" y="52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115824</xdr:rowOff>
    </xdr:from>
    <xdr:to>
      <xdr:col>23</xdr:col>
      <xdr:colOff>174625</xdr:colOff>
      <xdr:row>27</xdr:row>
      <xdr:rowOff>115824</xdr:rowOff>
    </xdr:to>
    <xdr:cxnSp macro="">
      <xdr:nvCxnSpPr>
        <xdr:cNvPr id="67" name="直線コネクタ 66"/>
        <xdr:cNvCxnSpPr/>
      </xdr:nvCxnSpPr>
      <xdr:spPr>
        <a:xfrm>
          <a:off x="4673600" y="551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68"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9" name="フローチャート: 判断 68"/>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102108</xdr:rowOff>
    </xdr:from>
    <xdr:to>
      <xdr:col>19</xdr:col>
      <xdr:colOff>187325</xdr:colOff>
      <xdr:row>30</xdr:row>
      <xdr:rowOff>32258</xdr:rowOff>
    </xdr:to>
    <xdr:sp macro="" textlink="">
      <xdr:nvSpPr>
        <xdr:cNvPr id="70" name="フローチャート: 判断 69"/>
        <xdr:cNvSpPr/>
      </xdr:nvSpPr>
      <xdr:spPr>
        <a:xfrm>
          <a:off x="4000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123698</xdr:rowOff>
    </xdr:from>
    <xdr:to>
      <xdr:col>15</xdr:col>
      <xdr:colOff>187325</xdr:colOff>
      <xdr:row>30</xdr:row>
      <xdr:rowOff>53848</xdr:rowOff>
    </xdr:to>
    <xdr:sp macro="" textlink="">
      <xdr:nvSpPr>
        <xdr:cNvPr id="71" name="フローチャート: 判断 70"/>
        <xdr:cNvSpPr/>
      </xdr:nvSpPr>
      <xdr:spPr>
        <a:xfrm>
          <a:off x="3238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74549</xdr:rowOff>
    </xdr:from>
    <xdr:to>
      <xdr:col>19</xdr:col>
      <xdr:colOff>187325</xdr:colOff>
      <xdr:row>27</xdr:row>
      <xdr:rowOff>4699</xdr:rowOff>
    </xdr:to>
    <xdr:sp macro="" textlink="">
      <xdr:nvSpPr>
        <xdr:cNvPr id="77" name="楕円 76"/>
        <xdr:cNvSpPr/>
      </xdr:nvSpPr>
      <xdr:spPr>
        <a:xfrm>
          <a:off x="4000500" y="53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91821</xdr:rowOff>
    </xdr:from>
    <xdr:to>
      <xdr:col>15</xdr:col>
      <xdr:colOff>187325</xdr:colOff>
      <xdr:row>27</xdr:row>
      <xdr:rowOff>21971</xdr:rowOff>
    </xdr:to>
    <xdr:sp macro="" textlink="">
      <xdr:nvSpPr>
        <xdr:cNvPr id="78" name="楕円 77"/>
        <xdr:cNvSpPr/>
      </xdr:nvSpPr>
      <xdr:spPr>
        <a:xfrm>
          <a:off x="3238500" y="5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125349</xdr:rowOff>
    </xdr:from>
    <xdr:to>
      <xdr:col>19</xdr:col>
      <xdr:colOff>136525</xdr:colOff>
      <xdr:row>26</xdr:row>
      <xdr:rowOff>142621</xdr:rowOff>
    </xdr:to>
    <xdr:cxnSp macro="">
      <xdr:nvCxnSpPr>
        <xdr:cNvPr id="79" name="直線コネクタ 78"/>
        <xdr:cNvCxnSpPr/>
      </xdr:nvCxnSpPr>
      <xdr:spPr>
        <a:xfrm flipV="1">
          <a:off x="3289300" y="535457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23385</xdr:rowOff>
    </xdr:from>
    <xdr:ext cx="405111" cy="259045"/>
    <xdr:sp macro="" textlink="">
      <xdr:nvSpPr>
        <xdr:cNvPr id="80" name="n_1aveValue有形固定資産減価償却率"/>
        <xdr:cNvSpPr txBox="1"/>
      </xdr:nvSpPr>
      <xdr:spPr>
        <a:xfrm>
          <a:off x="38360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44975</xdr:rowOff>
    </xdr:from>
    <xdr:ext cx="405111" cy="259045"/>
    <xdr:sp macro="" textlink="">
      <xdr:nvSpPr>
        <xdr:cNvPr id="81" name="n_2aveValue有形固定資産減価償却率"/>
        <xdr:cNvSpPr txBox="1"/>
      </xdr:nvSpPr>
      <xdr:spPr>
        <a:xfrm>
          <a:off x="3086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21226</xdr:rowOff>
    </xdr:from>
    <xdr:ext cx="405111" cy="259045"/>
    <xdr:sp macro="" textlink="">
      <xdr:nvSpPr>
        <xdr:cNvPr id="82" name="n_1mainValue有形固定資産減価償却率"/>
        <xdr:cNvSpPr txBox="1"/>
      </xdr:nvSpPr>
      <xdr:spPr>
        <a:xfrm>
          <a:off x="3836044" y="50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38498</xdr:rowOff>
    </xdr:from>
    <xdr:ext cx="405111" cy="259045"/>
    <xdr:sp macro="" textlink="">
      <xdr:nvSpPr>
        <xdr:cNvPr id="83" name="n_2mainValue有形固定資産減価償却率"/>
        <xdr:cNvSpPr txBox="1"/>
      </xdr:nvSpPr>
      <xdr:spPr>
        <a:xfrm>
          <a:off x="3086744" y="509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債務償還年数は類似団体と比較して同等の水準であるが、村民体育館・公民館建設事業や児童館建設事業の起債の発行を予定しており、今後高い水準となることが予想される。類似団体と同等の水準を維持できるよう繰上償還等も検討していく。</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7"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18" name="フローチャート: 判断 11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4" name="楕円 123"/>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110013</xdr:rowOff>
    </xdr:from>
    <xdr:ext cx="340478" cy="259045"/>
    <xdr:sp macro="" textlink="">
      <xdr:nvSpPr>
        <xdr:cNvPr id="125" name="債務償還可能年数該当値テキスト"/>
        <xdr:cNvSpPr txBox="1"/>
      </xdr:nvSpPr>
      <xdr:spPr>
        <a:xfrm>
          <a:off x="14846300" y="6025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48260</xdr:rowOff>
    </xdr:from>
    <xdr:to>
      <xdr:col>20</xdr:col>
      <xdr:colOff>38100</xdr:colOff>
      <xdr:row>33</xdr:row>
      <xdr:rowOff>149860</xdr:rowOff>
    </xdr:to>
    <xdr:sp macro="" textlink="">
      <xdr:nvSpPr>
        <xdr:cNvPr id="70" name="楕円 69"/>
        <xdr:cNvSpPr/>
      </xdr:nvSpPr>
      <xdr:spPr>
        <a:xfrm>
          <a:off x="3746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55880</xdr:rowOff>
    </xdr:from>
    <xdr:to>
      <xdr:col>15</xdr:col>
      <xdr:colOff>101600</xdr:colOff>
      <xdr:row>33</xdr:row>
      <xdr:rowOff>157480</xdr:rowOff>
    </xdr:to>
    <xdr:sp macro="" textlink="">
      <xdr:nvSpPr>
        <xdr:cNvPr id="71" name="楕円 70"/>
        <xdr:cNvSpPr/>
      </xdr:nvSpPr>
      <xdr:spPr>
        <a:xfrm>
          <a:off x="2857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99060</xdr:rowOff>
    </xdr:from>
    <xdr:to>
      <xdr:col>19</xdr:col>
      <xdr:colOff>177800</xdr:colOff>
      <xdr:row>33</xdr:row>
      <xdr:rowOff>106680</xdr:rowOff>
    </xdr:to>
    <xdr:cxnSp macro="">
      <xdr:nvCxnSpPr>
        <xdr:cNvPr id="72" name="直線コネクタ 71"/>
        <xdr:cNvCxnSpPr/>
      </xdr:nvCxnSpPr>
      <xdr:spPr>
        <a:xfrm flipV="1">
          <a:off x="2908300" y="5756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166387</xdr:rowOff>
    </xdr:from>
    <xdr:ext cx="405111" cy="259045"/>
    <xdr:sp macro="" textlink="">
      <xdr:nvSpPr>
        <xdr:cNvPr id="75" name="n_1mainValue【道路】&#10;有形固定資産減価償却率"/>
        <xdr:cNvSpPr txBox="1"/>
      </xdr:nvSpPr>
      <xdr:spPr>
        <a:xfrm>
          <a:off x="35820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2557</xdr:rowOff>
    </xdr:from>
    <xdr:ext cx="405111" cy="259045"/>
    <xdr:sp macro="" textlink="">
      <xdr:nvSpPr>
        <xdr:cNvPr id="76" name="n_2mainValue【道路】&#10;有形固定資産減価償却率"/>
        <xdr:cNvSpPr txBox="1"/>
      </xdr:nvSpPr>
      <xdr:spPr>
        <a:xfrm>
          <a:off x="2705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157890</xdr:rowOff>
    </xdr:from>
    <xdr:to>
      <xdr:col>50</xdr:col>
      <xdr:colOff>165100</xdr:colOff>
      <xdr:row>41</xdr:row>
      <xdr:rowOff>88040</xdr:rowOff>
    </xdr:to>
    <xdr:sp macro="" textlink="">
      <xdr:nvSpPr>
        <xdr:cNvPr id="116" name="楕円 115"/>
        <xdr:cNvSpPr/>
      </xdr:nvSpPr>
      <xdr:spPr>
        <a:xfrm>
          <a:off x="9588500" y="70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159762</xdr:rowOff>
    </xdr:from>
    <xdr:to>
      <xdr:col>46</xdr:col>
      <xdr:colOff>38100</xdr:colOff>
      <xdr:row>41</xdr:row>
      <xdr:rowOff>89912</xdr:rowOff>
    </xdr:to>
    <xdr:sp macro="" textlink="">
      <xdr:nvSpPr>
        <xdr:cNvPr id="117" name="楕円 116"/>
        <xdr:cNvSpPr/>
      </xdr:nvSpPr>
      <xdr:spPr>
        <a:xfrm>
          <a:off x="8699500" y="70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37240</xdr:rowOff>
    </xdr:from>
    <xdr:to>
      <xdr:col>50</xdr:col>
      <xdr:colOff>114300</xdr:colOff>
      <xdr:row>41</xdr:row>
      <xdr:rowOff>39112</xdr:rowOff>
    </xdr:to>
    <xdr:cxnSp macro="">
      <xdr:nvCxnSpPr>
        <xdr:cNvPr id="118" name="直線コネクタ 117"/>
        <xdr:cNvCxnSpPr/>
      </xdr:nvCxnSpPr>
      <xdr:spPr>
        <a:xfrm flipV="1">
          <a:off x="8750300" y="7066690"/>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79167</xdr:rowOff>
    </xdr:from>
    <xdr:ext cx="534377" cy="259045"/>
    <xdr:sp macro="" textlink="">
      <xdr:nvSpPr>
        <xdr:cNvPr id="121" name="n_1mainValue【道路】&#10;一人当たり延長"/>
        <xdr:cNvSpPr txBox="1"/>
      </xdr:nvSpPr>
      <xdr:spPr>
        <a:xfrm>
          <a:off x="9359411" y="71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81039</xdr:rowOff>
    </xdr:from>
    <xdr:ext cx="534377" cy="259045"/>
    <xdr:sp macro="" textlink="">
      <xdr:nvSpPr>
        <xdr:cNvPr id="122" name="n_2mainValue【道路】&#10;一人当たり延長"/>
        <xdr:cNvSpPr txBox="1"/>
      </xdr:nvSpPr>
      <xdr:spPr>
        <a:xfrm>
          <a:off x="8483111" y="71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2" name="楕円 161"/>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94524</xdr:rowOff>
    </xdr:from>
    <xdr:to>
      <xdr:col>15</xdr:col>
      <xdr:colOff>101600</xdr:colOff>
      <xdr:row>59</xdr:row>
      <xdr:rowOff>24674</xdr:rowOff>
    </xdr:to>
    <xdr:sp macro="" textlink="">
      <xdr:nvSpPr>
        <xdr:cNvPr id="163" name="楕円 162"/>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145324</xdr:rowOff>
    </xdr:to>
    <xdr:cxnSp macro="">
      <xdr:nvCxnSpPr>
        <xdr:cNvPr id="164" name="直線コネクタ 163"/>
        <xdr:cNvCxnSpPr/>
      </xdr:nvCxnSpPr>
      <xdr:spPr>
        <a:xfrm flipV="1">
          <a:off x="2908300" y="1005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67"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41201</xdr:rowOff>
    </xdr:from>
    <xdr:ext cx="405111" cy="259045"/>
    <xdr:sp macro="" textlink="">
      <xdr:nvSpPr>
        <xdr:cNvPr id="168" name="n_2mainValue【橋りょう・トンネル】&#10;有形固定資産減価償却率"/>
        <xdr:cNvSpPr txBox="1"/>
      </xdr:nvSpPr>
      <xdr:spPr>
        <a:xfrm>
          <a:off x="2705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168844</xdr:rowOff>
    </xdr:from>
    <xdr:to>
      <xdr:col>50</xdr:col>
      <xdr:colOff>165100</xdr:colOff>
      <xdr:row>63</xdr:row>
      <xdr:rowOff>98994</xdr:rowOff>
    </xdr:to>
    <xdr:sp macro="" textlink="">
      <xdr:nvSpPr>
        <xdr:cNvPr id="204" name="楕円 203"/>
        <xdr:cNvSpPr/>
      </xdr:nvSpPr>
      <xdr:spPr>
        <a:xfrm>
          <a:off x="9588500" y="10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169862</xdr:rowOff>
    </xdr:from>
    <xdr:to>
      <xdr:col>46</xdr:col>
      <xdr:colOff>38100</xdr:colOff>
      <xdr:row>63</xdr:row>
      <xdr:rowOff>100012</xdr:rowOff>
    </xdr:to>
    <xdr:sp macro="" textlink="">
      <xdr:nvSpPr>
        <xdr:cNvPr id="205" name="楕円 204"/>
        <xdr:cNvSpPr/>
      </xdr:nvSpPr>
      <xdr:spPr>
        <a:xfrm>
          <a:off x="8699500" y="107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48194</xdr:rowOff>
    </xdr:from>
    <xdr:to>
      <xdr:col>50</xdr:col>
      <xdr:colOff>114300</xdr:colOff>
      <xdr:row>63</xdr:row>
      <xdr:rowOff>49212</xdr:rowOff>
    </xdr:to>
    <xdr:cxnSp macro="">
      <xdr:nvCxnSpPr>
        <xdr:cNvPr id="206" name="直線コネクタ 205"/>
        <xdr:cNvCxnSpPr/>
      </xdr:nvCxnSpPr>
      <xdr:spPr>
        <a:xfrm flipV="1">
          <a:off x="8750300" y="10849544"/>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90121</xdr:rowOff>
    </xdr:from>
    <xdr:ext cx="599010" cy="259045"/>
    <xdr:sp macro="" textlink="">
      <xdr:nvSpPr>
        <xdr:cNvPr id="209" name="n_1mainValue【橋りょう・トンネル】&#10;一人当たり有形固定資産（償却資産）額"/>
        <xdr:cNvSpPr txBox="1"/>
      </xdr:nvSpPr>
      <xdr:spPr>
        <a:xfrm>
          <a:off x="9327095" y="108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91139</xdr:rowOff>
    </xdr:from>
    <xdr:ext cx="599010" cy="259045"/>
    <xdr:sp macro="" textlink="">
      <xdr:nvSpPr>
        <xdr:cNvPr id="210" name="n_2mainValue【橋りょう・トンネル】&#10;一人当たり有形固定資産（償却資産）額"/>
        <xdr:cNvSpPr txBox="1"/>
      </xdr:nvSpPr>
      <xdr:spPr>
        <a:xfrm>
          <a:off x="8450795" y="1089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49" name="楕円 248"/>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29211</xdr:rowOff>
    </xdr:from>
    <xdr:to>
      <xdr:col>15</xdr:col>
      <xdr:colOff>101600</xdr:colOff>
      <xdr:row>80</xdr:row>
      <xdr:rowOff>130811</xdr:rowOff>
    </xdr:to>
    <xdr:sp macro="" textlink="">
      <xdr:nvSpPr>
        <xdr:cNvPr id="250" name="楕円 249"/>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80011</xdr:rowOff>
    </xdr:to>
    <xdr:cxnSp macro="">
      <xdr:nvCxnSpPr>
        <xdr:cNvPr id="251" name="直線コネクタ 250"/>
        <xdr:cNvCxnSpPr/>
      </xdr:nvCxnSpPr>
      <xdr:spPr>
        <a:xfrm flipV="1">
          <a:off x="2908300" y="13716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54" name="n_1mainValue【公営住宅】&#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255" name="n_2mainValue【公営住宅】&#10;有形固定資産減価償却率"/>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25781</xdr:rowOff>
    </xdr:from>
    <xdr:to>
      <xdr:col>50</xdr:col>
      <xdr:colOff>165100</xdr:colOff>
      <xdr:row>86</xdr:row>
      <xdr:rowOff>127381</xdr:rowOff>
    </xdr:to>
    <xdr:sp macro="" textlink="">
      <xdr:nvSpPr>
        <xdr:cNvPr id="293" name="楕円 292"/>
        <xdr:cNvSpPr/>
      </xdr:nvSpPr>
      <xdr:spPr>
        <a:xfrm>
          <a:off x="9588500" y="147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25972</xdr:rowOff>
    </xdr:from>
    <xdr:to>
      <xdr:col>46</xdr:col>
      <xdr:colOff>38100</xdr:colOff>
      <xdr:row>86</xdr:row>
      <xdr:rowOff>127572</xdr:rowOff>
    </xdr:to>
    <xdr:sp macro="" textlink="">
      <xdr:nvSpPr>
        <xdr:cNvPr id="294" name="楕円 293"/>
        <xdr:cNvSpPr/>
      </xdr:nvSpPr>
      <xdr:spPr>
        <a:xfrm>
          <a:off x="8699500" y="147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76581</xdr:rowOff>
    </xdr:from>
    <xdr:to>
      <xdr:col>50</xdr:col>
      <xdr:colOff>114300</xdr:colOff>
      <xdr:row>86</xdr:row>
      <xdr:rowOff>76772</xdr:rowOff>
    </xdr:to>
    <xdr:cxnSp macro="">
      <xdr:nvCxnSpPr>
        <xdr:cNvPr id="295" name="直線コネクタ 294"/>
        <xdr:cNvCxnSpPr/>
      </xdr:nvCxnSpPr>
      <xdr:spPr>
        <a:xfrm flipV="1">
          <a:off x="8750300" y="1482128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118508</xdr:rowOff>
    </xdr:from>
    <xdr:ext cx="469744" cy="259045"/>
    <xdr:sp macro="" textlink="">
      <xdr:nvSpPr>
        <xdr:cNvPr id="298" name="n_1mainValue【公営住宅】&#10;一人当たり面積"/>
        <xdr:cNvSpPr txBox="1"/>
      </xdr:nvSpPr>
      <xdr:spPr>
        <a:xfrm>
          <a:off x="9391727" y="14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118699</xdr:rowOff>
    </xdr:from>
    <xdr:ext cx="469744" cy="259045"/>
    <xdr:sp macro="" textlink="">
      <xdr:nvSpPr>
        <xdr:cNvPr id="299" name="n_2mainValue【公営住宅】&#10;一人当たり面積"/>
        <xdr:cNvSpPr txBox="1"/>
      </xdr:nvSpPr>
      <xdr:spPr>
        <a:xfrm>
          <a:off x="8515427" y="148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57" name="直線コネクタ 35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5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59" name="直線コネクタ 35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6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61" name="直線コネクタ 36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6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63" name="フローチャート: 判断 36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64" name="フローチャート: 判断 36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65" name="フローチャート: 判断 36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158206</xdr:rowOff>
    </xdr:from>
    <xdr:to>
      <xdr:col>81</xdr:col>
      <xdr:colOff>101600</xdr:colOff>
      <xdr:row>60</xdr:row>
      <xdr:rowOff>88356</xdr:rowOff>
    </xdr:to>
    <xdr:sp macro="" textlink="">
      <xdr:nvSpPr>
        <xdr:cNvPr id="371" name="楕円 370"/>
        <xdr:cNvSpPr/>
      </xdr:nvSpPr>
      <xdr:spPr>
        <a:xfrm>
          <a:off x="15430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70031</xdr:rowOff>
    </xdr:from>
    <xdr:to>
      <xdr:col>76</xdr:col>
      <xdr:colOff>165100</xdr:colOff>
      <xdr:row>61</xdr:row>
      <xdr:rowOff>181</xdr:rowOff>
    </xdr:to>
    <xdr:sp macro="" textlink="">
      <xdr:nvSpPr>
        <xdr:cNvPr id="372" name="楕円 371"/>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120831</xdr:rowOff>
    </xdr:to>
    <xdr:cxnSp macro="">
      <xdr:nvCxnSpPr>
        <xdr:cNvPr id="373" name="直線コネクタ 372"/>
        <xdr:cNvCxnSpPr/>
      </xdr:nvCxnSpPr>
      <xdr:spPr>
        <a:xfrm flipV="1">
          <a:off x="14592300" y="1032455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374"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75"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79483</xdr:rowOff>
    </xdr:from>
    <xdr:ext cx="405111" cy="259045"/>
    <xdr:sp macro="" textlink="">
      <xdr:nvSpPr>
        <xdr:cNvPr id="376" name="n_1mainValue【学校施設】&#10;有形固定資産減価償却率"/>
        <xdr:cNvSpPr txBox="1"/>
      </xdr:nvSpPr>
      <xdr:spPr>
        <a:xfrm>
          <a:off x="152660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377" name="n_2mainValue【学校施設】&#10;有形固定資産減価償却率"/>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12764</xdr:rowOff>
    </xdr:from>
    <xdr:to>
      <xdr:col>116</xdr:col>
      <xdr:colOff>62864</xdr:colOff>
      <xdr:row>62</xdr:row>
      <xdr:rowOff>103822</xdr:rowOff>
    </xdr:to>
    <xdr:cxnSp macro="">
      <xdr:nvCxnSpPr>
        <xdr:cNvPr id="401" name="直線コネクタ 400"/>
        <xdr:cNvCxnSpPr/>
      </xdr:nvCxnSpPr>
      <xdr:spPr>
        <a:xfrm flipV="1">
          <a:off x="22160864" y="9442514"/>
          <a:ext cx="0" cy="1291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107649</xdr:rowOff>
    </xdr:from>
    <xdr:ext cx="469744" cy="259045"/>
    <xdr:sp macro="" textlink="">
      <xdr:nvSpPr>
        <xdr:cNvPr id="402" name="【学校施設】&#10;一人当たり面積最小値テキスト"/>
        <xdr:cNvSpPr txBox="1"/>
      </xdr:nvSpPr>
      <xdr:spPr>
        <a:xfrm>
          <a:off x="22199600" y="107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103822</xdr:rowOff>
    </xdr:from>
    <xdr:to>
      <xdr:col>116</xdr:col>
      <xdr:colOff>152400</xdr:colOff>
      <xdr:row>62</xdr:row>
      <xdr:rowOff>103822</xdr:rowOff>
    </xdr:to>
    <xdr:cxnSp macro="">
      <xdr:nvCxnSpPr>
        <xdr:cNvPr id="403" name="直線コネクタ 402"/>
        <xdr:cNvCxnSpPr/>
      </xdr:nvCxnSpPr>
      <xdr:spPr>
        <a:xfrm>
          <a:off x="22072600" y="1073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130891</xdr:rowOff>
    </xdr:from>
    <xdr:ext cx="469744" cy="259045"/>
    <xdr:sp macro="" textlink="">
      <xdr:nvSpPr>
        <xdr:cNvPr id="404" name="【学校施設】&#10;一人当たり面積最大値テキスト"/>
        <xdr:cNvSpPr txBox="1"/>
      </xdr:nvSpPr>
      <xdr:spPr>
        <a:xfrm>
          <a:off x="22199600" y="921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12764</xdr:rowOff>
    </xdr:from>
    <xdr:to>
      <xdr:col>116</xdr:col>
      <xdr:colOff>152400</xdr:colOff>
      <xdr:row>55</xdr:row>
      <xdr:rowOff>12764</xdr:rowOff>
    </xdr:to>
    <xdr:cxnSp macro="">
      <xdr:nvCxnSpPr>
        <xdr:cNvPr id="405" name="直線コネクタ 404"/>
        <xdr:cNvCxnSpPr/>
      </xdr:nvCxnSpPr>
      <xdr:spPr>
        <a:xfrm>
          <a:off x="22072600" y="944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159656</xdr:rowOff>
    </xdr:from>
    <xdr:ext cx="469744" cy="259045"/>
    <xdr:sp macro="" textlink="">
      <xdr:nvSpPr>
        <xdr:cNvPr id="406" name="【学校施設】&#10;一人当たり面積平均値テキスト"/>
        <xdr:cNvSpPr txBox="1"/>
      </xdr:nvSpPr>
      <xdr:spPr>
        <a:xfrm>
          <a:off x="22199600" y="1044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xdr:rowOff>
    </xdr:from>
    <xdr:to>
      <xdr:col>116</xdr:col>
      <xdr:colOff>114300</xdr:colOff>
      <xdr:row>61</xdr:row>
      <xdr:rowOff>111379</xdr:rowOff>
    </xdr:to>
    <xdr:sp macro="" textlink="">
      <xdr:nvSpPr>
        <xdr:cNvPr id="407" name="フローチャート: 判断 406"/>
        <xdr:cNvSpPr/>
      </xdr:nvSpPr>
      <xdr:spPr>
        <a:xfrm>
          <a:off x="22110700" y="104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127318</xdr:rowOff>
    </xdr:from>
    <xdr:to>
      <xdr:col>112</xdr:col>
      <xdr:colOff>38100</xdr:colOff>
      <xdr:row>61</xdr:row>
      <xdr:rowOff>57468</xdr:rowOff>
    </xdr:to>
    <xdr:sp macro="" textlink="">
      <xdr:nvSpPr>
        <xdr:cNvPr id="408" name="フローチャート: 判断 407"/>
        <xdr:cNvSpPr/>
      </xdr:nvSpPr>
      <xdr:spPr>
        <a:xfrm>
          <a:off x="21272500" y="1041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113602</xdr:rowOff>
    </xdr:from>
    <xdr:to>
      <xdr:col>107</xdr:col>
      <xdr:colOff>101600</xdr:colOff>
      <xdr:row>61</xdr:row>
      <xdr:rowOff>43752</xdr:rowOff>
    </xdr:to>
    <xdr:sp macro="" textlink="">
      <xdr:nvSpPr>
        <xdr:cNvPr id="409" name="フローチャート: 判断 408"/>
        <xdr:cNvSpPr/>
      </xdr:nvSpPr>
      <xdr:spPr>
        <a:xfrm>
          <a:off x="20383500" y="1040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115506</xdr:rowOff>
    </xdr:from>
    <xdr:to>
      <xdr:col>112</xdr:col>
      <xdr:colOff>38100</xdr:colOff>
      <xdr:row>63</xdr:row>
      <xdr:rowOff>45656</xdr:rowOff>
    </xdr:to>
    <xdr:sp macro="" textlink="">
      <xdr:nvSpPr>
        <xdr:cNvPr id="415" name="楕円 414"/>
        <xdr:cNvSpPr/>
      </xdr:nvSpPr>
      <xdr:spPr>
        <a:xfrm>
          <a:off x="21272500" y="10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117602</xdr:rowOff>
    </xdr:from>
    <xdr:to>
      <xdr:col>107</xdr:col>
      <xdr:colOff>101600</xdr:colOff>
      <xdr:row>63</xdr:row>
      <xdr:rowOff>47752</xdr:rowOff>
    </xdr:to>
    <xdr:sp macro="" textlink="">
      <xdr:nvSpPr>
        <xdr:cNvPr id="416" name="楕円 415"/>
        <xdr:cNvSpPr/>
      </xdr:nvSpPr>
      <xdr:spPr>
        <a:xfrm>
          <a:off x="20383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166306</xdr:rowOff>
    </xdr:from>
    <xdr:to>
      <xdr:col>111</xdr:col>
      <xdr:colOff>177800</xdr:colOff>
      <xdr:row>62</xdr:row>
      <xdr:rowOff>168402</xdr:rowOff>
    </xdr:to>
    <xdr:cxnSp macro="">
      <xdr:nvCxnSpPr>
        <xdr:cNvPr id="417" name="直線コネクタ 416"/>
        <xdr:cNvCxnSpPr/>
      </xdr:nvCxnSpPr>
      <xdr:spPr>
        <a:xfrm flipV="1">
          <a:off x="20434300" y="1079620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73995</xdr:rowOff>
    </xdr:from>
    <xdr:ext cx="469744" cy="259045"/>
    <xdr:sp macro="" textlink="">
      <xdr:nvSpPr>
        <xdr:cNvPr id="418" name="n_1aveValue【学校施設】&#10;一人当たり面積"/>
        <xdr:cNvSpPr txBox="1"/>
      </xdr:nvSpPr>
      <xdr:spPr>
        <a:xfrm>
          <a:off x="21075727" y="10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60279</xdr:rowOff>
    </xdr:from>
    <xdr:ext cx="469744" cy="259045"/>
    <xdr:sp macro="" textlink="">
      <xdr:nvSpPr>
        <xdr:cNvPr id="419" name="n_2aveValue【学校施設】&#10;一人当たり面積"/>
        <xdr:cNvSpPr txBox="1"/>
      </xdr:nvSpPr>
      <xdr:spPr>
        <a:xfrm>
          <a:off x="20199427" y="1017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36783</xdr:rowOff>
    </xdr:from>
    <xdr:ext cx="469744" cy="259045"/>
    <xdr:sp macro="" textlink="">
      <xdr:nvSpPr>
        <xdr:cNvPr id="420" name="n_1mainValue【学校施設】&#10;一人当たり面積"/>
        <xdr:cNvSpPr txBox="1"/>
      </xdr:nvSpPr>
      <xdr:spPr>
        <a:xfrm>
          <a:off x="21075727" y="108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38879</xdr:rowOff>
    </xdr:from>
    <xdr:ext cx="469744" cy="259045"/>
    <xdr:sp macro="" textlink="">
      <xdr:nvSpPr>
        <xdr:cNvPr id="421" name="n_2mainValue【学校施設】&#10;一人当たり面積"/>
        <xdr:cNvSpPr txBox="1"/>
      </xdr:nvSpPr>
      <xdr:spPr>
        <a:xfrm>
          <a:off x="20199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3" name="テキスト ボックス 4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3" name="テキスト ボックス 4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47" name="直線コネクタ 446"/>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48"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49" name="直線コネクタ 448"/>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1" name="直線コネクタ 4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52"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53" name="フローチャート: 判断 452"/>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54" name="フローチャート: 判断 453"/>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55" name="フローチャート: 判断 45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1" name="楕円 46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62" name="楕円 461"/>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63" name="直線コネクタ 462"/>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464"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465" name="n_2aveValue【児童館】&#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466"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67"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491" name="直線コネクタ 49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49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493" name="直線コネクタ 49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9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95" name="直線コネクタ 49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49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497" name="フローチャート: 判断 49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498" name="フローチャート: 判断 49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499" name="フローチャート: 判断 49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505" name="楕円 504"/>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506" name="楕円 505"/>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507" name="直線コネクタ 506"/>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508"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09"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510"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11"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2" name="テキスト ボックス 5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3" name="直線コネクタ 5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4" name="テキスト ボックス 5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5" name="直線コネクタ 5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6" name="テキスト ボックス 5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7" name="直線コネクタ 5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8" name="テキスト ボックス 5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9" name="直線コネクタ 5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0" name="テキスト ボックス 5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1" name="直線コネクタ 5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2" name="テキスト ボックス 5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6" name="直線コネクタ 535"/>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7"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8" name="直線コネクタ 537"/>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0" name="直線コネクタ 5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1"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2" name="フローチャート: 判断 541"/>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3" name="フローチャート: 判断 542"/>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4" name="フローチャート: 判断 54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550" name="楕円 549"/>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122555</xdr:rowOff>
    </xdr:from>
    <xdr:to>
      <xdr:col>76</xdr:col>
      <xdr:colOff>165100</xdr:colOff>
      <xdr:row>103</xdr:row>
      <xdr:rowOff>52705</xdr:rowOff>
    </xdr:to>
    <xdr:sp macro="" textlink="">
      <xdr:nvSpPr>
        <xdr:cNvPr id="551" name="楕円 550"/>
        <xdr:cNvSpPr/>
      </xdr:nvSpPr>
      <xdr:spPr>
        <a:xfrm>
          <a:off x="14541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137161</xdr:rowOff>
    </xdr:from>
    <xdr:to>
      <xdr:col>81</xdr:col>
      <xdr:colOff>50800</xdr:colOff>
      <xdr:row>103</xdr:row>
      <xdr:rowOff>1905</xdr:rowOff>
    </xdr:to>
    <xdr:cxnSp macro="">
      <xdr:nvCxnSpPr>
        <xdr:cNvPr id="552" name="直線コネクタ 551"/>
        <xdr:cNvCxnSpPr/>
      </xdr:nvCxnSpPr>
      <xdr:spPr>
        <a:xfrm flipV="1">
          <a:off x="14592300" y="17625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53"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54"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555" name="n_1mainValue【公民館】&#10;有形固定資産減価償却率"/>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69232</xdr:rowOff>
    </xdr:from>
    <xdr:ext cx="405111" cy="259045"/>
    <xdr:sp macro="" textlink="">
      <xdr:nvSpPr>
        <xdr:cNvPr id="556" name="n_2mainValue【公民館】&#10;有形固定資産減価償却率"/>
        <xdr:cNvSpPr txBox="1"/>
      </xdr:nvSpPr>
      <xdr:spPr>
        <a:xfrm>
          <a:off x="14389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7" name="直線コネクタ 56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8" name="テキスト ボックス 56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1" name="直線コネクタ 57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2" name="テキスト ボックス 57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6" name="直線コネクタ 575"/>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7"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8" name="直線コネクタ 577"/>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9"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80" name="直線コネクタ 579"/>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81"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2" name="フローチャート: 判断 581"/>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3" name="フローチャート: 判断 582"/>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4" name="フローチャート: 判断 583"/>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112840</xdr:rowOff>
    </xdr:from>
    <xdr:to>
      <xdr:col>112</xdr:col>
      <xdr:colOff>38100</xdr:colOff>
      <xdr:row>107</xdr:row>
      <xdr:rowOff>42990</xdr:rowOff>
    </xdr:to>
    <xdr:sp macro="" textlink="">
      <xdr:nvSpPr>
        <xdr:cNvPr id="590" name="楕円 589"/>
        <xdr:cNvSpPr/>
      </xdr:nvSpPr>
      <xdr:spPr>
        <a:xfrm>
          <a:off x="21272500" y="182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113982</xdr:rowOff>
    </xdr:from>
    <xdr:to>
      <xdr:col>107</xdr:col>
      <xdr:colOff>101600</xdr:colOff>
      <xdr:row>107</xdr:row>
      <xdr:rowOff>44132</xdr:rowOff>
    </xdr:to>
    <xdr:sp macro="" textlink="">
      <xdr:nvSpPr>
        <xdr:cNvPr id="591" name="楕円 590"/>
        <xdr:cNvSpPr/>
      </xdr:nvSpPr>
      <xdr:spPr>
        <a:xfrm>
          <a:off x="20383500" y="18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163640</xdr:rowOff>
    </xdr:from>
    <xdr:to>
      <xdr:col>111</xdr:col>
      <xdr:colOff>177800</xdr:colOff>
      <xdr:row>106</xdr:row>
      <xdr:rowOff>164782</xdr:rowOff>
    </xdr:to>
    <xdr:cxnSp macro="">
      <xdr:nvCxnSpPr>
        <xdr:cNvPr id="592" name="直線コネクタ 591"/>
        <xdr:cNvCxnSpPr/>
      </xdr:nvCxnSpPr>
      <xdr:spPr>
        <a:xfrm flipV="1">
          <a:off x="20434300" y="1833734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3"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4"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34117</xdr:rowOff>
    </xdr:from>
    <xdr:ext cx="469744" cy="259045"/>
    <xdr:sp macro="" textlink="">
      <xdr:nvSpPr>
        <xdr:cNvPr id="595" name="n_1mainValue【公民館】&#10;一人当たり面積"/>
        <xdr:cNvSpPr txBox="1"/>
      </xdr:nvSpPr>
      <xdr:spPr>
        <a:xfrm>
          <a:off x="21075727" y="1837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35259</xdr:rowOff>
    </xdr:from>
    <xdr:ext cx="469744" cy="259045"/>
    <xdr:sp macro="" textlink="">
      <xdr:nvSpPr>
        <xdr:cNvPr id="596" name="n_2mainValue【公民館】&#10;一人当たり面積"/>
        <xdr:cNvSpPr txBox="1"/>
      </xdr:nvSpPr>
      <xdr:spPr>
        <a:xfrm>
          <a:off x="20199427" y="1838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と児童館である。道路が９７．６％、児童館については１００％となっており児童館が特に高い状況にある。今後、２つの児童クラブと児童館を集約し、建替えることが決まっているため、数値の低下が予想される。個別施設計画等に基づき、修繕、改修を行い、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を下回っている類型は学校施設のみとなっている。維持管理および修繕を計画的、効率的に行うことによって、建物にかかるトータルコストの縮減を図り、引き続き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88" name="楕円 87"/>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89" name="楕円 88"/>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161925</xdr:rowOff>
    </xdr:to>
    <xdr:cxnSp macro="">
      <xdr:nvCxnSpPr>
        <xdr:cNvPr id="90" name="直線コネクタ 89"/>
        <xdr:cNvCxnSpPr/>
      </xdr:nvCxnSpPr>
      <xdr:spPr>
        <a:xfrm flipV="1">
          <a:off x="2908300" y="102336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91"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92" name="n_2mainValue【体育館・プール】&#10;有形固定資産減価償却率"/>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132" name="楕円 131"/>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157226</xdr:rowOff>
    </xdr:from>
    <xdr:to>
      <xdr:col>46</xdr:col>
      <xdr:colOff>38100</xdr:colOff>
      <xdr:row>63</xdr:row>
      <xdr:rowOff>87376</xdr:rowOff>
    </xdr:to>
    <xdr:sp macro="" textlink="">
      <xdr:nvSpPr>
        <xdr:cNvPr id="133" name="楕円 132"/>
        <xdr:cNvSpPr/>
      </xdr:nvSpPr>
      <xdr:spPr>
        <a:xfrm>
          <a:off x="8699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36576</xdr:rowOff>
    </xdr:to>
    <xdr:cxnSp macro="">
      <xdr:nvCxnSpPr>
        <xdr:cNvPr id="134" name="直線コネクタ 133"/>
        <xdr:cNvCxnSpPr/>
      </xdr:nvCxnSpPr>
      <xdr:spPr>
        <a:xfrm flipV="1">
          <a:off x="8750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76217</xdr:rowOff>
    </xdr:from>
    <xdr:ext cx="469744" cy="259045"/>
    <xdr:sp macro="" textlink="">
      <xdr:nvSpPr>
        <xdr:cNvPr id="135" name="n_1mainValue【体育館・プール】&#10;一人当たり面積"/>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78503</xdr:rowOff>
    </xdr:from>
    <xdr:ext cx="469744" cy="259045"/>
    <xdr:sp macro="" textlink="">
      <xdr:nvSpPr>
        <xdr:cNvPr id="136" name="n_2mainValue【体育館・プール】&#10;一人当たり面積"/>
        <xdr:cNvSpPr txBox="1"/>
      </xdr:nvSpPr>
      <xdr:spPr>
        <a:xfrm>
          <a:off x="8515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9"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1"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177" name="楕円 176"/>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xdr:rowOff>
    </xdr:from>
    <xdr:to>
      <xdr:col>15</xdr:col>
      <xdr:colOff>101600</xdr:colOff>
      <xdr:row>80</xdr:row>
      <xdr:rowOff>106045</xdr:rowOff>
    </xdr:to>
    <xdr:sp macro="" textlink="">
      <xdr:nvSpPr>
        <xdr:cNvPr id="178" name="楕円 177"/>
        <xdr:cNvSpPr/>
      </xdr:nvSpPr>
      <xdr:spPr>
        <a:xfrm>
          <a:off x="2857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55245</xdr:rowOff>
    </xdr:to>
    <xdr:cxnSp macro="">
      <xdr:nvCxnSpPr>
        <xdr:cNvPr id="179" name="直線コネクタ 178"/>
        <xdr:cNvCxnSpPr/>
      </xdr:nvCxnSpPr>
      <xdr:spPr>
        <a:xfrm flipV="1">
          <a:off x="2908300" y="13756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107332</xdr:rowOff>
    </xdr:from>
    <xdr:ext cx="405111" cy="259045"/>
    <xdr:sp macro="" textlink="">
      <xdr:nvSpPr>
        <xdr:cNvPr id="180" name="n_1mainValue【福祉施設】&#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122572</xdr:rowOff>
    </xdr:from>
    <xdr:ext cx="405111" cy="259045"/>
    <xdr:sp macro="" textlink="">
      <xdr:nvSpPr>
        <xdr:cNvPr id="181" name="n_2mainValue【福祉施設】&#10;有形固定資産減価償却率"/>
        <xdr:cNvSpPr txBox="1"/>
      </xdr:nvSpPr>
      <xdr:spPr>
        <a:xfrm>
          <a:off x="2705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5"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150368</xdr:rowOff>
    </xdr:from>
    <xdr:to>
      <xdr:col>50</xdr:col>
      <xdr:colOff>165100</xdr:colOff>
      <xdr:row>86</xdr:row>
      <xdr:rowOff>80518</xdr:rowOff>
    </xdr:to>
    <xdr:sp macro="" textlink="">
      <xdr:nvSpPr>
        <xdr:cNvPr id="221" name="楕円 220"/>
        <xdr:cNvSpPr/>
      </xdr:nvSpPr>
      <xdr:spPr>
        <a:xfrm>
          <a:off x="9588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150368</xdr:rowOff>
    </xdr:from>
    <xdr:to>
      <xdr:col>46</xdr:col>
      <xdr:colOff>38100</xdr:colOff>
      <xdr:row>86</xdr:row>
      <xdr:rowOff>80518</xdr:rowOff>
    </xdr:to>
    <xdr:sp macro="" textlink="">
      <xdr:nvSpPr>
        <xdr:cNvPr id="222" name="楕円 221"/>
        <xdr:cNvSpPr/>
      </xdr:nvSpPr>
      <xdr:spPr>
        <a:xfrm>
          <a:off x="8699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29718</xdr:rowOff>
    </xdr:from>
    <xdr:to>
      <xdr:col>50</xdr:col>
      <xdr:colOff>114300</xdr:colOff>
      <xdr:row>86</xdr:row>
      <xdr:rowOff>29718</xdr:rowOff>
    </xdr:to>
    <xdr:cxnSp macro="">
      <xdr:nvCxnSpPr>
        <xdr:cNvPr id="223" name="直線コネクタ 222"/>
        <xdr:cNvCxnSpPr/>
      </xdr:nvCxnSpPr>
      <xdr:spPr>
        <a:xfrm>
          <a:off x="8750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71645</xdr:rowOff>
    </xdr:from>
    <xdr:ext cx="469744" cy="259045"/>
    <xdr:sp macro="" textlink="">
      <xdr:nvSpPr>
        <xdr:cNvPr id="224" name="n_1mainValue【福祉施設】&#10;一人当たり面積"/>
        <xdr:cNvSpPr txBox="1"/>
      </xdr:nvSpPr>
      <xdr:spPr>
        <a:xfrm>
          <a:off x="93917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71645</xdr:rowOff>
    </xdr:from>
    <xdr:ext cx="469744" cy="259045"/>
    <xdr:sp macro="" textlink="">
      <xdr:nvSpPr>
        <xdr:cNvPr id="225" name="n_2mainValue【福祉施設】&#10;一人当たり面積"/>
        <xdr:cNvSpPr txBox="1"/>
      </xdr:nvSpPr>
      <xdr:spPr>
        <a:xfrm>
          <a:off x="8515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48" name="直線コネクタ 247"/>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49"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50" name="直線コネクタ 249"/>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51"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52" name="直線コネクタ 251"/>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53"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54" name="フローチャート: 判断 253"/>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55" name="フローチャート: 判断 254"/>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56"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57" name="フローチャート: 判断 256"/>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258"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264" name="楕円 263"/>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162561</xdr:rowOff>
    </xdr:from>
    <xdr:to>
      <xdr:col>15</xdr:col>
      <xdr:colOff>101600</xdr:colOff>
      <xdr:row>105</xdr:row>
      <xdr:rowOff>92711</xdr:rowOff>
    </xdr:to>
    <xdr:sp macro="" textlink="">
      <xdr:nvSpPr>
        <xdr:cNvPr id="265" name="楕円 264"/>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41911</xdr:rowOff>
    </xdr:to>
    <xdr:cxnSp macro="">
      <xdr:nvCxnSpPr>
        <xdr:cNvPr id="266" name="直線コネクタ 265"/>
        <xdr:cNvCxnSpPr/>
      </xdr:nvCxnSpPr>
      <xdr:spPr>
        <a:xfrm>
          <a:off x="2908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67" name="n_1main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268" name="n_2mainValue【市民会館】&#10;有形固定資産減価償却率"/>
        <xdr:cNvSpPr txBox="1"/>
      </xdr:nvSpPr>
      <xdr:spPr>
        <a:xfrm>
          <a:off x="2705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94" name="直線コネクタ 293"/>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95"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96" name="直線コネクタ 295"/>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97"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98" name="直線コネクタ 297"/>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99"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00" name="フローチャート: 判断 299"/>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01" name="フローチャート: 判断 300"/>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02"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03" name="フローチャート: 判断 302"/>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0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86905</xdr:rowOff>
    </xdr:from>
    <xdr:to>
      <xdr:col>50</xdr:col>
      <xdr:colOff>165100</xdr:colOff>
      <xdr:row>108</xdr:row>
      <xdr:rowOff>17055</xdr:rowOff>
    </xdr:to>
    <xdr:sp macro="" textlink="">
      <xdr:nvSpPr>
        <xdr:cNvPr id="310" name="楕円 309"/>
        <xdr:cNvSpPr/>
      </xdr:nvSpPr>
      <xdr:spPr>
        <a:xfrm>
          <a:off x="9588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311" name="楕円 310"/>
        <xdr:cNvSpPr/>
      </xdr:nvSpPr>
      <xdr:spPr>
        <a:xfrm>
          <a:off x="869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137705</xdr:rowOff>
    </xdr:from>
    <xdr:to>
      <xdr:col>50</xdr:col>
      <xdr:colOff>114300</xdr:colOff>
      <xdr:row>107</xdr:row>
      <xdr:rowOff>139881</xdr:rowOff>
    </xdr:to>
    <xdr:cxnSp macro="">
      <xdr:nvCxnSpPr>
        <xdr:cNvPr id="312" name="直線コネクタ 311"/>
        <xdr:cNvCxnSpPr/>
      </xdr:nvCxnSpPr>
      <xdr:spPr>
        <a:xfrm flipV="1">
          <a:off x="8750300" y="184828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8182</xdr:rowOff>
    </xdr:from>
    <xdr:ext cx="469744" cy="259045"/>
    <xdr:sp macro="" textlink="">
      <xdr:nvSpPr>
        <xdr:cNvPr id="313" name="n_1mainValue【市民会館】&#10;一人当たり面積"/>
        <xdr:cNvSpPr txBox="1"/>
      </xdr:nvSpPr>
      <xdr:spPr>
        <a:xfrm>
          <a:off x="9391727" y="185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314" name="n_2mainValue【市民会館】&#10;一人当たり面積"/>
        <xdr:cNvSpPr txBox="1"/>
      </xdr:nvSpPr>
      <xdr:spPr>
        <a:xfrm>
          <a:off x="8515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7" name="直線コネクタ 3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8" name="テキスト ボックス 3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9" name="直線コネクタ 3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0" name="テキスト ボックス 3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1" name="直線コネクタ 3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2" name="テキスト ボックス 3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3" name="直線コネクタ 3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4" name="テキスト ボックス 3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5" name="直線コネクタ 3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6" name="テキスト ボックス 3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7" name="直線コネクタ 3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8" name="テキスト ボックス 3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9" name="直線コネクタ 3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0" name="テキスト ボックス 3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2" name="直線コネクタ 371"/>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3"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4" name="直線コネクタ 373"/>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5"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6" name="直線コネクタ 375"/>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77"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78" name="フローチャート: 判断 377"/>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79" name="フローチャート: 判断 37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80"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81" name="フローチャート: 判断 380"/>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82"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3" name="テキスト ボックス 3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4" name="テキスト ボックス 3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5" name="テキスト ボックス 3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6" name="テキスト ボックス 3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7" name="テキスト ボックス 3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49349</xdr:rowOff>
    </xdr:from>
    <xdr:to>
      <xdr:col>81</xdr:col>
      <xdr:colOff>101600</xdr:colOff>
      <xdr:row>81</xdr:row>
      <xdr:rowOff>150949</xdr:rowOff>
    </xdr:to>
    <xdr:sp macro="" textlink="">
      <xdr:nvSpPr>
        <xdr:cNvPr id="388" name="楕円 387"/>
        <xdr:cNvSpPr/>
      </xdr:nvSpPr>
      <xdr:spPr>
        <a:xfrm>
          <a:off x="15430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54248</xdr:rowOff>
    </xdr:from>
    <xdr:to>
      <xdr:col>76</xdr:col>
      <xdr:colOff>165100</xdr:colOff>
      <xdr:row>84</xdr:row>
      <xdr:rowOff>155848</xdr:rowOff>
    </xdr:to>
    <xdr:sp macro="" textlink="">
      <xdr:nvSpPr>
        <xdr:cNvPr id="389" name="楕円 388"/>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100149</xdr:rowOff>
    </xdr:from>
    <xdr:to>
      <xdr:col>81</xdr:col>
      <xdr:colOff>50800</xdr:colOff>
      <xdr:row>84</xdr:row>
      <xdr:rowOff>105048</xdr:rowOff>
    </xdr:to>
    <xdr:cxnSp macro="">
      <xdr:nvCxnSpPr>
        <xdr:cNvPr id="390" name="直線コネクタ 389"/>
        <xdr:cNvCxnSpPr/>
      </xdr:nvCxnSpPr>
      <xdr:spPr>
        <a:xfrm flipV="1">
          <a:off x="14592300" y="13987599"/>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142076</xdr:rowOff>
    </xdr:from>
    <xdr:ext cx="405111" cy="259045"/>
    <xdr:sp macro="" textlink="">
      <xdr:nvSpPr>
        <xdr:cNvPr id="391" name="n_1mainValue【消防施設】&#10;有形固定資産減価償却率"/>
        <xdr:cNvSpPr txBox="1"/>
      </xdr:nvSpPr>
      <xdr:spPr>
        <a:xfrm>
          <a:off x="152660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392" name="n_2mainValue【消防施設】&#10;有形固定資産減価償却率"/>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3" name="直線コネクタ 4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4" name="テキスト ボックス 4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5" name="直線コネクタ 4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6" name="テキスト ボックス 4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7" name="直線コネクタ 4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8" name="テキスト ボックス 4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9" name="直線コネクタ 4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0" name="テキスト ボックス 4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1" name="直線コネクタ 4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2" name="テキスト ボックス 4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3" name="直線コネクタ 4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4" name="テキスト ボックス 4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5" name="直線コネクタ 4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6" name="テキスト ボックス 4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18" name="直線コネクタ 417"/>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19"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20" name="直線コネクタ 419"/>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1"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2" name="直線コネクタ 421"/>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23"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4" name="フローチャート: 判断 423"/>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5" name="フローチャート: 判断 424"/>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26"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27" name="フローチャート: 判断 426"/>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28"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9" name="テキスト ボックス 4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0" name="テキスト ボックス 4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1" name="テキスト ボックス 4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2" name="テキスト ボックス 4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3" name="テキスト ボックス 4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61323</xdr:rowOff>
    </xdr:from>
    <xdr:to>
      <xdr:col>112</xdr:col>
      <xdr:colOff>38100</xdr:colOff>
      <xdr:row>86</xdr:row>
      <xdr:rowOff>162923</xdr:rowOff>
    </xdr:to>
    <xdr:sp macro="" textlink="">
      <xdr:nvSpPr>
        <xdr:cNvPr id="434" name="楕円 433"/>
        <xdr:cNvSpPr/>
      </xdr:nvSpPr>
      <xdr:spPr>
        <a:xfrm>
          <a:off x="21272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17780</xdr:rowOff>
    </xdr:from>
    <xdr:to>
      <xdr:col>107</xdr:col>
      <xdr:colOff>101600</xdr:colOff>
      <xdr:row>86</xdr:row>
      <xdr:rowOff>119380</xdr:rowOff>
    </xdr:to>
    <xdr:sp macro="" textlink="">
      <xdr:nvSpPr>
        <xdr:cNvPr id="435" name="楕円 434"/>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112123</xdr:rowOff>
    </xdr:to>
    <xdr:cxnSp macro="">
      <xdr:nvCxnSpPr>
        <xdr:cNvPr id="436" name="直線コネクタ 435"/>
        <xdr:cNvCxnSpPr/>
      </xdr:nvCxnSpPr>
      <xdr:spPr>
        <a:xfrm>
          <a:off x="20434300" y="1481328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154050</xdr:rowOff>
    </xdr:from>
    <xdr:ext cx="469744" cy="259045"/>
    <xdr:sp macro="" textlink="">
      <xdr:nvSpPr>
        <xdr:cNvPr id="437" name="n_1mainValue【消防施設】&#10;一人当たり面積"/>
        <xdr:cNvSpPr txBox="1"/>
      </xdr:nvSpPr>
      <xdr:spPr>
        <a:xfrm>
          <a:off x="210757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438" name="n_2mainValue【消防施設】&#10;一人当たり面積"/>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9" name="テキスト ボックス 4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1" name="テキスト ボックス 4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9" name="テキスト ボックス 4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3" name="直線コネクタ 462"/>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4"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5" name="直線コネクタ 464"/>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7" name="直線コネクタ 4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69" name="フローチャート: 判断 46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70" name="フローチャート: 判断 469"/>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71"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72" name="フローチャート: 判断 47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73"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88264</xdr:rowOff>
    </xdr:from>
    <xdr:to>
      <xdr:col>81</xdr:col>
      <xdr:colOff>101600</xdr:colOff>
      <xdr:row>104</xdr:row>
      <xdr:rowOff>18414</xdr:rowOff>
    </xdr:to>
    <xdr:sp macro="" textlink="">
      <xdr:nvSpPr>
        <xdr:cNvPr id="479" name="楕円 478"/>
        <xdr:cNvSpPr/>
      </xdr:nvSpPr>
      <xdr:spPr>
        <a:xfrm>
          <a:off x="15430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480" name="楕円 479"/>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104</xdr:row>
      <xdr:rowOff>15239</xdr:rowOff>
    </xdr:to>
    <xdr:cxnSp macro="">
      <xdr:nvCxnSpPr>
        <xdr:cNvPr id="481" name="直線コネクタ 480"/>
        <xdr:cNvCxnSpPr/>
      </xdr:nvCxnSpPr>
      <xdr:spPr>
        <a:xfrm flipV="1">
          <a:off x="14592300" y="177984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34941</xdr:rowOff>
    </xdr:from>
    <xdr:ext cx="405111" cy="259045"/>
    <xdr:sp macro="" textlink="">
      <xdr:nvSpPr>
        <xdr:cNvPr id="482" name="n_1mainValue【庁舎】&#10;有形固定資産減価償却率"/>
        <xdr:cNvSpPr txBox="1"/>
      </xdr:nvSpPr>
      <xdr:spPr>
        <a:xfrm>
          <a:off x="152660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483" name="n_2mainValue【庁舎】&#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5" name="テキスト ボックス 5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09" name="直線コネクタ 50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1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1" name="直線コネクタ 51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3" name="直線コネクタ 51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1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5" name="フローチャート: 判断 51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6" name="フローチャート: 判断 51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1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18" name="フローチャート: 判断 517"/>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19"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157662</xdr:rowOff>
    </xdr:from>
    <xdr:to>
      <xdr:col>112</xdr:col>
      <xdr:colOff>38100</xdr:colOff>
      <xdr:row>106</xdr:row>
      <xdr:rowOff>87812</xdr:rowOff>
    </xdr:to>
    <xdr:sp macro="" textlink="">
      <xdr:nvSpPr>
        <xdr:cNvPr id="525" name="楕円 524"/>
        <xdr:cNvSpPr/>
      </xdr:nvSpPr>
      <xdr:spPr>
        <a:xfrm>
          <a:off x="2127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162016</xdr:rowOff>
    </xdr:from>
    <xdr:to>
      <xdr:col>107</xdr:col>
      <xdr:colOff>101600</xdr:colOff>
      <xdr:row>106</xdr:row>
      <xdr:rowOff>92166</xdr:rowOff>
    </xdr:to>
    <xdr:sp macro="" textlink="">
      <xdr:nvSpPr>
        <xdr:cNvPr id="526" name="楕円 525"/>
        <xdr:cNvSpPr/>
      </xdr:nvSpPr>
      <xdr:spPr>
        <a:xfrm>
          <a:off x="20383500" y="18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37012</xdr:rowOff>
    </xdr:from>
    <xdr:to>
      <xdr:col>111</xdr:col>
      <xdr:colOff>177800</xdr:colOff>
      <xdr:row>106</xdr:row>
      <xdr:rowOff>41366</xdr:rowOff>
    </xdr:to>
    <xdr:cxnSp macro="">
      <xdr:nvCxnSpPr>
        <xdr:cNvPr id="527" name="直線コネクタ 526"/>
        <xdr:cNvCxnSpPr/>
      </xdr:nvCxnSpPr>
      <xdr:spPr>
        <a:xfrm flipV="1">
          <a:off x="20434300" y="182107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78939</xdr:rowOff>
    </xdr:from>
    <xdr:ext cx="469744" cy="259045"/>
    <xdr:sp macro="" textlink="">
      <xdr:nvSpPr>
        <xdr:cNvPr id="528" name="n_1mainValue【庁舎】&#10;一人当たり面積"/>
        <xdr:cNvSpPr txBox="1"/>
      </xdr:nvSpPr>
      <xdr:spPr>
        <a:xfrm>
          <a:off x="210757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83293</xdr:rowOff>
    </xdr:from>
    <xdr:ext cx="469744" cy="259045"/>
    <xdr:sp macro="" textlink="">
      <xdr:nvSpPr>
        <xdr:cNvPr id="529" name="n_2mainValue【庁舎】&#10;一人当たり面積"/>
        <xdr:cNvSpPr txBox="1"/>
      </xdr:nvSpPr>
      <xdr:spPr>
        <a:xfrm>
          <a:off x="20199427" y="182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類似団体と比較して、福祉施設が７７．９％と有形固定資産減価償却率が高くなっているが、平成３０年度に福祉施設に防災機能を持たせた施設を新たに建設したため、今後、有形固定資産減価償却率と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の低下が予想される。消防施設のように有形固定資産減価償却率が平成２９年度で類似団体平均並みに上昇したものもある。有形固定資産減価償却率が類似団体以下の施設類型と合わせ、今後の維持管理費用の増加に留意し、計画的な予防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値で推移している。人口減少に加え農業従事者の高齢化や後継者不足により、税収増加を見込めない状況である。今後も少子高齢化の進行が見込まれるが、移住・定住促進や企業誘致、人口減少対策の推進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0" name="直線コネクタ 69"/>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3" name="直線コネクタ 72"/>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43543</xdr:rowOff>
    </xdr:to>
    <xdr:cxnSp macro="">
      <xdr:nvCxnSpPr>
        <xdr:cNvPr id="76" name="直線コネクタ 75"/>
        <xdr:cNvCxnSpPr/>
      </xdr:nvCxnSpPr>
      <xdr:spPr>
        <a:xfrm flipV="1">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79" name="直線コネクタ 78"/>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2" name="テキスト ボックス 91"/>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分母である地方交付税の減少により、数値が前年度と比べ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徹底した経常経費の見直しと自主財源の確保に努める。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63500</xdr:rowOff>
    </xdr:to>
    <xdr:cxnSp macro="">
      <xdr:nvCxnSpPr>
        <xdr:cNvPr id="131" name="直線コネクタ 130"/>
        <xdr:cNvCxnSpPr/>
      </xdr:nvCxnSpPr>
      <xdr:spPr>
        <a:xfrm>
          <a:off x="4114800" y="1091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114300</xdr:rowOff>
    </xdr:to>
    <xdr:cxnSp macro="">
      <xdr:nvCxnSpPr>
        <xdr:cNvPr id="134" name="直線コネクタ 133"/>
        <xdr:cNvCxnSpPr/>
      </xdr:nvCxnSpPr>
      <xdr:spPr>
        <a:xfrm>
          <a:off x="3225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68326</xdr:rowOff>
    </xdr:to>
    <xdr:cxnSp macro="">
      <xdr:nvCxnSpPr>
        <xdr:cNvPr id="137" name="直線コネクタ 136"/>
        <xdr:cNvCxnSpPr/>
      </xdr:nvCxnSpPr>
      <xdr:spPr>
        <a:xfrm flipV="1">
          <a:off x="2336800" y="1079500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64</xdr:row>
      <xdr:rowOff>68326</xdr:rowOff>
    </xdr:to>
    <xdr:cxnSp macro="">
      <xdr:nvCxnSpPr>
        <xdr:cNvPr id="140" name="直線コネクタ 139"/>
        <xdr:cNvCxnSpPr/>
      </xdr:nvCxnSpPr>
      <xdr:spPr>
        <a:xfrm>
          <a:off x="1447800" y="109494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2" name="楕円 151"/>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3" name="テキスト ボックス 15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4" name="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6" name="楕円 155"/>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7" name="テキスト ボックス 15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8" name="楕円 157"/>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9" name="テキスト ボックス 158"/>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2,306</a:t>
          </a:r>
          <a:r>
            <a:rPr kumimoji="1" lang="ja-JP" altLang="en-US" sz="1300">
              <a:latin typeface="ＭＳ Ｐゴシック" panose="020B0600070205080204" pitchFamily="50" charset="-128"/>
              <a:ea typeface="ＭＳ Ｐゴシック" panose="020B0600070205080204" pitchFamily="50" charset="-128"/>
            </a:rPr>
            <a:t>円増となっているが、類似団体内平均値よりは大きく下回っており、比較的良好な数値といえる。今後も引き続き適正な定員管理に努め、コストの縮減を図っていく。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151397</xdr:rowOff>
    </xdr:from>
    <xdr:to>
      <xdr:col>23</xdr:col>
      <xdr:colOff>133350</xdr:colOff>
      <xdr:row>80</xdr:row>
      <xdr:rowOff>159347</xdr:rowOff>
    </xdr:to>
    <xdr:cxnSp macro="">
      <xdr:nvCxnSpPr>
        <xdr:cNvPr id="196" name="直線コネクタ 195"/>
        <xdr:cNvCxnSpPr/>
      </xdr:nvCxnSpPr>
      <xdr:spPr>
        <a:xfrm>
          <a:off x="4114800" y="13867397"/>
          <a:ext cx="8382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151397</xdr:rowOff>
    </xdr:from>
    <xdr:to>
      <xdr:col>19</xdr:col>
      <xdr:colOff>133350</xdr:colOff>
      <xdr:row>80</xdr:row>
      <xdr:rowOff>156826</xdr:rowOff>
    </xdr:to>
    <xdr:cxnSp macro="">
      <xdr:nvCxnSpPr>
        <xdr:cNvPr id="199" name="直線コネクタ 198"/>
        <xdr:cNvCxnSpPr/>
      </xdr:nvCxnSpPr>
      <xdr:spPr>
        <a:xfrm flipV="1">
          <a:off x="3225800" y="1386739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90869</xdr:rowOff>
    </xdr:from>
    <xdr:to>
      <xdr:col>15</xdr:col>
      <xdr:colOff>82550</xdr:colOff>
      <xdr:row>80</xdr:row>
      <xdr:rowOff>156826</xdr:rowOff>
    </xdr:to>
    <xdr:cxnSp macro="">
      <xdr:nvCxnSpPr>
        <xdr:cNvPr id="202" name="直線コネクタ 201"/>
        <xdr:cNvCxnSpPr/>
      </xdr:nvCxnSpPr>
      <xdr:spPr>
        <a:xfrm>
          <a:off x="2336800" y="13806869"/>
          <a:ext cx="889000" cy="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55057</xdr:rowOff>
    </xdr:from>
    <xdr:to>
      <xdr:col>11</xdr:col>
      <xdr:colOff>31750</xdr:colOff>
      <xdr:row>80</xdr:row>
      <xdr:rowOff>90869</xdr:rowOff>
    </xdr:to>
    <xdr:cxnSp macro="">
      <xdr:nvCxnSpPr>
        <xdr:cNvPr id="205" name="直線コネクタ 204"/>
        <xdr:cNvCxnSpPr/>
      </xdr:nvCxnSpPr>
      <xdr:spPr>
        <a:xfrm>
          <a:off x="1447800" y="13771057"/>
          <a:ext cx="889000" cy="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108547</xdr:rowOff>
    </xdr:from>
    <xdr:to>
      <xdr:col>23</xdr:col>
      <xdr:colOff>184150</xdr:colOff>
      <xdr:row>81</xdr:row>
      <xdr:rowOff>38697</xdr:rowOff>
    </xdr:to>
    <xdr:sp macro="" textlink="">
      <xdr:nvSpPr>
        <xdr:cNvPr id="215" name="楕円 214"/>
        <xdr:cNvSpPr/>
      </xdr:nvSpPr>
      <xdr:spPr>
        <a:xfrm>
          <a:off x="4902200" y="138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29824</xdr:rowOff>
    </xdr:from>
    <xdr:ext cx="762000" cy="259045"/>
    <xdr:sp macro="" textlink="">
      <xdr:nvSpPr>
        <xdr:cNvPr id="216" name="人件費・物件費等の状況該当値テキスト"/>
        <xdr:cNvSpPr txBox="1"/>
      </xdr:nvSpPr>
      <xdr:spPr>
        <a:xfrm>
          <a:off x="5041900" y="1374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100597</xdr:rowOff>
    </xdr:from>
    <xdr:to>
      <xdr:col>19</xdr:col>
      <xdr:colOff>184150</xdr:colOff>
      <xdr:row>81</xdr:row>
      <xdr:rowOff>30747</xdr:rowOff>
    </xdr:to>
    <xdr:sp macro="" textlink="">
      <xdr:nvSpPr>
        <xdr:cNvPr id="217" name="楕円 216"/>
        <xdr:cNvSpPr/>
      </xdr:nvSpPr>
      <xdr:spPr>
        <a:xfrm>
          <a:off x="4064000" y="138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40924</xdr:rowOff>
    </xdr:from>
    <xdr:ext cx="736600" cy="259045"/>
    <xdr:sp macro="" textlink="">
      <xdr:nvSpPr>
        <xdr:cNvPr id="218" name="テキスト ボックス 217"/>
        <xdr:cNvSpPr txBox="1"/>
      </xdr:nvSpPr>
      <xdr:spPr>
        <a:xfrm>
          <a:off x="3733800" y="1358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106026</xdr:rowOff>
    </xdr:from>
    <xdr:to>
      <xdr:col>15</xdr:col>
      <xdr:colOff>133350</xdr:colOff>
      <xdr:row>81</xdr:row>
      <xdr:rowOff>36176</xdr:rowOff>
    </xdr:to>
    <xdr:sp macro="" textlink="">
      <xdr:nvSpPr>
        <xdr:cNvPr id="219" name="楕円 218"/>
        <xdr:cNvSpPr/>
      </xdr:nvSpPr>
      <xdr:spPr>
        <a:xfrm>
          <a:off x="3175000" y="138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46353</xdr:rowOff>
    </xdr:from>
    <xdr:ext cx="762000" cy="259045"/>
    <xdr:sp macro="" textlink="">
      <xdr:nvSpPr>
        <xdr:cNvPr id="220" name="テキスト ボックス 219"/>
        <xdr:cNvSpPr txBox="1"/>
      </xdr:nvSpPr>
      <xdr:spPr>
        <a:xfrm>
          <a:off x="2844800" y="135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40069</xdr:rowOff>
    </xdr:from>
    <xdr:to>
      <xdr:col>11</xdr:col>
      <xdr:colOff>82550</xdr:colOff>
      <xdr:row>80</xdr:row>
      <xdr:rowOff>141669</xdr:rowOff>
    </xdr:to>
    <xdr:sp macro="" textlink="">
      <xdr:nvSpPr>
        <xdr:cNvPr id="221" name="楕円 220"/>
        <xdr:cNvSpPr/>
      </xdr:nvSpPr>
      <xdr:spPr>
        <a:xfrm>
          <a:off x="2286000" y="137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151846</xdr:rowOff>
    </xdr:from>
    <xdr:ext cx="762000" cy="259045"/>
    <xdr:sp macro="" textlink="">
      <xdr:nvSpPr>
        <xdr:cNvPr id="222" name="テキスト ボックス 221"/>
        <xdr:cNvSpPr txBox="1"/>
      </xdr:nvSpPr>
      <xdr:spPr>
        <a:xfrm>
          <a:off x="1955800" y="1352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4257</xdr:rowOff>
    </xdr:from>
    <xdr:to>
      <xdr:col>7</xdr:col>
      <xdr:colOff>31750</xdr:colOff>
      <xdr:row>80</xdr:row>
      <xdr:rowOff>105857</xdr:rowOff>
    </xdr:to>
    <xdr:sp macro="" textlink="">
      <xdr:nvSpPr>
        <xdr:cNvPr id="223" name="楕円 222"/>
        <xdr:cNvSpPr/>
      </xdr:nvSpPr>
      <xdr:spPr>
        <a:xfrm>
          <a:off x="1397000" y="137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116034</xdr:rowOff>
    </xdr:from>
    <xdr:ext cx="762000" cy="259045"/>
    <xdr:sp macro="" textlink="">
      <xdr:nvSpPr>
        <xdr:cNvPr id="224" name="テキスト ボックス 223"/>
        <xdr:cNvSpPr txBox="1"/>
      </xdr:nvSpPr>
      <xdr:spPr>
        <a:xfrm>
          <a:off x="1066800" y="134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独自の給与カット等は行っていないが、団塊世代の退職により年齢別職員構成比が主事級等若年層寄りに大幅にシフトした結果、職員の平均年齢が</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年度）と昨年より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歳低くなった。そのため、ラスパイレス指数は類似団体内平均や全国平均に比べ低い値となった。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今後も引き続き適正な給与制度の運用に努める。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8" name="直線コネクタ 257"/>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63923</xdr:rowOff>
    </xdr:to>
    <xdr:cxnSp macro="">
      <xdr:nvCxnSpPr>
        <xdr:cNvPr id="261" name="直線コネクタ 260"/>
        <xdr:cNvCxnSpPr/>
      </xdr:nvCxnSpPr>
      <xdr:spPr>
        <a:xfrm>
          <a:off x="15290800" y="145165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50377</xdr:rowOff>
    </xdr:from>
    <xdr:to>
      <xdr:col>72</xdr:col>
      <xdr:colOff>203200</xdr:colOff>
      <xdr:row>84</xdr:row>
      <xdr:rowOff>114723</xdr:rowOff>
    </xdr:to>
    <xdr:cxnSp macro="">
      <xdr:nvCxnSpPr>
        <xdr:cNvPr id="264" name="直線コネクタ 263"/>
        <xdr:cNvCxnSpPr/>
      </xdr:nvCxnSpPr>
      <xdr:spPr>
        <a:xfrm>
          <a:off x="14401800" y="144521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84</xdr:row>
      <xdr:rowOff>138854</xdr:rowOff>
    </xdr:to>
    <xdr:cxnSp macro="">
      <xdr:nvCxnSpPr>
        <xdr:cNvPr id="267" name="直線コネクタ 266"/>
        <xdr:cNvCxnSpPr/>
      </xdr:nvCxnSpPr>
      <xdr:spPr>
        <a:xfrm flipV="1">
          <a:off x="13512800" y="1445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7" name="楕円 276"/>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8"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9" name="楕円 278"/>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80" name="テキスト ボックス 279"/>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63923</xdr:rowOff>
    </xdr:from>
    <xdr:to>
      <xdr:col>73</xdr:col>
      <xdr:colOff>44450</xdr:colOff>
      <xdr:row>84</xdr:row>
      <xdr:rowOff>165523</xdr:rowOff>
    </xdr:to>
    <xdr:sp macro="" textlink="">
      <xdr:nvSpPr>
        <xdr:cNvPr id="281" name="楕円 280"/>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4250</xdr:rowOff>
    </xdr:from>
    <xdr:ext cx="762000" cy="259045"/>
    <xdr:sp macro="" textlink="">
      <xdr:nvSpPr>
        <xdr:cNvPr id="282" name="テキスト ボックス 28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171027</xdr:rowOff>
    </xdr:from>
    <xdr:to>
      <xdr:col>68</xdr:col>
      <xdr:colOff>203200</xdr:colOff>
      <xdr:row>84</xdr:row>
      <xdr:rowOff>101177</xdr:rowOff>
    </xdr:to>
    <xdr:sp macro="" textlink="">
      <xdr:nvSpPr>
        <xdr:cNvPr id="283" name="楕円 282"/>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111354</xdr:rowOff>
    </xdr:from>
    <xdr:ext cx="762000" cy="259045"/>
    <xdr:sp macro="" textlink="">
      <xdr:nvSpPr>
        <xdr:cNvPr id="284" name="テキスト ボックス 283"/>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88054</xdr:rowOff>
    </xdr:from>
    <xdr:to>
      <xdr:col>64</xdr:col>
      <xdr:colOff>152400</xdr:colOff>
      <xdr:row>85</xdr:row>
      <xdr:rowOff>18204</xdr:rowOff>
    </xdr:to>
    <xdr:sp macro="" textlink="">
      <xdr:nvSpPr>
        <xdr:cNvPr id="285" name="楕円 284"/>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28381</xdr:rowOff>
    </xdr:from>
    <xdr:ext cx="762000" cy="259045"/>
    <xdr:sp macro="" textlink="">
      <xdr:nvSpPr>
        <xdr:cNvPr id="286" name="テキスト ボックス 285"/>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人と類似団体平均と比較すると低い値となっている。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近年は多様化する住民ニーズや人口減少対策に対応するため、平成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年度に職員定数を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81人</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人増としているが、それでも類似団体内平均値以下となっている。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民間委託等の活用など事務の効率化を検討しながらも、住民サービスの低下を招かないよう適正な定員管理に努める。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5017</xdr:rowOff>
    </xdr:from>
    <xdr:to>
      <xdr:col>81</xdr:col>
      <xdr:colOff>44450</xdr:colOff>
      <xdr:row>59</xdr:row>
      <xdr:rowOff>9843</xdr:rowOff>
    </xdr:to>
    <xdr:cxnSp macro="">
      <xdr:nvCxnSpPr>
        <xdr:cNvPr id="317" name="直線コネクタ 316"/>
        <xdr:cNvCxnSpPr/>
      </xdr:nvCxnSpPr>
      <xdr:spPr>
        <a:xfrm>
          <a:off x="16179800" y="1012056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xdr:rowOff>
    </xdr:from>
    <xdr:to>
      <xdr:col>77</xdr:col>
      <xdr:colOff>44450</xdr:colOff>
      <xdr:row>59</xdr:row>
      <xdr:rowOff>5017</xdr:rowOff>
    </xdr:to>
    <xdr:cxnSp macro="">
      <xdr:nvCxnSpPr>
        <xdr:cNvPr id="320" name="直線コネクタ 319"/>
        <xdr:cNvCxnSpPr/>
      </xdr:nvCxnSpPr>
      <xdr:spPr>
        <a:xfrm>
          <a:off x="15290800" y="1011634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154146</xdr:rowOff>
    </xdr:from>
    <xdr:to>
      <xdr:col>72</xdr:col>
      <xdr:colOff>203200</xdr:colOff>
      <xdr:row>59</xdr:row>
      <xdr:rowOff>794</xdr:rowOff>
    </xdr:to>
    <xdr:cxnSp macro="">
      <xdr:nvCxnSpPr>
        <xdr:cNvPr id="323" name="直線コネクタ 322"/>
        <xdr:cNvCxnSpPr/>
      </xdr:nvCxnSpPr>
      <xdr:spPr>
        <a:xfrm>
          <a:off x="14401800" y="100982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150526</xdr:rowOff>
    </xdr:from>
    <xdr:to>
      <xdr:col>68</xdr:col>
      <xdr:colOff>152400</xdr:colOff>
      <xdr:row>58</xdr:row>
      <xdr:rowOff>154146</xdr:rowOff>
    </xdr:to>
    <xdr:cxnSp macro="">
      <xdr:nvCxnSpPr>
        <xdr:cNvPr id="326" name="直線コネクタ 325"/>
        <xdr:cNvCxnSpPr/>
      </xdr:nvCxnSpPr>
      <xdr:spPr>
        <a:xfrm>
          <a:off x="13512800" y="100946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130493</xdr:rowOff>
    </xdr:from>
    <xdr:to>
      <xdr:col>81</xdr:col>
      <xdr:colOff>95250</xdr:colOff>
      <xdr:row>59</xdr:row>
      <xdr:rowOff>60643</xdr:rowOff>
    </xdr:to>
    <xdr:sp macro="" textlink="">
      <xdr:nvSpPr>
        <xdr:cNvPr id="336" name="楕円 335"/>
        <xdr:cNvSpPr/>
      </xdr:nvSpPr>
      <xdr:spPr>
        <a:xfrm>
          <a:off x="169672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51770</xdr:rowOff>
    </xdr:from>
    <xdr:ext cx="762000" cy="259045"/>
    <xdr:sp macro="" textlink="">
      <xdr:nvSpPr>
        <xdr:cNvPr id="337" name="定員管理の状況該当値テキスト"/>
        <xdr:cNvSpPr txBox="1"/>
      </xdr:nvSpPr>
      <xdr:spPr>
        <a:xfrm>
          <a:off x="17106900" y="99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125667</xdr:rowOff>
    </xdr:from>
    <xdr:to>
      <xdr:col>77</xdr:col>
      <xdr:colOff>95250</xdr:colOff>
      <xdr:row>59</xdr:row>
      <xdr:rowOff>55817</xdr:rowOff>
    </xdr:to>
    <xdr:sp macro="" textlink="">
      <xdr:nvSpPr>
        <xdr:cNvPr id="338" name="楕円 337"/>
        <xdr:cNvSpPr/>
      </xdr:nvSpPr>
      <xdr:spPr>
        <a:xfrm>
          <a:off x="16129000" y="10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65994</xdr:rowOff>
    </xdr:from>
    <xdr:ext cx="736600" cy="259045"/>
    <xdr:sp macro="" textlink="">
      <xdr:nvSpPr>
        <xdr:cNvPr id="339" name="テキスト ボックス 338"/>
        <xdr:cNvSpPr txBox="1"/>
      </xdr:nvSpPr>
      <xdr:spPr>
        <a:xfrm>
          <a:off x="15798800" y="983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121444</xdr:rowOff>
    </xdr:from>
    <xdr:to>
      <xdr:col>73</xdr:col>
      <xdr:colOff>44450</xdr:colOff>
      <xdr:row>59</xdr:row>
      <xdr:rowOff>51594</xdr:rowOff>
    </xdr:to>
    <xdr:sp macro="" textlink="">
      <xdr:nvSpPr>
        <xdr:cNvPr id="340" name="楕円 339"/>
        <xdr:cNvSpPr/>
      </xdr:nvSpPr>
      <xdr:spPr>
        <a:xfrm>
          <a:off x="15240000" y="100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61771</xdr:rowOff>
    </xdr:from>
    <xdr:ext cx="762000" cy="259045"/>
    <xdr:sp macro="" textlink="">
      <xdr:nvSpPr>
        <xdr:cNvPr id="341" name="テキスト ボックス 340"/>
        <xdr:cNvSpPr txBox="1"/>
      </xdr:nvSpPr>
      <xdr:spPr>
        <a:xfrm>
          <a:off x="14909800" y="98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103346</xdr:rowOff>
    </xdr:from>
    <xdr:to>
      <xdr:col>68</xdr:col>
      <xdr:colOff>203200</xdr:colOff>
      <xdr:row>59</xdr:row>
      <xdr:rowOff>33496</xdr:rowOff>
    </xdr:to>
    <xdr:sp macro="" textlink="">
      <xdr:nvSpPr>
        <xdr:cNvPr id="342" name="楕円 341"/>
        <xdr:cNvSpPr/>
      </xdr:nvSpPr>
      <xdr:spPr>
        <a:xfrm>
          <a:off x="14351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43673</xdr:rowOff>
    </xdr:from>
    <xdr:ext cx="762000" cy="259045"/>
    <xdr:sp macro="" textlink="">
      <xdr:nvSpPr>
        <xdr:cNvPr id="343" name="テキスト ボックス 342"/>
        <xdr:cNvSpPr txBox="1"/>
      </xdr:nvSpPr>
      <xdr:spPr>
        <a:xfrm>
          <a:off x="14020800" y="9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99726</xdr:rowOff>
    </xdr:from>
    <xdr:to>
      <xdr:col>64</xdr:col>
      <xdr:colOff>152400</xdr:colOff>
      <xdr:row>59</xdr:row>
      <xdr:rowOff>29876</xdr:rowOff>
    </xdr:to>
    <xdr:sp macro="" textlink="">
      <xdr:nvSpPr>
        <xdr:cNvPr id="344" name="楕円 343"/>
        <xdr:cNvSpPr/>
      </xdr:nvSpPr>
      <xdr:spPr>
        <a:xfrm>
          <a:off x="134620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40053</xdr:rowOff>
    </xdr:from>
    <xdr:ext cx="762000" cy="259045"/>
    <xdr:sp macro="" textlink="">
      <xdr:nvSpPr>
        <xdr:cNvPr id="345" name="テキスト ボックス 344"/>
        <xdr:cNvSpPr txBox="1"/>
      </xdr:nvSpPr>
      <xdr:spPr>
        <a:xfrm>
          <a:off x="13131800" y="98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地方債について、過去の大規模事業債の償還終了や交付税措置のない起債の発行抑制により、元利償還金実質負担額は年々減少している。数値は前年度と比べ、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％減と大幅に改善されているが、全国平均と比較すれば依然として高い数値であるため、計画的な起債発行や、適正な企業会計繰出金の算定に努める。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83312</xdr:rowOff>
    </xdr:to>
    <xdr:cxnSp macro="">
      <xdr:nvCxnSpPr>
        <xdr:cNvPr id="376" name="直線コネクタ 375"/>
        <xdr:cNvCxnSpPr/>
      </xdr:nvCxnSpPr>
      <xdr:spPr>
        <a:xfrm flipV="1">
          <a:off x="16179800" y="71780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43</xdr:row>
      <xdr:rowOff>80772</xdr:rowOff>
    </xdr:to>
    <xdr:cxnSp macro="">
      <xdr:nvCxnSpPr>
        <xdr:cNvPr id="379" name="直線コネクタ 378"/>
        <xdr:cNvCxnSpPr/>
      </xdr:nvCxnSpPr>
      <xdr:spPr>
        <a:xfrm flipV="1">
          <a:off x="15290800" y="728421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80772</xdr:rowOff>
    </xdr:from>
    <xdr:to>
      <xdr:col>72</xdr:col>
      <xdr:colOff>203200</xdr:colOff>
      <xdr:row>44</xdr:row>
      <xdr:rowOff>44450</xdr:rowOff>
    </xdr:to>
    <xdr:cxnSp macro="">
      <xdr:nvCxnSpPr>
        <xdr:cNvPr id="382" name="直線コネクタ 381"/>
        <xdr:cNvCxnSpPr/>
      </xdr:nvCxnSpPr>
      <xdr:spPr>
        <a:xfrm flipV="1">
          <a:off x="14401800" y="745312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116840</xdr:rowOff>
    </xdr:to>
    <xdr:cxnSp macro="">
      <xdr:nvCxnSpPr>
        <xdr:cNvPr id="385" name="直線コネクタ 384"/>
        <xdr:cNvCxnSpPr/>
      </xdr:nvCxnSpPr>
      <xdr:spPr>
        <a:xfrm flipV="1">
          <a:off x="13512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7" name="楕円 396"/>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8" name="テキスト ボックス 397"/>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29972</xdr:rowOff>
    </xdr:from>
    <xdr:to>
      <xdr:col>73</xdr:col>
      <xdr:colOff>44450</xdr:colOff>
      <xdr:row>43</xdr:row>
      <xdr:rowOff>131572</xdr:rowOff>
    </xdr:to>
    <xdr:sp macro="" textlink="">
      <xdr:nvSpPr>
        <xdr:cNvPr id="399" name="楕円 398"/>
        <xdr:cNvSpPr/>
      </xdr:nvSpPr>
      <xdr:spPr>
        <a:xfrm>
          <a:off x="15240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116349</xdr:rowOff>
    </xdr:from>
    <xdr:ext cx="762000" cy="259045"/>
    <xdr:sp macro="" textlink="">
      <xdr:nvSpPr>
        <xdr:cNvPr id="400" name="テキスト ボックス 399"/>
        <xdr:cNvSpPr txBox="1"/>
      </xdr:nvSpPr>
      <xdr:spPr>
        <a:xfrm>
          <a:off x="14909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1" name="楕円 400"/>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2" name="テキスト ボックス 401"/>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3" name="楕円 402"/>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4" name="テキスト ボックス 403"/>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地方債現在高の減少や職員数の減により退職手当組合負担見込額の減少に加え、充当可能基金の増加により、前年度と比べ数値が大幅に改善された。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今後も交付税措置のある有利な起債の活用や適正な定員管理に努め、将来世代の負担が過度にならないよう健全な財政運営に努める。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48387</xdr:rowOff>
    </xdr:from>
    <xdr:to>
      <xdr:col>77</xdr:col>
      <xdr:colOff>44450</xdr:colOff>
      <xdr:row>15</xdr:row>
      <xdr:rowOff>94107</xdr:rowOff>
    </xdr:to>
    <xdr:cxnSp macro="">
      <xdr:nvCxnSpPr>
        <xdr:cNvPr id="438" name="直線コネクタ 437"/>
        <xdr:cNvCxnSpPr/>
      </xdr:nvCxnSpPr>
      <xdr:spPr>
        <a:xfrm flipV="1">
          <a:off x="15290800" y="244868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94107</xdr:rowOff>
    </xdr:from>
    <xdr:to>
      <xdr:col>72</xdr:col>
      <xdr:colOff>203200</xdr:colOff>
      <xdr:row>16</xdr:row>
      <xdr:rowOff>119719</xdr:rowOff>
    </xdr:to>
    <xdr:cxnSp macro="">
      <xdr:nvCxnSpPr>
        <xdr:cNvPr id="441" name="直線コネクタ 440"/>
        <xdr:cNvCxnSpPr/>
      </xdr:nvCxnSpPr>
      <xdr:spPr>
        <a:xfrm flipV="1">
          <a:off x="14401800" y="266585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119719</xdr:rowOff>
    </xdr:from>
    <xdr:to>
      <xdr:col>68</xdr:col>
      <xdr:colOff>152400</xdr:colOff>
      <xdr:row>17</xdr:row>
      <xdr:rowOff>87418</xdr:rowOff>
    </xdr:to>
    <xdr:cxnSp macro="">
      <xdr:nvCxnSpPr>
        <xdr:cNvPr id="444" name="直線コネクタ 443"/>
        <xdr:cNvCxnSpPr/>
      </xdr:nvCxnSpPr>
      <xdr:spPr>
        <a:xfrm flipV="1">
          <a:off x="13512800" y="2862919"/>
          <a:ext cx="8890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169037</xdr:rowOff>
    </xdr:from>
    <xdr:to>
      <xdr:col>77</xdr:col>
      <xdr:colOff>95250</xdr:colOff>
      <xdr:row>14</xdr:row>
      <xdr:rowOff>99187</xdr:rowOff>
    </xdr:to>
    <xdr:sp macro="" textlink="">
      <xdr:nvSpPr>
        <xdr:cNvPr id="456" name="楕円 455"/>
        <xdr:cNvSpPr/>
      </xdr:nvSpPr>
      <xdr:spPr>
        <a:xfrm>
          <a:off x="16129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83964</xdr:rowOff>
    </xdr:from>
    <xdr:ext cx="736600" cy="259045"/>
    <xdr:sp macro="" textlink="">
      <xdr:nvSpPr>
        <xdr:cNvPr id="457" name="テキスト ボックス 456"/>
        <xdr:cNvSpPr txBox="1"/>
      </xdr:nvSpPr>
      <xdr:spPr>
        <a:xfrm>
          <a:off x="15798800" y="248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43307</xdr:rowOff>
    </xdr:from>
    <xdr:to>
      <xdr:col>73</xdr:col>
      <xdr:colOff>44450</xdr:colOff>
      <xdr:row>15</xdr:row>
      <xdr:rowOff>144907</xdr:rowOff>
    </xdr:to>
    <xdr:sp macro="" textlink="">
      <xdr:nvSpPr>
        <xdr:cNvPr id="458" name="楕円 457"/>
        <xdr:cNvSpPr/>
      </xdr:nvSpPr>
      <xdr:spPr>
        <a:xfrm>
          <a:off x="15240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129684</xdr:rowOff>
    </xdr:from>
    <xdr:ext cx="762000" cy="259045"/>
    <xdr:sp macro="" textlink="">
      <xdr:nvSpPr>
        <xdr:cNvPr id="459" name="テキスト ボックス 458"/>
        <xdr:cNvSpPr txBox="1"/>
      </xdr:nvSpPr>
      <xdr:spPr>
        <a:xfrm>
          <a:off x="14909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68919</xdr:rowOff>
    </xdr:from>
    <xdr:to>
      <xdr:col>68</xdr:col>
      <xdr:colOff>203200</xdr:colOff>
      <xdr:row>16</xdr:row>
      <xdr:rowOff>170519</xdr:rowOff>
    </xdr:to>
    <xdr:sp macro="" textlink="">
      <xdr:nvSpPr>
        <xdr:cNvPr id="460" name="楕円 459"/>
        <xdr:cNvSpPr/>
      </xdr:nvSpPr>
      <xdr:spPr>
        <a:xfrm>
          <a:off x="14351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155296</xdr:rowOff>
    </xdr:from>
    <xdr:ext cx="762000" cy="259045"/>
    <xdr:sp macro="" textlink="">
      <xdr:nvSpPr>
        <xdr:cNvPr id="461" name="テキスト ボックス 460"/>
        <xdr:cNvSpPr txBox="1"/>
      </xdr:nvSpPr>
      <xdr:spPr>
        <a:xfrm>
          <a:off x="14020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36618</xdr:rowOff>
    </xdr:from>
    <xdr:to>
      <xdr:col>64</xdr:col>
      <xdr:colOff>152400</xdr:colOff>
      <xdr:row>17</xdr:row>
      <xdr:rowOff>138218</xdr:rowOff>
    </xdr:to>
    <xdr:sp macro="" textlink="">
      <xdr:nvSpPr>
        <xdr:cNvPr id="462" name="楕円 461"/>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122995</xdr:rowOff>
    </xdr:from>
    <xdr:ext cx="762000" cy="259045"/>
    <xdr:sp macro="" textlink="">
      <xdr:nvSpPr>
        <xdr:cNvPr id="463" name="テキスト ボックス 462"/>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今後も引き続き指定管理者制度や民間委託等の活用、適正な定員管理・給与制度の運用を図り、人件費の抑制に努める。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131572</xdr:rowOff>
    </xdr:to>
    <xdr:cxnSp macro="">
      <xdr:nvCxnSpPr>
        <xdr:cNvPr id="64" name="直線コネクタ 63"/>
        <xdr:cNvCxnSpPr/>
      </xdr:nvCxnSpPr>
      <xdr:spPr>
        <a:xfrm>
          <a:off x="3987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104140</xdr:rowOff>
    </xdr:to>
    <xdr:cxnSp macro="">
      <xdr:nvCxnSpPr>
        <xdr:cNvPr id="67" name="直線コネクタ 66"/>
        <xdr:cNvCxnSpPr/>
      </xdr:nvCxnSpPr>
      <xdr:spPr>
        <a:xfrm>
          <a:off x="3098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37</xdr:row>
      <xdr:rowOff>19558</xdr:rowOff>
    </xdr:to>
    <xdr:cxnSp macro="">
      <xdr:nvCxnSpPr>
        <xdr:cNvPr id="70" name="直線コネクタ 69"/>
        <xdr:cNvCxnSpPr/>
      </xdr:nvCxnSpPr>
      <xdr:spPr>
        <a:xfrm flipV="1">
          <a:off x="2209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60706</xdr:rowOff>
    </xdr:to>
    <xdr:cxnSp macro="">
      <xdr:nvCxnSpPr>
        <xdr:cNvPr id="73" name="直線コネクタ 72"/>
        <xdr:cNvCxnSpPr/>
      </xdr:nvCxnSpPr>
      <xdr:spPr>
        <a:xfrm flipV="1">
          <a:off x="1320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年度までは類似団体平均と比較し、低い割合で推移していたが、学校給食事業の開始や、社会保障・番号制度システム構築などにより、平成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年度以降は年々増加しており、システム構築、保守や情報セキュリティ関係経費については今後もさらなる増加が見込まれる。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指定管理者制度や民間委託等の活用もあいまって、物件費は今後も増加していくことが見込まれるのでより一層経費の精査、見直しに努める。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127000</xdr:rowOff>
    </xdr:to>
    <xdr:cxnSp macro="">
      <xdr:nvCxnSpPr>
        <xdr:cNvPr id="123" name="直線コネクタ 122"/>
        <xdr:cNvCxnSpPr/>
      </xdr:nvCxnSpPr>
      <xdr:spPr>
        <a:xfrm>
          <a:off x="15671800" y="252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152146</xdr:rowOff>
    </xdr:from>
    <xdr:to>
      <xdr:col>78</xdr:col>
      <xdr:colOff>69850</xdr:colOff>
      <xdr:row>14</xdr:row>
      <xdr:rowOff>127000</xdr:rowOff>
    </xdr:to>
    <xdr:cxnSp macro="">
      <xdr:nvCxnSpPr>
        <xdr:cNvPr id="126" name="直線コネクタ 125"/>
        <xdr:cNvCxnSpPr/>
      </xdr:nvCxnSpPr>
      <xdr:spPr>
        <a:xfrm>
          <a:off x="14782800" y="23809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152146</xdr:rowOff>
    </xdr:to>
    <xdr:cxnSp macro="">
      <xdr:nvCxnSpPr>
        <xdr:cNvPr id="129" name="直線コネクタ 128"/>
        <xdr:cNvCxnSpPr/>
      </xdr:nvCxnSpPr>
      <xdr:spPr>
        <a:xfrm>
          <a:off x="13893800" y="2326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122428</xdr:rowOff>
    </xdr:from>
    <xdr:to>
      <xdr:col>69</xdr:col>
      <xdr:colOff>92075</xdr:colOff>
      <xdr:row>13</xdr:row>
      <xdr:rowOff>97282</xdr:rowOff>
    </xdr:to>
    <xdr:cxnSp macro="">
      <xdr:nvCxnSpPr>
        <xdr:cNvPr id="132" name="直線コネクタ 131"/>
        <xdr:cNvCxnSpPr/>
      </xdr:nvCxnSpPr>
      <xdr:spPr>
        <a:xfrm>
          <a:off x="13004800" y="21798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2" name="楕円 141"/>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48277</xdr:rowOff>
    </xdr:from>
    <xdr:ext cx="762000" cy="259045"/>
    <xdr:sp macro="" textlink="">
      <xdr:nvSpPr>
        <xdr:cNvPr id="143"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5" name="テキスト ボックス 144"/>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101346</xdr:rowOff>
    </xdr:from>
    <xdr:to>
      <xdr:col>74</xdr:col>
      <xdr:colOff>31750</xdr:colOff>
      <xdr:row>14</xdr:row>
      <xdr:rowOff>31496</xdr:rowOff>
    </xdr:to>
    <xdr:sp macro="" textlink="">
      <xdr:nvSpPr>
        <xdr:cNvPr id="146" name="楕円 145"/>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41673</xdr:rowOff>
    </xdr:from>
    <xdr:ext cx="762000" cy="259045"/>
    <xdr:sp macro="" textlink="">
      <xdr:nvSpPr>
        <xdr:cNvPr id="147" name="テキスト ボックス 146"/>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46482</xdr:rowOff>
    </xdr:from>
    <xdr:to>
      <xdr:col>69</xdr:col>
      <xdr:colOff>142875</xdr:colOff>
      <xdr:row>13</xdr:row>
      <xdr:rowOff>148082</xdr:rowOff>
    </xdr:to>
    <xdr:sp macro="" textlink="">
      <xdr:nvSpPr>
        <xdr:cNvPr id="148" name="楕円 147"/>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158259</xdr:rowOff>
    </xdr:from>
    <xdr:ext cx="762000" cy="259045"/>
    <xdr:sp macro="" textlink="">
      <xdr:nvSpPr>
        <xdr:cNvPr id="149" name="テキスト ボックス 148"/>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71628</xdr:rowOff>
    </xdr:from>
    <xdr:to>
      <xdr:col>65</xdr:col>
      <xdr:colOff>53975</xdr:colOff>
      <xdr:row>13</xdr:row>
      <xdr:rowOff>1778</xdr:rowOff>
    </xdr:to>
    <xdr:sp macro="" textlink="">
      <xdr:nvSpPr>
        <xdr:cNvPr id="150" name="楕円 149"/>
        <xdr:cNvSpPr/>
      </xdr:nvSpPr>
      <xdr:spPr>
        <a:xfrm>
          <a:off x="12954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11955</xdr:rowOff>
    </xdr:from>
    <xdr:ext cx="762000" cy="259045"/>
    <xdr:sp macro="" textlink="">
      <xdr:nvSpPr>
        <xdr:cNvPr id="151" name="テキスト ボックス 150"/>
        <xdr:cNvSpPr txBox="1"/>
      </xdr:nvSpPr>
      <xdr:spPr>
        <a:xfrm>
          <a:off x="12623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保育所運営費や医療給付費等が年々増加傾向であることに加え、少子化対策の一環として村独自で実施している児童福祉施策等もあり、類似団体内平均を上回る数値となっている。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今後も様々な社会福祉等の課題に対応していく必要があることが予想され、経費も増加傾向にあると推測されることから、適正な経費の執行に努めていく。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165100</xdr:rowOff>
    </xdr:to>
    <xdr:cxnSp macro="">
      <xdr:nvCxnSpPr>
        <xdr:cNvPr id="184" name="直線コネクタ 183"/>
        <xdr:cNvCxnSpPr/>
      </xdr:nvCxnSpPr>
      <xdr:spPr>
        <a:xfrm>
          <a:off x="3987800" y="100520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107950</xdr:rowOff>
    </xdr:to>
    <xdr:cxnSp macro="">
      <xdr:nvCxnSpPr>
        <xdr:cNvPr id="187" name="直線コネクタ 186"/>
        <xdr:cNvCxnSpPr/>
      </xdr:nvCxnSpPr>
      <xdr:spPr>
        <a:xfrm>
          <a:off x="3098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90" name="直線コネクタ 189"/>
        <xdr:cNvCxnSpPr/>
      </xdr:nvCxnSpPr>
      <xdr:spPr>
        <a:xfrm>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146050</xdr:rowOff>
    </xdr:to>
    <xdr:cxnSp macro="">
      <xdr:nvCxnSpPr>
        <xdr:cNvPr id="193" name="直線コネクタ 192"/>
        <xdr:cNvCxnSpPr/>
      </xdr:nvCxnSpPr>
      <xdr:spPr>
        <a:xfrm>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3" name="楕円 202"/>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4"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5" name="楕円 204"/>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6" name="テキスト ボックス 205"/>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7" name="楕円 206"/>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8" name="テキスト ボックス 207"/>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類似団体平均で推移しているが、高齢者社会による医療費等の増加に伴い、国民健康保険・後期高齢者医療・介護保険特別会計への繰出金が増加傾向となっている。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保険料の適正化・保険料の徴収強化を図るとともに、保健事業、介護予防事業の推進により一般会計の負担軽減に努める。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136144</xdr:rowOff>
    </xdr:to>
    <xdr:cxnSp macro="">
      <xdr:nvCxnSpPr>
        <xdr:cNvPr id="242" name="直線コネクタ 241"/>
        <xdr:cNvCxnSpPr/>
      </xdr:nvCxnSpPr>
      <xdr:spPr>
        <a:xfrm>
          <a:off x="15671800" y="9691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90424</xdr:rowOff>
    </xdr:to>
    <xdr:cxnSp macro="">
      <xdr:nvCxnSpPr>
        <xdr:cNvPr id="245" name="直線コネクタ 244"/>
        <xdr:cNvCxnSpPr/>
      </xdr:nvCxnSpPr>
      <xdr:spPr>
        <a:xfrm>
          <a:off x="14782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72136</xdr:rowOff>
    </xdr:to>
    <xdr:cxnSp macro="">
      <xdr:nvCxnSpPr>
        <xdr:cNvPr id="248" name="直線コネクタ 247"/>
        <xdr:cNvCxnSpPr/>
      </xdr:nvCxnSpPr>
      <xdr:spPr>
        <a:xfrm>
          <a:off x="13893800" y="9650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49276</xdr:rowOff>
    </xdr:to>
    <xdr:cxnSp macro="">
      <xdr:nvCxnSpPr>
        <xdr:cNvPr id="251" name="直線コネクタ 250"/>
        <xdr:cNvCxnSpPr/>
      </xdr:nvCxnSpPr>
      <xdr:spPr>
        <a:xfrm>
          <a:off x="13004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1" name="楕円 260"/>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57421</xdr:rowOff>
    </xdr:from>
    <xdr:ext cx="762000" cy="259045"/>
    <xdr:sp macro="" textlink="">
      <xdr:nvSpPr>
        <xdr:cNvPr id="262"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3" name="楕円 262"/>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64" name="テキスト ボックス 263"/>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5" name="楕円 264"/>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66" name="テキスト ボックス 265"/>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7" name="楕円 266"/>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8" name="テキスト ボックス 267"/>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補助費等に係る経常収支比率は類似団体内平均を大きく上回る数値で推移しているが、これは村の基幹産業である農林水産業へ投入する一般財源が多額であることが要因である。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今後もその他の補助費等について、本来の負担・補助目的に基づき、対象経費及び対象団体等の精査や見直しに努める。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26416</xdr:rowOff>
    </xdr:to>
    <xdr:cxnSp macro="">
      <xdr:nvCxnSpPr>
        <xdr:cNvPr id="300" name="直線コネクタ 299"/>
        <xdr:cNvCxnSpPr/>
      </xdr:nvCxnSpPr>
      <xdr:spPr>
        <a:xfrm>
          <a:off x="15671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62992</xdr:rowOff>
    </xdr:to>
    <xdr:cxnSp macro="">
      <xdr:nvCxnSpPr>
        <xdr:cNvPr id="303" name="直線コネクタ 302"/>
        <xdr:cNvCxnSpPr/>
      </xdr:nvCxnSpPr>
      <xdr:spPr>
        <a:xfrm flipV="1">
          <a:off x="14782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62992</xdr:rowOff>
    </xdr:to>
    <xdr:cxnSp macro="">
      <xdr:nvCxnSpPr>
        <xdr:cNvPr id="306" name="直線コネクタ 305"/>
        <xdr:cNvCxnSpPr/>
      </xdr:nvCxnSpPr>
      <xdr:spPr>
        <a:xfrm>
          <a:off x="13893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53848</xdr:rowOff>
    </xdr:to>
    <xdr:cxnSp macro="">
      <xdr:nvCxnSpPr>
        <xdr:cNvPr id="309" name="直線コネクタ 308"/>
        <xdr:cNvCxnSpPr/>
      </xdr:nvCxnSpPr>
      <xdr:spPr>
        <a:xfrm>
          <a:off x="13004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9" name="楕円 318"/>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0"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1" name="楕円 320"/>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2" name="テキスト ボックス 321"/>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3" name="楕円 322"/>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4" name="テキスト ボックス 323"/>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5" name="楕円 324"/>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6" name="テキスト ボックス 325"/>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27" name="楕円 326"/>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28" name="テキスト ボックス 327"/>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計画的な地方債発行に努めてきたことに加え、過去の大規模事業の償還終了により、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今後も将来世代の負担が過度とならないよう、新規発行債の抑制や交付税措置のある有利な地方債の活用に努め、削減を図る。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24130</xdr:rowOff>
    </xdr:to>
    <xdr:cxnSp macro="">
      <xdr:nvCxnSpPr>
        <xdr:cNvPr id="358" name="直線コネクタ 357"/>
        <xdr:cNvCxnSpPr/>
      </xdr:nvCxnSpPr>
      <xdr:spPr>
        <a:xfrm flipV="1">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51563</xdr:rowOff>
    </xdr:to>
    <xdr:cxnSp macro="">
      <xdr:nvCxnSpPr>
        <xdr:cNvPr id="361" name="直線コネクタ 360"/>
        <xdr:cNvCxnSpPr/>
      </xdr:nvCxnSpPr>
      <xdr:spPr>
        <a:xfrm flipV="1">
          <a:off x="3098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78</xdr:row>
      <xdr:rowOff>127000</xdr:rowOff>
    </xdr:to>
    <xdr:cxnSp macro="">
      <xdr:nvCxnSpPr>
        <xdr:cNvPr id="364" name="直線コネクタ 363"/>
        <xdr:cNvCxnSpPr/>
      </xdr:nvCxnSpPr>
      <xdr:spPr>
        <a:xfrm flipV="1">
          <a:off x="2209800" y="132532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14987</xdr:rowOff>
    </xdr:to>
    <xdr:cxnSp macro="">
      <xdr:nvCxnSpPr>
        <xdr:cNvPr id="367" name="直線コネクタ 366"/>
        <xdr:cNvCxnSpPr/>
      </xdr:nvCxnSpPr>
      <xdr:spPr>
        <a:xfrm flipV="1">
          <a:off x="1320800" y="135001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7" name="楕円 376"/>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8"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79" name="楕円 378"/>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0" name="テキスト ボックス 379"/>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1" name="楕円 380"/>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2" name="テキスト ボックス 381"/>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3" name="楕円 382"/>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4" name="テキスト ボックス 38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85" name="楕円 384"/>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86" name="テキスト ボックス 385"/>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ポイント上昇した。構成する費目でみると、扶助費が大きく増加しており、類似団体内平均値を上回る要因となっていると考えられる。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サービスの低下を招かないよう注意を払いながら、今後も多様化する住民サービスに対応するため、普通会計にとどまらず特別会計・企業会計も更なる経費節減に努めたい。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20864</xdr:rowOff>
    </xdr:from>
    <xdr:to>
      <xdr:col>82</xdr:col>
      <xdr:colOff>107950</xdr:colOff>
      <xdr:row>77</xdr:row>
      <xdr:rowOff>115570</xdr:rowOff>
    </xdr:to>
    <xdr:cxnSp macro="">
      <xdr:nvCxnSpPr>
        <xdr:cNvPr id="421" name="直線コネクタ 420"/>
        <xdr:cNvCxnSpPr/>
      </xdr:nvCxnSpPr>
      <xdr:spPr>
        <a:xfrm>
          <a:off x="15671800" y="1322251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77</xdr:row>
      <xdr:rowOff>20864</xdr:rowOff>
    </xdr:to>
    <xdr:cxnSp macro="">
      <xdr:nvCxnSpPr>
        <xdr:cNvPr id="424" name="直線コネクタ 423"/>
        <xdr:cNvCxnSpPr/>
      </xdr:nvCxnSpPr>
      <xdr:spPr>
        <a:xfrm>
          <a:off x="14782800" y="1312127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91077</xdr:rowOff>
    </xdr:to>
    <xdr:cxnSp macro="">
      <xdr:nvCxnSpPr>
        <xdr:cNvPr id="427" name="直線コネクタ 426"/>
        <xdr:cNvCxnSpPr/>
      </xdr:nvCxnSpPr>
      <xdr:spPr>
        <a:xfrm>
          <a:off x="13893800" y="131114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148227</xdr:rowOff>
    </xdr:from>
    <xdr:to>
      <xdr:col>69</xdr:col>
      <xdr:colOff>92075</xdr:colOff>
      <xdr:row>76</xdr:row>
      <xdr:rowOff>81280</xdr:rowOff>
    </xdr:to>
    <xdr:cxnSp macro="">
      <xdr:nvCxnSpPr>
        <xdr:cNvPr id="430" name="直線コネクタ 429"/>
        <xdr:cNvCxnSpPr/>
      </xdr:nvCxnSpPr>
      <xdr:spPr>
        <a:xfrm>
          <a:off x="13004800" y="1300697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0" name="楕円 43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1"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2" name="楕円 441"/>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43" name="テキスト ボックス 442"/>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40277</xdr:rowOff>
    </xdr:from>
    <xdr:to>
      <xdr:col>74</xdr:col>
      <xdr:colOff>31750</xdr:colOff>
      <xdr:row>76</xdr:row>
      <xdr:rowOff>141877</xdr:rowOff>
    </xdr:to>
    <xdr:sp macro="" textlink="">
      <xdr:nvSpPr>
        <xdr:cNvPr id="444" name="楕円 443"/>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126654</xdr:rowOff>
    </xdr:from>
    <xdr:ext cx="762000" cy="259045"/>
    <xdr:sp macro="" textlink="">
      <xdr:nvSpPr>
        <xdr:cNvPr id="445" name="テキスト ボックス 444"/>
        <xdr:cNvSpPr txBox="1"/>
      </xdr:nvSpPr>
      <xdr:spPr>
        <a:xfrm>
          <a:off x="14401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6" name="楕円 445"/>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7" name="テキスト ボックス 446"/>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97427</xdr:rowOff>
    </xdr:from>
    <xdr:to>
      <xdr:col>65</xdr:col>
      <xdr:colOff>53975</xdr:colOff>
      <xdr:row>76</xdr:row>
      <xdr:rowOff>27577</xdr:rowOff>
    </xdr:to>
    <xdr:sp macro="" textlink="">
      <xdr:nvSpPr>
        <xdr:cNvPr id="448" name="楕円 447"/>
        <xdr:cNvSpPr/>
      </xdr:nvSpPr>
      <xdr:spPr>
        <a:xfrm>
          <a:off x="12954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12354</xdr:rowOff>
    </xdr:from>
    <xdr:ext cx="762000" cy="259045"/>
    <xdr:sp macro="" textlink="">
      <xdr:nvSpPr>
        <xdr:cNvPr id="449" name="テキスト ボックス 448"/>
        <xdr:cNvSpPr txBox="1"/>
      </xdr:nvSpPr>
      <xdr:spPr>
        <a:xfrm>
          <a:off x="12623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120902</xdr:rowOff>
    </xdr:from>
    <xdr:ext cx="762000" cy="259045"/>
    <xdr:sp macro="" textlink="">
      <xdr:nvSpPr>
        <xdr:cNvPr id="42" name="人口1人当たり決算額の推移最小値テキスト130"/>
        <xdr:cNvSpPr txBox="1"/>
      </xdr:nvSpPr>
      <xdr:spPr>
        <a:xfrm>
          <a:off x="5740400" y="34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110725</xdr:rowOff>
    </xdr:from>
    <xdr:to>
      <xdr:col>29</xdr:col>
      <xdr:colOff>127000</xdr:colOff>
      <xdr:row>19</xdr:row>
      <xdr:rowOff>111154</xdr:rowOff>
    </xdr:to>
    <xdr:cxnSp macro="">
      <xdr:nvCxnSpPr>
        <xdr:cNvPr id="46" name="直線コネクタ 45"/>
        <xdr:cNvCxnSpPr/>
      </xdr:nvCxnSpPr>
      <xdr:spPr bwMode="auto">
        <a:xfrm flipV="1">
          <a:off x="5003800" y="3415900"/>
          <a:ext cx="647700" cy="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107440</xdr:rowOff>
    </xdr:from>
    <xdr:to>
      <xdr:col>26</xdr:col>
      <xdr:colOff>50800</xdr:colOff>
      <xdr:row>19</xdr:row>
      <xdr:rowOff>111154</xdr:rowOff>
    </xdr:to>
    <xdr:cxnSp macro="">
      <xdr:nvCxnSpPr>
        <xdr:cNvPr id="49" name="直線コネクタ 48"/>
        <xdr:cNvCxnSpPr/>
      </xdr:nvCxnSpPr>
      <xdr:spPr bwMode="auto">
        <a:xfrm>
          <a:off x="4305300" y="3412615"/>
          <a:ext cx="6985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107440</xdr:rowOff>
    </xdr:from>
    <xdr:to>
      <xdr:col>22</xdr:col>
      <xdr:colOff>114300</xdr:colOff>
      <xdr:row>19</xdr:row>
      <xdr:rowOff>110571</xdr:rowOff>
    </xdr:to>
    <xdr:cxnSp macro="">
      <xdr:nvCxnSpPr>
        <xdr:cNvPr id="52" name="直線コネクタ 51"/>
        <xdr:cNvCxnSpPr/>
      </xdr:nvCxnSpPr>
      <xdr:spPr bwMode="auto">
        <a:xfrm flipV="1">
          <a:off x="3606800" y="3412615"/>
          <a:ext cx="6985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110571</xdr:rowOff>
    </xdr:from>
    <xdr:to>
      <xdr:col>18</xdr:col>
      <xdr:colOff>177800</xdr:colOff>
      <xdr:row>19</xdr:row>
      <xdr:rowOff>137923</xdr:rowOff>
    </xdr:to>
    <xdr:cxnSp macro="">
      <xdr:nvCxnSpPr>
        <xdr:cNvPr id="55" name="直線コネクタ 54"/>
        <xdr:cNvCxnSpPr/>
      </xdr:nvCxnSpPr>
      <xdr:spPr bwMode="auto">
        <a:xfrm flipV="1">
          <a:off x="2908300" y="3415746"/>
          <a:ext cx="698500" cy="2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59925</xdr:rowOff>
    </xdr:from>
    <xdr:to>
      <xdr:col>29</xdr:col>
      <xdr:colOff>177800</xdr:colOff>
      <xdr:row>19</xdr:row>
      <xdr:rowOff>161525</xdr:rowOff>
    </xdr:to>
    <xdr:sp macro="" textlink="">
      <xdr:nvSpPr>
        <xdr:cNvPr id="65" name="楕円 64"/>
        <xdr:cNvSpPr/>
      </xdr:nvSpPr>
      <xdr:spPr bwMode="auto">
        <a:xfrm>
          <a:off x="5600700" y="336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139952</xdr:rowOff>
    </xdr:from>
    <xdr:ext cx="762000" cy="259045"/>
    <xdr:sp macro="" textlink="">
      <xdr:nvSpPr>
        <xdr:cNvPr id="66" name="人口1人当たり決算額の推移該当値テキスト130"/>
        <xdr:cNvSpPr txBox="1"/>
      </xdr:nvSpPr>
      <xdr:spPr>
        <a:xfrm>
          <a:off x="5740400" y="32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60354</xdr:rowOff>
    </xdr:from>
    <xdr:to>
      <xdr:col>26</xdr:col>
      <xdr:colOff>101600</xdr:colOff>
      <xdr:row>19</xdr:row>
      <xdr:rowOff>161954</xdr:rowOff>
    </xdr:to>
    <xdr:sp macro="" textlink="">
      <xdr:nvSpPr>
        <xdr:cNvPr id="67" name="楕円 66"/>
        <xdr:cNvSpPr/>
      </xdr:nvSpPr>
      <xdr:spPr bwMode="auto">
        <a:xfrm>
          <a:off x="4953000" y="336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146731</xdr:rowOff>
    </xdr:from>
    <xdr:ext cx="736600" cy="259045"/>
    <xdr:sp macro="" textlink="">
      <xdr:nvSpPr>
        <xdr:cNvPr id="68" name="テキスト ボックス 67"/>
        <xdr:cNvSpPr txBox="1"/>
      </xdr:nvSpPr>
      <xdr:spPr>
        <a:xfrm>
          <a:off x="4622800" y="3451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56640</xdr:rowOff>
    </xdr:from>
    <xdr:to>
      <xdr:col>22</xdr:col>
      <xdr:colOff>165100</xdr:colOff>
      <xdr:row>19</xdr:row>
      <xdr:rowOff>158240</xdr:rowOff>
    </xdr:to>
    <xdr:sp macro="" textlink="">
      <xdr:nvSpPr>
        <xdr:cNvPr id="69" name="楕円 68"/>
        <xdr:cNvSpPr/>
      </xdr:nvSpPr>
      <xdr:spPr bwMode="auto">
        <a:xfrm>
          <a:off x="4254500" y="336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143017</xdr:rowOff>
    </xdr:from>
    <xdr:ext cx="762000" cy="259045"/>
    <xdr:sp macro="" textlink="">
      <xdr:nvSpPr>
        <xdr:cNvPr id="70" name="テキスト ボックス 69"/>
        <xdr:cNvSpPr txBox="1"/>
      </xdr:nvSpPr>
      <xdr:spPr>
        <a:xfrm>
          <a:off x="3924300" y="34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59771</xdr:rowOff>
    </xdr:from>
    <xdr:to>
      <xdr:col>19</xdr:col>
      <xdr:colOff>38100</xdr:colOff>
      <xdr:row>19</xdr:row>
      <xdr:rowOff>161371</xdr:rowOff>
    </xdr:to>
    <xdr:sp macro="" textlink="">
      <xdr:nvSpPr>
        <xdr:cNvPr id="71" name="楕円 70"/>
        <xdr:cNvSpPr/>
      </xdr:nvSpPr>
      <xdr:spPr bwMode="auto">
        <a:xfrm>
          <a:off x="3556000" y="336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146148</xdr:rowOff>
    </xdr:from>
    <xdr:ext cx="762000" cy="259045"/>
    <xdr:sp macro="" textlink="">
      <xdr:nvSpPr>
        <xdr:cNvPr id="72" name="テキスト ボックス 71"/>
        <xdr:cNvSpPr txBox="1"/>
      </xdr:nvSpPr>
      <xdr:spPr>
        <a:xfrm>
          <a:off x="3225800" y="345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87123</xdr:rowOff>
    </xdr:from>
    <xdr:to>
      <xdr:col>15</xdr:col>
      <xdr:colOff>101600</xdr:colOff>
      <xdr:row>20</xdr:row>
      <xdr:rowOff>17273</xdr:rowOff>
    </xdr:to>
    <xdr:sp macro="" textlink="">
      <xdr:nvSpPr>
        <xdr:cNvPr id="73" name="楕円 72"/>
        <xdr:cNvSpPr/>
      </xdr:nvSpPr>
      <xdr:spPr bwMode="auto">
        <a:xfrm>
          <a:off x="2857500" y="33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2050</xdr:rowOff>
    </xdr:from>
    <xdr:ext cx="762000" cy="259045"/>
    <xdr:sp macro="" textlink="">
      <xdr:nvSpPr>
        <xdr:cNvPr id="74" name="テキスト ボックス 73"/>
        <xdr:cNvSpPr txBox="1"/>
      </xdr:nvSpPr>
      <xdr:spPr>
        <a:xfrm>
          <a:off x="2527300" y="34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107961</xdr:rowOff>
    </xdr:from>
    <xdr:to>
      <xdr:col>29</xdr:col>
      <xdr:colOff>127000</xdr:colOff>
      <xdr:row>35</xdr:row>
      <xdr:rowOff>113415</xdr:rowOff>
    </xdr:to>
    <xdr:cxnSp macro="">
      <xdr:nvCxnSpPr>
        <xdr:cNvPr id="108" name="直線コネクタ 107"/>
        <xdr:cNvCxnSpPr/>
      </xdr:nvCxnSpPr>
      <xdr:spPr bwMode="auto">
        <a:xfrm>
          <a:off x="5003800" y="6718311"/>
          <a:ext cx="647700" cy="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41264</xdr:rowOff>
    </xdr:from>
    <xdr:to>
      <xdr:col>26</xdr:col>
      <xdr:colOff>50800</xdr:colOff>
      <xdr:row>35</xdr:row>
      <xdr:rowOff>107961</xdr:rowOff>
    </xdr:to>
    <xdr:cxnSp macro="">
      <xdr:nvCxnSpPr>
        <xdr:cNvPr id="111" name="直線コネクタ 110"/>
        <xdr:cNvCxnSpPr/>
      </xdr:nvCxnSpPr>
      <xdr:spPr bwMode="auto">
        <a:xfrm>
          <a:off x="4305300" y="6651614"/>
          <a:ext cx="698500" cy="6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280097</xdr:rowOff>
    </xdr:from>
    <xdr:to>
      <xdr:col>22</xdr:col>
      <xdr:colOff>114300</xdr:colOff>
      <xdr:row>35</xdr:row>
      <xdr:rowOff>41264</xdr:rowOff>
    </xdr:to>
    <xdr:cxnSp macro="">
      <xdr:nvCxnSpPr>
        <xdr:cNvPr id="114" name="直線コネクタ 113"/>
        <xdr:cNvCxnSpPr/>
      </xdr:nvCxnSpPr>
      <xdr:spPr bwMode="auto">
        <a:xfrm>
          <a:off x="3606800" y="6547547"/>
          <a:ext cx="698500" cy="10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162868</xdr:rowOff>
    </xdr:from>
    <xdr:to>
      <xdr:col>18</xdr:col>
      <xdr:colOff>177800</xdr:colOff>
      <xdr:row>34</xdr:row>
      <xdr:rowOff>280097</xdr:rowOff>
    </xdr:to>
    <xdr:cxnSp macro="">
      <xdr:nvCxnSpPr>
        <xdr:cNvPr id="117" name="直線コネクタ 116"/>
        <xdr:cNvCxnSpPr/>
      </xdr:nvCxnSpPr>
      <xdr:spPr bwMode="auto">
        <a:xfrm>
          <a:off x="2908300" y="6430318"/>
          <a:ext cx="698500" cy="11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62615</xdr:rowOff>
    </xdr:from>
    <xdr:to>
      <xdr:col>29</xdr:col>
      <xdr:colOff>177800</xdr:colOff>
      <xdr:row>35</xdr:row>
      <xdr:rowOff>164215</xdr:rowOff>
    </xdr:to>
    <xdr:sp macro="" textlink="">
      <xdr:nvSpPr>
        <xdr:cNvPr id="127" name="楕円 126"/>
        <xdr:cNvSpPr/>
      </xdr:nvSpPr>
      <xdr:spPr bwMode="auto">
        <a:xfrm>
          <a:off x="5600700" y="667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34692</xdr:rowOff>
    </xdr:from>
    <xdr:ext cx="762000" cy="259045"/>
    <xdr:sp macro="" textlink="">
      <xdr:nvSpPr>
        <xdr:cNvPr id="128" name="人口1人当たり決算額の推移該当値テキスト445"/>
        <xdr:cNvSpPr txBox="1"/>
      </xdr:nvSpPr>
      <xdr:spPr>
        <a:xfrm>
          <a:off x="5740400" y="664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57161</xdr:rowOff>
    </xdr:from>
    <xdr:to>
      <xdr:col>26</xdr:col>
      <xdr:colOff>101600</xdr:colOff>
      <xdr:row>35</xdr:row>
      <xdr:rowOff>158761</xdr:rowOff>
    </xdr:to>
    <xdr:sp macro="" textlink="">
      <xdr:nvSpPr>
        <xdr:cNvPr id="129" name="楕円 128"/>
        <xdr:cNvSpPr/>
      </xdr:nvSpPr>
      <xdr:spPr bwMode="auto">
        <a:xfrm>
          <a:off x="4953000" y="666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143538</xdr:rowOff>
    </xdr:from>
    <xdr:ext cx="736600" cy="259045"/>
    <xdr:sp macro="" textlink="">
      <xdr:nvSpPr>
        <xdr:cNvPr id="130" name="テキスト ボックス 129"/>
        <xdr:cNvSpPr txBox="1"/>
      </xdr:nvSpPr>
      <xdr:spPr>
        <a:xfrm>
          <a:off x="4622800" y="675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333364</xdr:rowOff>
    </xdr:from>
    <xdr:to>
      <xdr:col>22</xdr:col>
      <xdr:colOff>165100</xdr:colOff>
      <xdr:row>35</xdr:row>
      <xdr:rowOff>92064</xdr:rowOff>
    </xdr:to>
    <xdr:sp macro="" textlink="">
      <xdr:nvSpPr>
        <xdr:cNvPr id="131" name="楕円 130"/>
        <xdr:cNvSpPr/>
      </xdr:nvSpPr>
      <xdr:spPr bwMode="auto">
        <a:xfrm>
          <a:off x="4254500" y="660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76841</xdr:rowOff>
    </xdr:from>
    <xdr:ext cx="762000" cy="259045"/>
    <xdr:sp macro="" textlink="">
      <xdr:nvSpPr>
        <xdr:cNvPr id="132" name="テキスト ボックス 131"/>
        <xdr:cNvSpPr txBox="1"/>
      </xdr:nvSpPr>
      <xdr:spPr>
        <a:xfrm>
          <a:off x="3924300" y="668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229297</xdr:rowOff>
    </xdr:from>
    <xdr:to>
      <xdr:col>19</xdr:col>
      <xdr:colOff>38100</xdr:colOff>
      <xdr:row>34</xdr:row>
      <xdr:rowOff>330897</xdr:rowOff>
    </xdr:to>
    <xdr:sp macro="" textlink="">
      <xdr:nvSpPr>
        <xdr:cNvPr id="133" name="楕円 132"/>
        <xdr:cNvSpPr/>
      </xdr:nvSpPr>
      <xdr:spPr bwMode="auto">
        <a:xfrm>
          <a:off x="3556000" y="649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341074</xdr:rowOff>
    </xdr:from>
    <xdr:ext cx="762000" cy="259045"/>
    <xdr:sp macro="" textlink="">
      <xdr:nvSpPr>
        <xdr:cNvPr id="134" name="テキスト ボックス 133"/>
        <xdr:cNvSpPr txBox="1"/>
      </xdr:nvSpPr>
      <xdr:spPr>
        <a:xfrm>
          <a:off x="3225800" y="626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112068</xdr:rowOff>
    </xdr:from>
    <xdr:to>
      <xdr:col>15</xdr:col>
      <xdr:colOff>101600</xdr:colOff>
      <xdr:row>34</xdr:row>
      <xdr:rowOff>213668</xdr:rowOff>
    </xdr:to>
    <xdr:sp macro="" textlink="">
      <xdr:nvSpPr>
        <xdr:cNvPr id="135" name="楕円 134"/>
        <xdr:cNvSpPr/>
      </xdr:nvSpPr>
      <xdr:spPr bwMode="auto">
        <a:xfrm>
          <a:off x="2857500" y="637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223845</xdr:rowOff>
    </xdr:from>
    <xdr:ext cx="762000" cy="259045"/>
    <xdr:sp macro="" textlink="">
      <xdr:nvSpPr>
        <xdr:cNvPr id="136" name="テキスト ボックス 135"/>
        <xdr:cNvSpPr txBox="1"/>
      </xdr:nvSpPr>
      <xdr:spPr>
        <a:xfrm>
          <a:off x="2527300" y="614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46065</xdr:rowOff>
    </xdr:from>
    <xdr:to>
      <xdr:col>24</xdr:col>
      <xdr:colOff>63500</xdr:colOff>
      <xdr:row>38</xdr:row>
      <xdr:rowOff>61427</xdr:rowOff>
    </xdr:to>
    <xdr:cxnSp macro="">
      <xdr:nvCxnSpPr>
        <xdr:cNvPr id="61" name="直線コネクタ 60"/>
        <xdr:cNvCxnSpPr/>
      </xdr:nvCxnSpPr>
      <xdr:spPr>
        <a:xfrm flipV="1">
          <a:off x="3797300" y="6561165"/>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51323</xdr:rowOff>
    </xdr:from>
    <xdr:to>
      <xdr:col>19</xdr:col>
      <xdr:colOff>177800</xdr:colOff>
      <xdr:row>38</xdr:row>
      <xdr:rowOff>61427</xdr:rowOff>
    </xdr:to>
    <xdr:cxnSp macro="">
      <xdr:nvCxnSpPr>
        <xdr:cNvPr id="64" name="直線コネクタ 63"/>
        <xdr:cNvCxnSpPr/>
      </xdr:nvCxnSpPr>
      <xdr:spPr>
        <a:xfrm>
          <a:off x="2908300" y="656642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32776</xdr:rowOff>
    </xdr:from>
    <xdr:to>
      <xdr:col>15</xdr:col>
      <xdr:colOff>50800</xdr:colOff>
      <xdr:row>38</xdr:row>
      <xdr:rowOff>51323</xdr:rowOff>
    </xdr:to>
    <xdr:cxnSp macro="">
      <xdr:nvCxnSpPr>
        <xdr:cNvPr id="67" name="直線コネクタ 66"/>
        <xdr:cNvCxnSpPr/>
      </xdr:nvCxnSpPr>
      <xdr:spPr>
        <a:xfrm>
          <a:off x="2019300" y="6547876"/>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5405</xdr:rowOff>
    </xdr:from>
    <xdr:to>
      <xdr:col>10</xdr:col>
      <xdr:colOff>114300</xdr:colOff>
      <xdr:row>38</xdr:row>
      <xdr:rowOff>32776</xdr:rowOff>
    </xdr:to>
    <xdr:cxnSp macro="">
      <xdr:nvCxnSpPr>
        <xdr:cNvPr id="70" name="直線コネクタ 69"/>
        <xdr:cNvCxnSpPr/>
      </xdr:nvCxnSpPr>
      <xdr:spPr>
        <a:xfrm>
          <a:off x="1130300" y="6520505"/>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166715</xdr:rowOff>
    </xdr:from>
    <xdr:to>
      <xdr:col>24</xdr:col>
      <xdr:colOff>114300</xdr:colOff>
      <xdr:row>38</xdr:row>
      <xdr:rowOff>96865</xdr:rowOff>
    </xdr:to>
    <xdr:sp macro="" textlink="">
      <xdr:nvSpPr>
        <xdr:cNvPr id="80" name="楕円 79"/>
        <xdr:cNvSpPr/>
      </xdr:nvSpPr>
      <xdr:spPr>
        <a:xfrm>
          <a:off x="45847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81642</xdr:rowOff>
    </xdr:from>
    <xdr:ext cx="534377" cy="259045"/>
    <xdr:sp macro="" textlink="">
      <xdr:nvSpPr>
        <xdr:cNvPr id="81" name="人件費該当値テキスト"/>
        <xdr:cNvSpPr txBox="1"/>
      </xdr:nvSpPr>
      <xdr:spPr>
        <a:xfrm>
          <a:off x="4686300" y="64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10627</xdr:rowOff>
    </xdr:from>
    <xdr:to>
      <xdr:col>20</xdr:col>
      <xdr:colOff>38100</xdr:colOff>
      <xdr:row>38</xdr:row>
      <xdr:rowOff>112227</xdr:rowOff>
    </xdr:to>
    <xdr:sp macro="" textlink="">
      <xdr:nvSpPr>
        <xdr:cNvPr id="82" name="楕円 81"/>
        <xdr:cNvSpPr/>
      </xdr:nvSpPr>
      <xdr:spPr>
        <a:xfrm>
          <a:off x="3746500" y="65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103354</xdr:rowOff>
    </xdr:from>
    <xdr:ext cx="534377" cy="259045"/>
    <xdr:sp macro="" textlink="">
      <xdr:nvSpPr>
        <xdr:cNvPr id="83" name="テキスト ボックス 82"/>
        <xdr:cNvSpPr txBox="1"/>
      </xdr:nvSpPr>
      <xdr:spPr>
        <a:xfrm>
          <a:off x="3530111" y="66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523</xdr:rowOff>
    </xdr:from>
    <xdr:to>
      <xdr:col>15</xdr:col>
      <xdr:colOff>101600</xdr:colOff>
      <xdr:row>38</xdr:row>
      <xdr:rowOff>102123</xdr:rowOff>
    </xdr:to>
    <xdr:sp macro="" textlink="">
      <xdr:nvSpPr>
        <xdr:cNvPr id="84" name="楕円 83"/>
        <xdr:cNvSpPr/>
      </xdr:nvSpPr>
      <xdr:spPr>
        <a:xfrm>
          <a:off x="2857500" y="6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93250</xdr:rowOff>
    </xdr:from>
    <xdr:ext cx="534377" cy="259045"/>
    <xdr:sp macro="" textlink="">
      <xdr:nvSpPr>
        <xdr:cNvPr id="85" name="テキスト ボックス 84"/>
        <xdr:cNvSpPr txBox="1"/>
      </xdr:nvSpPr>
      <xdr:spPr>
        <a:xfrm>
          <a:off x="2641111" y="66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153426</xdr:rowOff>
    </xdr:from>
    <xdr:to>
      <xdr:col>10</xdr:col>
      <xdr:colOff>165100</xdr:colOff>
      <xdr:row>38</xdr:row>
      <xdr:rowOff>83576</xdr:rowOff>
    </xdr:to>
    <xdr:sp macro="" textlink="">
      <xdr:nvSpPr>
        <xdr:cNvPr id="86" name="楕円 85"/>
        <xdr:cNvSpPr/>
      </xdr:nvSpPr>
      <xdr:spPr>
        <a:xfrm>
          <a:off x="1968500" y="64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74703</xdr:rowOff>
    </xdr:from>
    <xdr:ext cx="534377" cy="259045"/>
    <xdr:sp macro="" textlink="">
      <xdr:nvSpPr>
        <xdr:cNvPr id="87" name="テキスト ボックス 86"/>
        <xdr:cNvSpPr txBox="1"/>
      </xdr:nvSpPr>
      <xdr:spPr>
        <a:xfrm>
          <a:off x="1752111" y="65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126055</xdr:rowOff>
    </xdr:from>
    <xdr:to>
      <xdr:col>6</xdr:col>
      <xdr:colOff>38100</xdr:colOff>
      <xdr:row>38</xdr:row>
      <xdr:rowOff>56205</xdr:rowOff>
    </xdr:to>
    <xdr:sp macro="" textlink="">
      <xdr:nvSpPr>
        <xdr:cNvPr id="88" name="楕円 87"/>
        <xdr:cNvSpPr/>
      </xdr:nvSpPr>
      <xdr:spPr>
        <a:xfrm>
          <a:off x="1079500" y="64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47332</xdr:rowOff>
    </xdr:from>
    <xdr:ext cx="534377" cy="259045"/>
    <xdr:sp macro="" textlink="">
      <xdr:nvSpPr>
        <xdr:cNvPr id="89" name="テキスト ボックス 88"/>
        <xdr:cNvSpPr txBox="1"/>
      </xdr:nvSpPr>
      <xdr:spPr>
        <a:xfrm>
          <a:off x="863111" y="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120178</xdr:rowOff>
    </xdr:from>
    <xdr:to>
      <xdr:col>24</xdr:col>
      <xdr:colOff>63500</xdr:colOff>
      <xdr:row>57</xdr:row>
      <xdr:rowOff>123039</xdr:rowOff>
    </xdr:to>
    <xdr:cxnSp macro="">
      <xdr:nvCxnSpPr>
        <xdr:cNvPr id="118" name="直線コネクタ 117"/>
        <xdr:cNvCxnSpPr/>
      </xdr:nvCxnSpPr>
      <xdr:spPr>
        <a:xfrm>
          <a:off x="3797300" y="9892828"/>
          <a:ext cx="8382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112946</xdr:rowOff>
    </xdr:from>
    <xdr:to>
      <xdr:col>19</xdr:col>
      <xdr:colOff>177800</xdr:colOff>
      <xdr:row>57</xdr:row>
      <xdr:rowOff>120178</xdr:rowOff>
    </xdr:to>
    <xdr:cxnSp macro="">
      <xdr:nvCxnSpPr>
        <xdr:cNvPr id="121" name="直線コネクタ 120"/>
        <xdr:cNvCxnSpPr/>
      </xdr:nvCxnSpPr>
      <xdr:spPr>
        <a:xfrm>
          <a:off x="2908300" y="9885596"/>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112946</xdr:rowOff>
    </xdr:from>
    <xdr:to>
      <xdr:col>15</xdr:col>
      <xdr:colOff>50800</xdr:colOff>
      <xdr:row>58</xdr:row>
      <xdr:rowOff>13402</xdr:rowOff>
    </xdr:to>
    <xdr:cxnSp macro="">
      <xdr:nvCxnSpPr>
        <xdr:cNvPr id="124" name="直線コネクタ 123"/>
        <xdr:cNvCxnSpPr/>
      </xdr:nvCxnSpPr>
      <xdr:spPr>
        <a:xfrm flipV="1">
          <a:off x="2019300" y="9885596"/>
          <a:ext cx="889000" cy="7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13402</xdr:rowOff>
    </xdr:from>
    <xdr:to>
      <xdr:col>10</xdr:col>
      <xdr:colOff>114300</xdr:colOff>
      <xdr:row>58</xdr:row>
      <xdr:rowOff>55221</xdr:rowOff>
    </xdr:to>
    <xdr:cxnSp macro="">
      <xdr:nvCxnSpPr>
        <xdr:cNvPr id="127" name="直線コネクタ 126"/>
        <xdr:cNvCxnSpPr/>
      </xdr:nvCxnSpPr>
      <xdr:spPr>
        <a:xfrm flipV="1">
          <a:off x="1130300" y="9957502"/>
          <a:ext cx="889000" cy="4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72239</xdr:rowOff>
    </xdr:from>
    <xdr:to>
      <xdr:col>24</xdr:col>
      <xdr:colOff>114300</xdr:colOff>
      <xdr:row>58</xdr:row>
      <xdr:rowOff>2389</xdr:rowOff>
    </xdr:to>
    <xdr:sp macro="" textlink="">
      <xdr:nvSpPr>
        <xdr:cNvPr id="137" name="楕円 136"/>
        <xdr:cNvSpPr/>
      </xdr:nvSpPr>
      <xdr:spPr>
        <a:xfrm>
          <a:off x="4584700" y="98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158616</xdr:rowOff>
    </xdr:from>
    <xdr:ext cx="534377" cy="259045"/>
    <xdr:sp macro="" textlink="">
      <xdr:nvSpPr>
        <xdr:cNvPr id="138" name="物件費該当値テキスト"/>
        <xdr:cNvSpPr txBox="1"/>
      </xdr:nvSpPr>
      <xdr:spPr>
        <a:xfrm>
          <a:off x="4686300" y="97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69378</xdr:rowOff>
    </xdr:from>
    <xdr:to>
      <xdr:col>20</xdr:col>
      <xdr:colOff>38100</xdr:colOff>
      <xdr:row>57</xdr:row>
      <xdr:rowOff>170978</xdr:rowOff>
    </xdr:to>
    <xdr:sp macro="" textlink="">
      <xdr:nvSpPr>
        <xdr:cNvPr id="139" name="楕円 138"/>
        <xdr:cNvSpPr/>
      </xdr:nvSpPr>
      <xdr:spPr>
        <a:xfrm>
          <a:off x="3746500" y="98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162105</xdr:rowOff>
    </xdr:from>
    <xdr:ext cx="534377" cy="259045"/>
    <xdr:sp macro="" textlink="">
      <xdr:nvSpPr>
        <xdr:cNvPr id="140" name="テキスト ボックス 139"/>
        <xdr:cNvSpPr txBox="1"/>
      </xdr:nvSpPr>
      <xdr:spPr>
        <a:xfrm>
          <a:off x="3530111" y="99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62146</xdr:rowOff>
    </xdr:from>
    <xdr:to>
      <xdr:col>15</xdr:col>
      <xdr:colOff>101600</xdr:colOff>
      <xdr:row>57</xdr:row>
      <xdr:rowOff>163746</xdr:rowOff>
    </xdr:to>
    <xdr:sp macro="" textlink="">
      <xdr:nvSpPr>
        <xdr:cNvPr id="141" name="楕円 140"/>
        <xdr:cNvSpPr/>
      </xdr:nvSpPr>
      <xdr:spPr>
        <a:xfrm>
          <a:off x="2857500" y="98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154873</xdr:rowOff>
    </xdr:from>
    <xdr:ext cx="534377" cy="259045"/>
    <xdr:sp macro="" textlink="">
      <xdr:nvSpPr>
        <xdr:cNvPr id="142" name="テキスト ボックス 141"/>
        <xdr:cNvSpPr txBox="1"/>
      </xdr:nvSpPr>
      <xdr:spPr>
        <a:xfrm>
          <a:off x="2641111" y="99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134052</xdr:rowOff>
    </xdr:from>
    <xdr:to>
      <xdr:col>10</xdr:col>
      <xdr:colOff>165100</xdr:colOff>
      <xdr:row>58</xdr:row>
      <xdr:rowOff>64202</xdr:rowOff>
    </xdr:to>
    <xdr:sp macro="" textlink="">
      <xdr:nvSpPr>
        <xdr:cNvPr id="143" name="楕円 142"/>
        <xdr:cNvSpPr/>
      </xdr:nvSpPr>
      <xdr:spPr>
        <a:xfrm>
          <a:off x="1968500" y="99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55329</xdr:rowOff>
    </xdr:from>
    <xdr:ext cx="534377" cy="259045"/>
    <xdr:sp macro="" textlink="">
      <xdr:nvSpPr>
        <xdr:cNvPr id="144" name="テキスト ボックス 143"/>
        <xdr:cNvSpPr txBox="1"/>
      </xdr:nvSpPr>
      <xdr:spPr>
        <a:xfrm>
          <a:off x="1752111" y="99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4421</xdr:rowOff>
    </xdr:from>
    <xdr:to>
      <xdr:col>6</xdr:col>
      <xdr:colOff>38100</xdr:colOff>
      <xdr:row>58</xdr:row>
      <xdr:rowOff>106021</xdr:rowOff>
    </xdr:to>
    <xdr:sp macro="" textlink="">
      <xdr:nvSpPr>
        <xdr:cNvPr id="145" name="楕円 144"/>
        <xdr:cNvSpPr/>
      </xdr:nvSpPr>
      <xdr:spPr>
        <a:xfrm>
          <a:off x="1079500" y="994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97148</xdr:rowOff>
    </xdr:from>
    <xdr:ext cx="534377" cy="259045"/>
    <xdr:sp macro="" textlink="">
      <xdr:nvSpPr>
        <xdr:cNvPr id="146" name="テキスト ボックス 145"/>
        <xdr:cNvSpPr txBox="1"/>
      </xdr:nvSpPr>
      <xdr:spPr>
        <a:xfrm>
          <a:off x="863111" y="100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43754</xdr:rowOff>
    </xdr:from>
    <xdr:to>
      <xdr:col>24</xdr:col>
      <xdr:colOff>63500</xdr:colOff>
      <xdr:row>78</xdr:row>
      <xdr:rowOff>118539</xdr:rowOff>
    </xdr:to>
    <xdr:cxnSp macro="">
      <xdr:nvCxnSpPr>
        <xdr:cNvPr id="177" name="直線コネクタ 176"/>
        <xdr:cNvCxnSpPr/>
      </xdr:nvCxnSpPr>
      <xdr:spPr>
        <a:xfrm flipV="1">
          <a:off x="3797300" y="13416854"/>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103809</xdr:rowOff>
    </xdr:from>
    <xdr:to>
      <xdr:col>19</xdr:col>
      <xdr:colOff>177800</xdr:colOff>
      <xdr:row>78</xdr:row>
      <xdr:rowOff>118539</xdr:rowOff>
    </xdr:to>
    <xdr:cxnSp macro="">
      <xdr:nvCxnSpPr>
        <xdr:cNvPr id="180" name="直線コネクタ 179"/>
        <xdr:cNvCxnSpPr/>
      </xdr:nvCxnSpPr>
      <xdr:spPr>
        <a:xfrm>
          <a:off x="2908300" y="13476909"/>
          <a:ext cx="8890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95776</xdr:rowOff>
    </xdr:from>
    <xdr:to>
      <xdr:col>15</xdr:col>
      <xdr:colOff>50800</xdr:colOff>
      <xdr:row>78</xdr:row>
      <xdr:rowOff>103809</xdr:rowOff>
    </xdr:to>
    <xdr:cxnSp macro="">
      <xdr:nvCxnSpPr>
        <xdr:cNvPr id="183" name="直線コネクタ 182"/>
        <xdr:cNvCxnSpPr/>
      </xdr:nvCxnSpPr>
      <xdr:spPr>
        <a:xfrm>
          <a:off x="2019300" y="13468876"/>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95776</xdr:rowOff>
    </xdr:from>
    <xdr:to>
      <xdr:col>10</xdr:col>
      <xdr:colOff>114300</xdr:colOff>
      <xdr:row>78</xdr:row>
      <xdr:rowOff>105508</xdr:rowOff>
    </xdr:to>
    <xdr:cxnSp macro="">
      <xdr:nvCxnSpPr>
        <xdr:cNvPr id="186" name="直線コネクタ 185"/>
        <xdr:cNvCxnSpPr/>
      </xdr:nvCxnSpPr>
      <xdr:spPr>
        <a:xfrm flipV="1">
          <a:off x="1130300" y="13468876"/>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164404</xdr:rowOff>
    </xdr:from>
    <xdr:to>
      <xdr:col>24</xdr:col>
      <xdr:colOff>114300</xdr:colOff>
      <xdr:row>78</xdr:row>
      <xdr:rowOff>94554</xdr:rowOff>
    </xdr:to>
    <xdr:sp macro="" textlink="">
      <xdr:nvSpPr>
        <xdr:cNvPr id="196" name="楕円 195"/>
        <xdr:cNvSpPr/>
      </xdr:nvSpPr>
      <xdr:spPr>
        <a:xfrm>
          <a:off x="4584700" y="133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142831</xdr:rowOff>
    </xdr:from>
    <xdr:ext cx="469744" cy="259045"/>
    <xdr:sp macro="" textlink="">
      <xdr:nvSpPr>
        <xdr:cNvPr id="197" name="維持補修費該当値テキスト"/>
        <xdr:cNvSpPr txBox="1"/>
      </xdr:nvSpPr>
      <xdr:spPr>
        <a:xfrm>
          <a:off x="4686300" y="133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67739</xdr:rowOff>
    </xdr:from>
    <xdr:to>
      <xdr:col>20</xdr:col>
      <xdr:colOff>38100</xdr:colOff>
      <xdr:row>78</xdr:row>
      <xdr:rowOff>169339</xdr:rowOff>
    </xdr:to>
    <xdr:sp macro="" textlink="">
      <xdr:nvSpPr>
        <xdr:cNvPr id="198" name="楕円 197"/>
        <xdr:cNvSpPr/>
      </xdr:nvSpPr>
      <xdr:spPr>
        <a:xfrm>
          <a:off x="3746500" y="134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160466</xdr:rowOff>
    </xdr:from>
    <xdr:ext cx="469744" cy="259045"/>
    <xdr:sp macro="" textlink="">
      <xdr:nvSpPr>
        <xdr:cNvPr id="199" name="テキスト ボックス 198"/>
        <xdr:cNvSpPr txBox="1"/>
      </xdr:nvSpPr>
      <xdr:spPr>
        <a:xfrm>
          <a:off x="3562428" y="135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53009</xdr:rowOff>
    </xdr:from>
    <xdr:to>
      <xdr:col>15</xdr:col>
      <xdr:colOff>101600</xdr:colOff>
      <xdr:row>78</xdr:row>
      <xdr:rowOff>154609</xdr:rowOff>
    </xdr:to>
    <xdr:sp macro="" textlink="">
      <xdr:nvSpPr>
        <xdr:cNvPr id="200" name="楕円 199"/>
        <xdr:cNvSpPr/>
      </xdr:nvSpPr>
      <xdr:spPr>
        <a:xfrm>
          <a:off x="2857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145736</xdr:rowOff>
    </xdr:from>
    <xdr:ext cx="469744" cy="259045"/>
    <xdr:sp macro="" textlink="">
      <xdr:nvSpPr>
        <xdr:cNvPr id="201" name="テキスト ボックス 200"/>
        <xdr:cNvSpPr txBox="1"/>
      </xdr:nvSpPr>
      <xdr:spPr>
        <a:xfrm>
          <a:off x="2673428"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44976</xdr:rowOff>
    </xdr:from>
    <xdr:to>
      <xdr:col>10</xdr:col>
      <xdr:colOff>165100</xdr:colOff>
      <xdr:row>78</xdr:row>
      <xdr:rowOff>146576</xdr:rowOff>
    </xdr:to>
    <xdr:sp macro="" textlink="">
      <xdr:nvSpPr>
        <xdr:cNvPr id="202" name="楕円 201"/>
        <xdr:cNvSpPr/>
      </xdr:nvSpPr>
      <xdr:spPr>
        <a:xfrm>
          <a:off x="19685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137703</xdr:rowOff>
    </xdr:from>
    <xdr:ext cx="469744" cy="259045"/>
    <xdr:sp macro="" textlink="">
      <xdr:nvSpPr>
        <xdr:cNvPr id="203" name="テキスト ボックス 202"/>
        <xdr:cNvSpPr txBox="1"/>
      </xdr:nvSpPr>
      <xdr:spPr>
        <a:xfrm>
          <a:off x="1784428" y="135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54708</xdr:rowOff>
    </xdr:from>
    <xdr:to>
      <xdr:col>6</xdr:col>
      <xdr:colOff>38100</xdr:colOff>
      <xdr:row>78</xdr:row>
      <xdr:rowOff>156308</xdr:rowOff>
    </xdr:to>
    <xdr:sp macro="" textlink="">
      <xdr:nvSpPr>
        <xdr:cNvPr id="204" name="楕円 203"/>
        <xdr:cNvSpPr/>
      </xdr:nvSpPr>
      <xdr:spPr>
        <a:xfrm>
          <a:off x="1079500" y="13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147435</xdr:rowOff>
    </xdr:from>
    <xdr:ext cx="469744" cy="259045"/>
    <xdr:sp macro="" textlink="">
      <xdr:nvSpPr>
        <xdr:cNvPr id="205" name="テキスト ボックス 204"/>
        <xdr:cNvSpPr txBox="1"/>
      </xdr:nvSpPr>
      <xdr:spPr>
        <a:xfrm>
          <a:off x="895428" y="1352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27849</xdr:rowOff>
    </xdr:from>
    <xdr:to>
      <xdr:col>24</xdr:col>
      <xdr:colOff>63500</xdr:colOff>
      <xdr:row>96</xdr:row>
      <xdr:rowOff>2279</xdr:rowOff>
    </xdr:to>
    <xdr:cxnSp macro="">
      <xdr:nvCxnSpPr>
        <xdr:cNvPr id="237" name="直線コネクタ 236"/>
        <xdr:cNvCxnSpPr/>
      </xdr:nvCxnSpPr>
      <xdr:spPr>
        <a:xfrm flipV="1">
          <a:off x="3797300" y="16315599"/>
          <a:ext cx="838200" cy="1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139650</xdr:rowOff>
    </xdr:from>
    <xdr:to>
      <xdr:col>19</xdr:col>
      <xdr:colOff>177800</xdr:colOff>
      <xdr:row>96</xdr:row>
      <xdr:rowOff>2279</xdr:rowOff>
    </xdr:to>
    <xdr:cxnSp macro="">
      <xdr:nvCxnSpPr>
        <xdr:cNvPr id="240" name="直線コネクタ 239"/>
        <xdr:cNvCxnSpPr/>
      </xdr:nvCxnSpPr>
      <xdr:spPr>
        <a:xfrm>
          <a:off x="2908300" y="16427400"/>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139650</xdr:rowOff>
    </xdr:from>
    <xdr:to>
      <xdr:col>15</xdr:col>
      <xdr:colOff>50800</xdr:colOff>
      <xdr:row>96</xdr:row>
      <xdr:rowOff>15832</xdr:rowOff>
    </xdr:to>
    <xdr:cxnSp macro="">
      <xdr:nvCxnSpPr>
        <xdr:cNvPr id="243" name="直線コネクタ 242"/>
        <xdr:cNvCxnSpPr/>
      </xdr:nvCxnSpPr>
      <xdr:spPr>
        <a:xfrm flipV="1">
          <a:off x="2019300" y="16427400"/>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15832</xdr:rowOff>
    </xdr:from>
    <xdr:to>
      <xdr:col>10</xdr:col>
      <xdr:colOff>114300</xdr:colOff>
      <xdr:row>97</xdr:row>
      <xdr:rowOff>2507</xdr:rowOff>
    </xdr:to>
    <xdr:cxnSp macro="">
      <xdr:nvCxnSpPr>
        <xdr:cNvPr id="246" name="直線コネクタ 245"/>
        <xdr:cNvCxnSpPr/>
      </xdr:nvCxnSpPr>
      <xdr:spPr>
        <a:xfrm flipV="1">
          <a:off x="1130300" y="16475032"/>
          <a:ext cx="889000" cy="1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148499</xdr:rowOff>
    </xdr:from>
    <xdr:to>
      <xdr:col>24</xdr:col>
      <xdr:colOff>114300</xdr:colOff>
      <xdr:row>95</xdr:row>
      <xdr:rowOff>78649</xdr:rowOff>
    </xdr:to>
    <xdr:sp macro="" textlink="">
      <xdr:nvSpPr>
        <xdr:cNvPr id="256" name="楕円 255"/>
        <xdr:cNvSpPr/>
      </xdr:nvSpPr>
      <xdr:spPr>
        <a:xfrm>
          <a:off x="4584700" y="162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171376</xdr:rowOff>
    </xdr:from>
    <xdr:ext cx="534377" cy="259045"/>
    <xdr:sp macro="" textlink="">
      <xdr:nvSpPr>
        <xdr:cNvPr id="257" name="扶助費該当値テキスト"/>
        <xdr:cNvSpPr txBox="1"/>
      </xdr:nvSpPr>
      <xdr:spPr>
        <a:xfrm>
          <a:off x="4686300" y="161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122929</xdr:rowOff>
    </xdr:from>
    <xdr:to>
      <xdr:col>20</xdr:col>
      <xdr:colOff>38100</xdr:colOff>
      <xdr:row>96</xdr:row>
      <xdr:rowOff>53079</xdr:rowOff>
    </xdr:to>
    <xdr:sp macro="" textlink="">
      <xdr:nvSpPr>
        <xdr:cNvPr id="258" name="楕円 257"/>
        <xdr:cNvSpPr/>
      </xdr:nvSpPr>
      <xdr:spPr>
        <a:xfrm>
          <a:off x="3746500" y="16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69606</xdr:rowOff>
    </xdr:from>
    <xdr:ext cx="534377" cy="259045"/>
    <xdr:sp macro="" textlink="">
      <xdr:nvSpPr>
        <xdr:cNvPr id="259" name="テキスト ボックス 258"/>
        <xdr:cNvSpPr txBox="1"/>
      </xdr:nvSpPr>
      <xdr:spPr>
        <a:xfrm>
          <a:off x="3530111" y="16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88850</xdr:rowOff>
    </xdr:from>
    <xdr:to>
      <xdr:col>15</xdr:col>
      <xdr:colOff>101600</xdr:colOff>
      <xdr:row>96</xdr:row>
      <xdr:rowOff>19000</xdr:rowOff>
    </xdr:to>
    <xdr:sp macro="" textlink="">
      <xdr:nvSpPr>
        <xdr:cNvPr id="260" name="楕円 259"/>
        <xdr:cNvSpPr/>
      </xdr:nvSpPr>
      <xdr:spPr>
        <a:xfrm>
          <a:off x="2857500" y="163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35527</xdr:rowOff>
    </xdr:from>
    <xdr:ext cx="534377" cy="259045"/>
    <xdr:sp macro="" textlink="">
      <xdr:nvSpPr>
        <xdr:cNvPr id="261" name="テキスト ボックス 260"/>
        <xdr:cNvSpPr txBox="1"/>
      </xdr:nvSpPr>
      <xdr:spPr>
        <a:xfrm>
          <a:off x="2641111" y="161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136482</xdr:rowOff>
    </xdr:from>
    <xdr:to>
      <xdr:col>10</xdr:col>
      <xdr:colOff>165100</xdr:colOff>
      <xdr:row>96</xdr:row>
      <xdr:rowOff>66632</xdr:rowOff>
    </xdr:to>
    <xdr:sp macro="" textlink="">
      <xdr:nvSpPr>
        <xdr:cNvPr id="262" name="楕円 261"/>
        <xdr:cNvSpPr/>
      </xdr:nvSpPr>
      <xdr:spPr>
        <a:xfrm>
          <a:off x="1968500" y="164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83159</xdr:rowOff>
    </xdr:from>
    <xdr:ext cx="534377" cy="259045"/>
    <xdr:sp macro="" textlink="">
      <xdr:nvSpPr>
        <xdr:cNvPr id="263" name="テキスト ボックス 262"/>
        <xdr:cNvSpPr txBox="1"/>
      </xdr:nvSpPr>
      <xdr:spPr>
        <a:xfrm>
          <a:off x="1752111" y="161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123157</xdr:rowOff>
    </xdr:from>
    <xdr:to>
      <xdr:col>6</xdr:col>
      <xdr:colOff>38100</xdr:colOff>
      <xdr:row>97</xdr:row>
      <xdr:rowOff>53307</xdr:rowOff>
    </xdr:to>
    <xdr:sp macro="" textlink="">
      <xdr:nvSpPr>
        <xdr:cNvPr id="264" name="楕円 263"/>
        <xdr:cNvSpPr/>
      </xdr:nvSpPr>
      <xdr:spPr>
        <a:xfrm>
          <a:off x="1079500" y="165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69834</xdr:rowOff>
    </xdr:from>
    <xdr:ext cx="534377" cy="259045"/>
    <xdr:sp macro="" textlink="">
      <xdr:nvSpPr>
        <xdr:cNvPr id="265" name="テキスト ボックス 264"/>
        <xdr:cNvSpPr txBox="1"/>
      </xdr:nvSpPr>
      <xdr:spPr>
        <a:xfrm>
          <a:off x="863111" y="163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94769</xdr:rowOff>
    </xdr:from>
    <xdr:to>
      <xdr:col>55</xdr:col>
      <xdr:colOff>0</xdr:colOff>
      <xdr:row>37</xdr:row>
      <xdr:rowOff>119259</xdr:rowOff>
    </xdr:to>
    <xdr:cxnSp macro="">
      <xdr:nvCxnSpPr>
        <xdr:cNvPr id="294" name="直線コネクタ 293"/>
        <xdr:cNvCxnSpPr/>
      </xdr:nvCxnSpPr>
      <xdr:spPr>
        <a:xfrm>
          <a:off x="9639300" y="6438419"/>
          <a:ext cx="8382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88276</xdr:rowOff>
    </xdr:from>
    <xdr:to>
      <xdr:col>50</xdr:col>
      <xdr:colOff>114300</xdr:colOff>
      <xdr:row>37</xdr:row>
      <xdr:rowOff>94769</xdr:rowOff>
    </xdr:to>
    <xdr:cxnSp macro="">
      <xdr:nvCxnSpPr>
        <xdr:cNvPr id="297" name="直線コネクタ 296"/>
        <xdr:cNvCxnSpPr/>
      </xdr:nvCxnSpPr>
      <xdr:spPr>
        <a:xfrm>
          <a:off x="8750300" y="6431926"/>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88276</xdr:rowOff>
    </xdr:from>
    <xdr:to>
      <xdr:col>45</xdr:col>
      <xdr:colOff>177800</xdr:colOff>
      <xdr:row>37</xdr:row>
      <xdr:rowOff>110203</xdr:rowOff>
    </xdr:to>
    <xdr:cxnSp macro="">
      <xdr:nvCxnSpPr>
        <xdr:cNvPr id="300" name="直線コネクタ 299"/>
        <xdr:cNvCxnSpPr/>
      </xdr:nvCxnSpPr>
      <xdr:spPr>
        <a:xfrm flipV="1">
          <a:off x="7861300" y="6431926"/>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80051</xdr:rowOff>
    </xdr:from>
    <xdr:to>
      <xdr:col>41</xdr:col>
      <xdr:colOff>50800</xdr:colOff>
      <xdr:row>37</xdr:row>
      <xdr:rowOff>110203</xdr:rowOff>
    </xdr:to>
    <xdr:cxnSp macro="">
      <xdr:nvCxnSpPr>
        <xdr:cNvPr id="303" name="直線コネクタ 302"/>
        <xdr:cNvCxnSpPr/>
      </xdr:nvCxnSpPr>
      <xdr:spPr>
        <a:xfrm>
          <a:off x="6972300" y="6423701"/>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68459</xdr:rowOff>
    </xdr:from>
    <xdr:to>
      <xdr:col>55</xdr:col>
      <xdr:colOff>50800</xdr:colOff>
      <xdr:row>37</xdr:row>
      <xdr:rowOff>170059</xdr:rowOff>
    </xdr:to>
    <xdr:sp macro="" textlink="">
      <xdr:nvSpPr>
        <xdr:cNvPr id="313" name="楕円 312"/>
        <xdr:cNvSpPr/>
      </xdr:nvSpPr>
      <xdr:spPr>
        <a:xfrm>
          <a:off x="10426700" y="64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154836</xdr:rowOff>
    </xdr:from>
    <xdr:ext cx="534377" cy="259045"/>
    <xdr:sp macro="" textlink="">
      <xdr:nvSpPr>
        <xdr:cNvPr id="314" name="補助費等該当値テキスト"/>
        <xdr:cNvSpPr txBox="1"/>
      </xdr:nvSpPr>
      <xdr:spPr>
        <a:xfrm>
          <a:off x="10528300" y="63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43969</xdr:rowOff>
    </xdr:from>
    <xdr:to>
      <xdr:col>50</xdr:col>
      <xdr:colOff>165100</xdr:colOff>
      <xdr:row>37</xdr:row>
      <xdr:rowOff>145569</xdr:rowOff>
    </xdr:to>
    <xdr:sp macro="" textlink="">
      <xdr:nvSpPr>
        <xdr:cNvPr id="315" name="楕円 314"/>
        <xdr:cNvSpPr/>
      </xdr:nvSpPr>
      <xdr:spPr>
        <a:xfrm>
          <a:off x="9588500" y="63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136696</xdr:rowOff>
    </xdr:from>
    <xdr:ext cx="534377" cy="259045"/>
    <xdr:sp macro="" textlink="">
      <xdr:nvSpPr>
        <xdr:cNvPr id="316" name="テキスト ボックス 315"/>
        <xdr:cNvSpPr txBox="1"/>
      </xdr:nvSpPr>
      <xdr:spPr>
        <a:xfrm>
          <a:off x="9372111" y="64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37476</xdr:rowOff>
    </xdr:from>
    <xdr:to>
      <xdr:col>46</xdr:col>
      <xdr:colOff>38100</xdr:colOff>
      <xdr:row>37</xdr:row>
      <xdr:rowOff>139076</xdr:rowOff>
    </xdr:to>
    <xdr:sp macro="" textlink="">
      <xdr:nvSpPr>
        <xdr:cNvPr id="317" name="楕円 316"/>
        <xdr:cNvSpPr/>
      </xdr:nvSpPr>
      <xdr:spPr>
        <a:xfrm>
          <a:off x="8699500" y="6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130204</xdr:rowOff>
    </xdr:from>
    <xdr:ext cx="534377" cy="259045"/>
    <xdr:sp macro="" textlink="">
      <xdr:nvSpPr>
        <xdr:cNvPr id="318" name="テキスト ボックス 317"/>
        <xdr:cNvSpPr txBox="1"/>
      </xdr:nvSpPr>
      <xdr:spPr>
        <a:xfrm>
          <a:off x="8483111" y="64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59403</xdr:rowOff>
    </xdr:from>
    <xdr:to>
      <xdr:col>41</xdr:col>
      <xdr:colOff>101600</xdr:colOff>
      <xdr:row>37</xdr:row>
      <xdr:rowOff>161003</xdr:rowOff>
    </xdr:to>
    <xdr:sp macro="" textlink="">
      <xdr:nvSpPr>
        <xdr:cNvPr id="319" name="楕円 318"/>
        <xdr:cNvSpPr/>
      </xdr:nvSpPr>
      <xdr:spPr>
        <a:xfrm>
          <a:off x="7810500" y="6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152130</xdr:rowOff>
    </xdr:from>
    <xdr:ext cx="534377" cy="259045"/>
    <xdr:sp macro="" textlink="">
      <xdr:nvSpPr>
        <xdr:cNvPr id="320" name="テキスト ボックス 319"/>
        <xdr:cNvSpPr txBox="1"/>
      </xdr:nvSpPr>
      <xdr:spPr>
        <a:xfrm>
          <a:off x="7594111" y="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29251</xdr:rowOff>
    </xdr:from>
    <xdr:to>
      <xdr:col>36</xdr:col>
      <xdr:colOff>165100</xdr:colOff>
      <xdr:row>37</xdr:row>
      <xdr:rowOff>130851</xdr:rowOff>
    </xdr:to>
    <xdr:sp macro="" textlink="">
      <xdr:nvSpPr>
        <xdr:cNvPr id="321" name="楕円 320"/>
        <xdr:cNvSpPr/>
      </xdr:nvSpPr>
      <xdr:spPr>
        <a:xfrm>
          <a:off x="6921500" y="63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121978</xdr:rowOff>
    </xdr:from>
    <xdr:ext cx="534377" cy="259045"/>
    <xdr:sp macro="" textlink="">
      <xdr:nvSpPr>
        <xdr:cNvPr id="322" name="テキスト ボックス 321"/>
        <xdr:cNvSpPr txBox="1"/>
      </xdr:nvSpPr>
      <xdr:spPr>
        <a:xfrm>
          <a:off x="6705111" y="64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54590</xdr:rowOff>
    </xdr:from>
    <xdr:to>
      <xdr:col>55</xdr:col>
      <xdr:colOff>0</xdr:colOff>
      <xdr:row>59</xdr:row>
      <xdr:rowOff>57200</xdr:rowOff>
    </xdr:to>
    <xdr:cxnSp macro="">
      <xdr:nvCxnSpPr>
        <xdr:cNvPr id="353" name="直線コネクタ 352"/>
        <xdr:cNvCxnSpPr/>
      </xdr:nvCxnSpPr>
      <xdr:spPr>
        <a:xfrm>
          <a:off x="9639300" y="10170140"/>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42711</xdr:rowOff>
    </xdr:from>
    <xdr:to>
      <xdr:col>50</xdr:col>
      <xdr:colOff>114300</xdr:colOff>
      <xdr:row>59</xdr:row>
      <xdr:rowOff>54590</xdr:rowOff>
    </xdr:to>
    <xdr:cxnSp macro="">
      <xdr:nvCxnSpPr>
        <xdr:cNvPr id="356" name="直線コネクタ 355"/>
        <xdr:cNvCxnSpPr/>
      </xdr:nvCxnSpPr>
      <xdr:spPr>
        <a:xfrm>
          <a:off x="8750300" y="10158261"/>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42711</xdr:rowOff>
    </xdr:from>
    <xdr:to>
      <xdr:col>45</xdr:col>
      <xdr:colOff>177800</xdr:colOff>
      <xdr:row>59</xdr:row>
      <xdr:rowOff>58426</xdr:rowOff>
    </xdr:to>
    <xdr:cxnSp macro="">
      <xdr:nvCxnSpPr>
        <xdr:cNvPr id="359" name="直線コネクタ 358"/>
        <xdr:cNvCxnSpPr/>
      </xdr:nvCxnSpPr>
      <xdr:spPr>
        <a:xfrm flipV="1">
          <a:off x="7861300" y="10158261"/>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155934</xdr:rowOff>
    </xdr:from>
    <xdr:to>
      <xdr:col>41</xdr:col>
      <xdr:colOff>50800</xdr:colOff>
      <xdr:row>59</xdr:row>
      <xdr:rowOff>58426</xdr:rowOff>
    </xdr:to>
    <xdr:cxnSp macro="">
      <xdr:nvCxnSpPr>
        <xdr:cNvPr id="362" name="直線コネクタ 361"/>
        <xdr:cNvCxnSpPr/>
      </xdr:nvCxnSpPr>
      <xdr:spPr>
        <a:xfrm>
          <a:off x="6972300" y="10100034"/>
          <a:ext cx="889000" cy="7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6400</xdr:rowOff>
    </xdr:from>
    <xdr:to>
      <xdr:col>55</xdr:col>
      <xdr:colOff>50800</xdr:colOff>
      <xdr:row>59</xdr:row>
      <xdr:rowOff>108000</xdr:rowOff>
    </xdr:to>
    <xdr:sp macro="" textlink="">
      <xdr:nvSpPr>
        <xdr:cNvPr id="372" name="楕円 371"/>
        <xdr:cNvSpPr/>
      </xdr:nvSpPr>
      <xdr:spPr>
        <a:xfrm>
          <a:off x="10426700" y="101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92777</xdr:rowOff>
    </xdr:from>
    <xdr:ext cx="534377" cy="259045"/>
    <xdr:sp macro="" textlink="">
      <xdr:nvSpPr>
        <xdr:cNvPr id="373" name="普通建設事業費該当値テキスト"/>
        <xdr:cNvSpPr txBox="1"/>
      </xdr:nvSpPr>
      <xdr:spPr>
        <a:xfrm>
          <a:off x="10528300" y="100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3790</xdr:rowOff>
    </xdr:from>
    <xdr:to>
      <xdr:col>50</xdr:col>
      <xdr:colOff>165100</xdr:colOff>
      <xdr:row>59</xdr:row>
      <xdr:rowOff>105390</xdr:rowOff>
    </xdr:to>
    <xdr:sp macro="" textlink="">
      <xdr:nvSpPr>
        <xdr:cNvPr id="374" name="楕円 373"/>
        <xdr:cNvSpPr/>
      </xdr:nvSpPr>
      <xdr:spPr>
        <a:xfrm>
          <a:off x="9588500" y="101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96517</xdr:rowOff>
    </xdr:from>
    <xdr:ext cx="534377" cy="259045"/>
    <xdr:sp macro="" textlink="">
      <xdr:nvSpPr>
        <xdr:cNvPr id="375" name="テキスト ボックス 374"/>
        <xdr:cNvSpPr txBox="1"/>
      </xdr:nvSpPr>
      <xdr:spPr>
        <a:xfrm>
          <a:off x="9372111" y="1021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163361</xdr:rowOff>
    </xdr:from>
    <xdr:to>
      <xdr:col>46</xdr:col>
      <xdr:colOff>38100</xdr:colOff>
      <xdr:row>59</xdr:row>
      <xdr:rowOff>93511</xdr:rowOff>
    </xdr:to>
    <xdr:sp macro="" textlink="">
      <xdr:nvSpPr>
        <xdr:cNvPr id="376" name="楕円 375"/>
        <xdr:cNvSpPr/>
      </xdr:nvSpPr>
      <xdr:spPr>
        <a:xfrm>
          <a:off x="8699500" y="101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84638</xdr:rowOff>
    </xdr:from>
    <xdr:ext cx="534377" cy="259045"/>
    <xdr:sp macro="" textlink="">
      <xdr:nvSpPr>
        <xdr:cNvPr id="377" name="テキスト ボックス 376"/>
        <xdr:cNvSpPr txBox="1"/>
      </xdr:nvSpPr>
      <xdr:spPr>
        <a:xfrm>
          <a:off x="8483111" y="102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7626</xdr:rowOff>
    </xdr:from>
    <xdr:to>
      <xdr:col>41</xdr:col>
      <xdr:colOff>101600</xdr:colOff>
      <xdr:row>59</xdr:row>
      <xdr:rowOff>109226</xdr:rowOff>
    </xdr:to>
    <xdr:sp macro="" textlink="">
      <xdr:nvSpPr>
        <xdr:cNvPr id="378" name="楕円 377"/>
        <xdr:cNvSpPr/>
      </xdr:nvSpPr>
      <xdr:spPr>
        <a:xfrm>
          <a:off x="7810500" y="101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100353</xdr:rowOff>
    </xdr:from>
    <xdr:ext cx="534377" cy="259045"/>
    <xdr:sp macro="" textlink="">
      <xdr:nvSpPr>
        <xdr:cNvPr id="379" name="テキスト ボックス 378"/>
        <xdr:cNvSpPr txBox="1"/>
      </xdr:nvSpPr>
      <xdr:spPr>
        <a:xfrm>
          <a:off x="7594111" y="1021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105134</xdr:rowOff>
    </xdr:from>
    <xdr:to>
      <xdr:col>36</xdr:col>
      <xdr:colOff>165100</xdr:colOff>
      <xdr:row>59</xdr:row>
      <xdr:rowOff>35284</xdr:rowOff>
    </xdr:to>
    <xdr:sp macro="" textlink="">
      <xdr:nvSpPr>
        <xdr:cNvPr id="380" name="楕円 379"/>
        <xdr:cNvSpPr/>
      </xdr:nvSpPr>
      <xdr:spPr>
        <a:xfrm>
          <a:off x="6921500" y="100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26411</xdr:rowOff>
    </xdr:from>
    <xdr:ext cx="599010" cy="259045"/>
    <xdr:sp macro="" textlink="">
      <xdr:nvSpPr>
        <xdr:cNvPr id="381" name="テキスト ボックス 380"/>
        <xdr:cNvSpPr txBox="1"/>
      </xdr:nvSpPr>
      <xdr:spPr>
        <a:xfrm>
          <a:off x="6672795" y="1014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11055</xdr:rowOff>
    </xdr:from>
    <xdr:to>
      <xdr:col>55</xdr:col>
      <xdr:colOff>0</xdr:colOff>
      <xdr:row>79</xdr:row>
      <xdr:rowOff>30127</xdr:rowOff>
    </xdr:to>
    <xdr:cxnSp macro="">
      <xdr:nvCxnSpPr>
        <xdr:cNvPr id="410" name="直線コネクタ 409"/>
        <xdr:cNvCxnSpPr/>
      </xdr:nvCxnSpPr>
      <xdr:spPr>
        <a:xfrm>
          <a:off x="9639300" y="13555605"/>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11055</xdr:rowOff>
    </xdr:from>
    <xdr:to>
      <xdr:col>50</xdr:col>
      <xdr:colOff>114300</xdr:colOff>
      <xdr:row>79</xdr:row>
      <xdr:rowOff>25158</xdr:rowOff>
    </xdr:to>
    <xdr:cxnSp macro="">
      <xdr:nvCxnSpPr>
        <xdr:cNvPr id="413" name="直線コネクタ 412"/>
        <xdr:cNvCxnSpPr/>
      </xdr:nvCxnSpPr>
      <xdr:spPr>
        <a:xfrm flipV="1">
          <a:off x="8750300" y="13555605"/>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24786</xdr:rowOff>
    </xdr:from>
    <xdr:to>
      <xdr:col>45</xdr:col>
      <xdr:colOff>177800</xdr:colOff>
      <xdr:row>79</xdr:row>
      <xdr:rowOff>25158</xdr:rowOff>
    </xdr:to>
    <xdr:cxnSp macro="">
      <xdr:nvCxnSpPr>
        <xdr:cNvPr id="416" name="直線コネクタ 415"/>
        <xdr:cNvCxnSpPr/>
      </xdr:nvCxnSpPr>
      <xdr:spPr>
        <a:xfrm>
          <a:off x="7861300" y="13569336"/>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150777</xdr:rowOff>
    </xdr:from>
    <xdr:to>
      <xdr:col>55</xdr:col>
      <xdr:colOff>50800</xdr:colOff>
      <xdr:row>79</xdr:row>
      <xdr:rowOff>80927</xdr:rowOff>
    </xdr:to>
    <xdr:sp macro="" textlink="">
      <xdr:nvSpPr>
        <xdr:cNvPr id="426" name="楕円 425"/>
        <xdr:cNvSpPr/>
      </xdr:nvSpPr>
      <xdr:spPr>
        <a:xfrm>
          <a:off x="10426700" y="135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65704</xdr:rowOff>
    </xdr:from>
    <xdr:ext cx="534377" cy="259045"/>
    <xdr:sp macro="" textlink="">
      <xdr:nvSpPr>
        <xdr:cNvPr id="427" name="普通建設事業費 （ うち新規整備　）該当値テキスト"/>
        <xdr:cNvSpPr txBox="1"/>
      </xdr:nvSpPr>
      <xdr:spPr>
        <a:xfrm>
          <a:off x="10528300" y="134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131705</xdr:rowOff>
    </xdr:from>
    <xdr:to>
      <xdr:col>50</xdr:col>
      <xdr:colOff>165100</xdr:colOff>
      <xdr:row>79</xdr:row>
      <xdr:rowOff>61855</xdr:rowOff>
    </xdr:to>
    <xdr:sp macro="" textlink="">
      <xdr:nvSpPr>
        <xdr:cNvPr id="428" name="楕円 427"/>
        <xdr:cNvSpPr/>
      </xdr:nvSpPr>
      <xdr:spPr>
        <a:xfrm>
          <a:off x="9588500" y="13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52982</xdr:rowOff>
    </xdr:from>
    <xdr:ext cx="534377" cy="259045"/>
    <xdr:sp macro="" textlink="">
      <xdr:nvSpPr>
        <xdr:cNvPr id="429" name="テキスト ボックス 428"/>
        <xdr:cNvSpPr txBox="1"/>
      </xdr:nvSpPr>
      <xdr:spPr>
        <a:xfrm>
          <a:off x="9372111" y="135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145808</xdr:rowOff>
    </xdr:from>
    <xdr:to>
      <xdr:col>46</xdr:col>
      <xdr:colOff>38100</xdr:colOff>
      <xdr:row>79</xdr:row>
      <xdr:rowOff>75958</xdr:rowOff>
    </xdr:to>
    <xdr:sp macro="" textlink="">
      <xdr:nvSpPr>
        <xdr:cNvPr id="430" name="楕円 429"/>
        <xdr:cNvSpPr/>
      </xdr:nvSpPr>
      <xdr:spPr>
        <a:xfrm>
          <a:off x="8699500" y="135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67085</xdr:rowOff>
    </xdr:from>
    <xdr:ext cx="534377" cy="259045"/>
    <xdr:sp macro="" textlink="">
      <xdr:nvSpPr>
        <xdr:cNvPr id="431" name="テキスト ボックス 430"/>
        <xdr:cNvSpPr txBox="1"/>
      </xdr:nvSpPr>
      <xdr:spPr>
        <a:xfrm>
          <a:off x="8483111" y="136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145436</xdr:rowOff>
    </xdr:from>
    <xdr:to>
      <xdr:col>41</xdr:col>
      <xdr:colOff>101600</xdr:colOff>
      <xdr:row>79</xdr:row>
      <xdr:rowOff>75586</xdr:rowOff>
    </xdr:to>
    <xdr:sp macro="" textlink="">
      <xdr:nvSpPr>
        <xdr:cNvPr id="432" name="楕円 431"/>
        <xdr:cNvSpPr/>
      </xdr:nvSpPr>
      <xdr:spPr>
        <a:xfrm>
          <a:off x="7810500" y="135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66713</xdr:rowOff>
    </xdr:from>
    <xdr:ext cx="534377" cy="259045"/>
    <xdr:sp macro="" textlink="">
      <xdr:nvSpPr>
        <xdr:cNvPr id="433" name="テキスト ボックス 432"/>
        <xdr:cNvSpPr txBox="1"/>
      </xdr:nvSpPr>
      <xdr:spPr>
        <a:xfrm>
          <a:off x="7594111" y="136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34240</xdr:rowOff>
    </xdr:from>
    <xdr:to>
      <xdr:col>55</xdr:col>
      <xdr:colOff>0</xdr:colOff>
      <xdr:row>99</xdr:row>
      <xdr:rowOff>73135</xdr:rowOff>
    </xdr:to>
    <xdr:cxnSp macro="">
      <xdr:nvCxnSpPr>
        <xdr:cNvPr id="464" name="直線コネクタ 463"/>
        <xdr:cNvCxnSpPr/>
      </xdr:nvCxnSpPr>
      <xdr:spPr>
        <a:xfrm flipV="1">
          <a:off x="9639300" y="17007790"/>
          <a:ext cx="8382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59148</xdr:rowOff>
    </xdr:from>
    <xdr:to>
      <xdr:col>50</xdr:col>
      <xdr:colOff>114300</xdr:colOff>
      <xdr:row>99</xdr:row>
      <xdr:rowOff>73135</xdr:rowOff>
    </xdr:to>
    <xdr:cxnSp macro="">
      <xdr:nvCxnSpPr>
        <xdr:cNvPr id="467" name="直線コネクタ 466"/>
        <xdr:cNvCxnSpPr/>
      </xdr:nvCxnSpPr>
      <xdr:spPr>
        <a:xfrm>
          <a:off x="8750300" y="17032698"/>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42793</xdr:rowOff>
    </xdr:from>
    <xdr:to>
      <xdr:col>45</xdr:col>
      <xdr:colOff>177800</xdr:colOff>
      <xdr:row>99</xdr:row>
      <xdr:rowOff>59148</xdr:rowOff>
    </xdr:to>
    <xdr:cxnSp macro="">
      <xdr:nvCxnSpPr>
        <xdr:cNvPr id="470" name="直線コネクタ 469"/>
        <xdr:cNvCxnSpPr/>
      </xdr:nvCxnSpPr>
      <xdr:spPr>
        <a:xfrm>
          <a:off x="7861300" y="17016343"/>
          <a:ext cx="889000" cy="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154890</xdr:rowOff>
    </xdr:from>
    <xdr:to>
      <xdr:col>55</xdr:col>
      <xdr:colOff>50800</xdr:colOff>
      <xdr:row>99</xdr:row>
      <xdr:rowOff>85040</xdr:rowOff>
    </xdr:to>
    <xdr:sp macro="" textlink="">
      <xdr:nvSpPr>
        <xdr:cNvPr id="480" name="楕円 479"/>
        <xdr:cNvSpPr/>
      </xdr:nvSpPr>
      <xdr:spPr>
        <a:xfrm>
          <a:off x="10426700" y="16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69817</xdr:rowOff>
    </xdr:from>
    <xdr:ext cx="534377" cy="259045"/>
    <xdr:sp macro="" textlink="">
      <xdr:nvSpPr>
        <xdr:cNvPr id="481" name="普通建設事業費 （ うち更新整備　）該当値テキスト"/>
        <xdr:cNvSpPr txBox="1"/>
      </xdr:nvSpPr>
      <xdr:spPr>
        <a:xfrm>
          <a:off x="10528300" y="168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22335</xdr:rowOff>
    </xdr:from>
    <xdr:to>
      <xdr:col>50</xdr:col>
      <xdr:colOff>165100</xdr:colOff>
      <xdr:row>99</xdr:row>
      <xdr:rowOff>123935</xdr:rowOff>
    </xdr:to>
    <xdr:sp macro="" textlink="">
      <xdr:nvSpPr>
        <xdr:cNvPr id="482" name="楕円 481"/>
        <xdr:cNvSpPr/>
      </xdr:nvSpPr>
      <xdr:spPr>
        <a:xfrm>
          <a:off x="9588500" y="169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115062</xdr:rowOff>
    </xdr:from>
    <xdr:ext cx="469744" cy="259045"/>
    <xdr:sp macro="" textlink="">
      <xdr:nvSpPr>
        <xdr:cNvPr id="483" name="テキスト ボックス 482"/>
        <xdr:cNvSpPr txBox="1"/>
      </xdr:nvSpPr>
      <xdr:spPr>
        <a:xfrm>
          <a:off x="9404428" y="170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8348</xdr:rowOff>
    </xdr:from>
    <xdr:to>
      <xdr:col>46</xdr:col>
      <xdr:colOff>38100</xdr:colOff>
      <xdr:row>99</xdr:row>
      <xdr:rowOff>109948</xdr:rowOff>
    </xdr:to>
    <xdr:sp macro="" textlink="">
      <xdr:nvSpPr>
        <xdr:cNvPr id="484" name="楕円 483"/>
        <xdr:cNvSpPr/>
      </xdr:nvSpPr>
      <xdr:spPr>
        <a:xfrm>
          <a:off x="8699500" y="169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101075</xdr:rowOff>
    </xdr:from>
    <xdr:ext cx="534377" cy="259045"/>
    <xdr:sp macro="" textlink="">
      <xdr:nvSpPr>
        <xdr:cNvPr id="485" name="テキスト ボックス 484"/>
        <xdr:cNvSpPr txBox="1"/>
      </xdr:nvSpPr>
      <xdr:spPr>
        <a:xfrm>
          <a:off x="8483111" y="170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163443</xdr:rowOff>
    </xdr:from>
    <xdr:to>
      <xdr:col>41</xdr:col>
      <xdr:colOff>101600</xdr:colOff>
      <xdr:row>99</xdr:row>
      <xdr:rowOff>93593</xdr:rowOff>
    </xdr:to>
    <xdr:sp macro="" textlink="">
      <xdr:nvSpPr>
        <xdr:cNvPr id="486" name="楕円 485"/>
        <xdr:cNvSpPr/>
      </xdr:nvSpPr>
      <xdr:spPr>
        <a:xfrm>
          <a:off x="7810500" y="16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84720</xdr:rowOff>
    </xdr:from>
    <xdr:ext cx="534377" cy="259045"/>
    <xdr:sp macro="" textlink="">
      <xdr:nvSpPr>
        <xdr:cNvPr id="487" name="テキスト ボックス 486"/>
        <xdr:cNvSpPr txBox="1"/>
      </xdr:nvSpPr>
      <xdr:spPr>
        <a:xfrm>
          <a:off x="7594111" y="170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139110</xdr:rowOff>
    </xdr:from>
    <xdr:to>
      <xdr:col>71</xdr:col>
      <xdr:colOff>177800</xdr:colOff>
      <xdr:row>38</xdr:row>
      <xdr:rowOff>139700</xdr:rowOff>
    </xdr:to>
    <xdr:cxnSp macro="">
      <xdr:nvCxnSpPr>
        <xdr:cNvPr id="523" name="直線コネクタ 522"/>
        <xdr:cNvCxnSpPr/>
      </xdr:nvCxnSpPr>
      <xdr:spPr>
        <a:xfrm>
          <a:off x="12814300" y="6654210"/>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88310</xdr:rowOff>
    </xdr:from>
    <xdr:to>
      <xdr:col>67</xdr:col>
      <xdr:colOff>101600</xdr:colOff>
      <xdr:row>39</xdr:row>
      <xdr:rowOff>18460</xdr:rowOff>
    </xdr:to>
    <xdr:sp macro="" textlink="">
      <xdr:nvSpPr>
        <xdr:cNvPr id="541" name="楕円 540"/>
        <xdr:cNvSpPr/>
      </xdr:nvSpPr>
      <xdr:spPr>
        <a:xfrm>
          <a:off x="12763500" y="66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9587</xdr:rowOff>
    </xdr:from>
    <xdr:ext cx="378565" cy="259045"/>
    <xdr:sp macro="" textlink="">
      <xdr:nvSpPr>
        <xdr:cNvPr id="542" name="テキスト ボックス 541"/>
        <xdr:cNvSpPr txBox="1"/>
      </xdr:nvSpPr>
      <xdr:spPr>
        <a:xfrm>
          <a:off x="12625017" y="669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111902</xdr:rowOff>
    </xdr:from>
    <xdr:to>
      <xdr:col>85</xdr:col>
      <xdr:colOff>127000</xdr:colOff>
      <xdr:row>77</xdr:row>
      <xdr:rowOff>116443</xdr:rowOff>
    </xdr:to>
    <xdr:cxnSp macro="">
      <xdr:nvCxnSpPr>
        <xdr:cNvPr id="622" name="直線コネクタ 621"/>
        <xdr:cNvCxnSpPr/>
      </xdr:nvCxnSpPr>
      <xdr:spPr>
        <a:xfrm>
          <a:off x="15481300" y="13313552"/>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100234</xdr:rowOff>
    </xdr:from>
    <xdr:to>
      <xdr:col>81</xdr:col>
      <xdr:colOff>50800</xdr:colOff>
      <xdr:row>77</xdr:row>
      <xdr:rowOff>111902</xdr:rowOff>
    </xdr:to>
    <xdr:cxnSp macro="">
      <xdr:nvCxnSpPr>
        <xdr:cNvPr id="625" name="直線コネクタ 624"/>
        <xdr:cNvCxnSpPr/>
      </xdr:nvCxnSpPr>
      <xdr:spPr>
        <a:xfrm>
          <a:off x="14592300" y="13301884"/>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34787</xdr:rowOff>
    </xdr:from>
    <xdr:to>
      <xdr:col>76</xdr:col>
      <xdr:colOff>114300</xdr:colOff>
      <xdr:row>77</xdr:row>
      <xdr:rowOff>100234</xdr:rowOff>
    </xdr:to>
    <xdr:cxnSp macro="">
      <xdr:nvCxnSpPr>
        <xdr:cNvPr id="628" name="直線コネクタ 627"/>
        <xdr:cNvCxnSpPr/>
      </xdr:nvCxnSpPr>
      <xdr:spPr>
        <a:xfrm>
          <a:off x="13703300" y="13236437"/>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12658</xdr:rowOff>
    </xdr:from>
    <xdr:to>
      <xdr:col>71</xdr:col>
      <xdr:colOff>177800</xdr:colOff>
      <xdr:row>77</xdr:row>
      <xdr:rowOff>34787</xdr:rowOff>
    </xdr:to>
    <xdr:cxnSp macro="">
      <xdr:nvCxnSpPr>
        <xdr:cNvPr id="631" name="直線コネクタ 630"/>
        <xdr:cNvCxnSpPr/>
      </xdr:nvCxnSpPr>
      <xdr:spPr>
        <a:xfrm>
          <a:off x="12814300" y="1321430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65643</xdr:rowOff>
    </xdr:from>
    <xdr:to>
      <xdr:col>85</xdr:col>
      <xdr:colOff>177800</xdr:colOff>
      <xdr:row>77</xdr:row>
      <xdr:rowOff>167243</xdr:rowOff>
    </xdr:to>
    <xdr:sp macro="" textlink="">
      <xdr:nvSpPr>
        <xdr:cNvPr id="641" name="楕円 640"/>
        <xdr:cNvSpPr/>
      </xdr:nvSpPr>
      <xdr:spPr>
        <a:xfrm>
          <a:off x="16268700" y="132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44070</xdr:rowOff>
    </xdr:from>
    <xdr:ext cx="534377" cy="259045"/>
    <xdr:sp macro="" textlink="">
      <xdr:nvSpPr>
        <xdr:cNvPr id="642" name="公債費該当値テキスト"/>
        <xdr:cNvSpPr txBox="1"/>
      </xdr:nvSpPr>
      <xdr:spPr>
        <a:xfrm>
          <a:off x="16370300" y="132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61102</xdr:rowOff>
    </xdr:from>
    <xdr:to>
      <xdr:col>81</xdr:col>
      <xdr:colOff>101600</xdr:colOff>
      <xdr:row>77</xdr:row>
      <xdr:rowOff>162702</xdr:rowOff>
    </xdr:to>
    <xdr:sp macro="" textlink="">
      <xdr:nvSpPr>
        <xdr:cNvPr id="643" name="楕円 642"/>
        <xdr:cNvSpPr/>
      </xdr:nvSpPr>
      <xdr:spPr>
        <a:xfrm>
          <a:off x="15430500" y="132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153829</xdr:rowOff>
    </xdr:from>
    <xdr:ext cx="534377" cy="259045"/>
    <xdr:sp macro="" textlink="">
      <xdr:nvSpPr>
        <xdr:cNvPr id="644" name="テキスト ボックス 643"/>
        <xdr:cNvSpPr txBox="1"/>
      </xdr:nvSpPr>
      <xdr:spPr>
        <a:xfrm>
          <a:off x="15214111" y="133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49434</xdr:rowOff>
    </xdr:from>
    <xdr:to>
      <xdr:col>76</xdr:col>
      <xdr:colOff>165100</xdr:colOff>
      <xdr:row>77</xdr:row>
      <xdr:rowOff>151034</xdr:rowOff>
    </xdr:to>
    <xdr:sp macro="" textlink="">
      <xdr:nvSpPr>
        <xdr:cNvPr id="645" name="楕円 644"/>
        <xdr:cNvSpPr/>
      </xdr:nvSpPr>
      <xdr:spPr>
        <a:xfrm>
          <a:off x="14541500" y="132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142161</xdr:rowOff>
    </xdr:from>
    <xdr:ext cx="534377" cy="259045"/>
    <xdr:sp macro="" textlink="">
      <xdr:nvSpPr>
        <xdr:cNvPr id="646" name="テキスト ボックス 645"/>
        <xdr:cNvSpPr txBox="1"/>
      </xdr:nvSpPr>
      <xdr:spPr>
        <a:xfrm>
          <a:off x="14325111" y="133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155437</xdr:rowOff>
    </xdr:from>
    <xdr:to>
      <xdr:col>72</xdr:col>
      <xdr:colOff>38100</xdr:colOff>
      <xdr:row>77</xdr:row>
      <xdr:rowOff>85587</xdr:rowOff>
    </xdr:to>
    <xdr:sp macro="" textlink="">
      <xdr:nvSpPr>
        <xdr:cNvPr id="647" name="楕円 646"/>
        <xdr:cNvSpPr/>
      </xdr:nvSpPr>
      <xdr:spPr>
        <a:xfrm>
          <a:off x="13652500" y="131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76714</xdr:rowOff>
    </xdr:from>
    <xdr:ext cx="534377" cy="259045"/>
    <xdr:sp macro="" textlink="">
      <xdr:nvSpPr>
        <xdr:cNvPr id="648" name="テキスト ボックス 647"/>
        <xdr:cNvSpPr txBox="1"/>
      </xdr:nvSpPr>
      <xdr:spPr>
        <a:xfrm>
          <a:off x="13436111" y="132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133308</xdr:rowOff>
    </xdr:from>
    <xdr:to>
      <xdr:col>67</xdr:col>
      <xdr:colOff>101600</xdr:colOff>
      <xdr:row>77</xdr:row>
      <xdr:rowOff>63458</xdr:rowOff>
    </xdr:to>
    <xdr:sp macro="" textlink="">
      <xdr:nvSpPr>
        <xdr:cNvPr id="649" name="楕円 648"/>
        <xdr:cNvSpPr/>
      </xdr:nvSpPr>
      <xdr:spPr>
        <a:xfrm>
          <a:off x="12763500" y="131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54585</xdr:rowOff>
    </xdr:from>
    <xdr:ext cx="534377" cy="259045"/>
    <xdr:sp macro="" textlink="">
      <xdr:nvSpPr>
        <xdr:cNvPr id="650" name="テキスト ボックス 649"/>
        <xdr:cNvSpPr txBox="1"/>
      </xdr:nvSpPr>
      <xdr:spPr>
        <a:xfrm>
          <a:off x="12547111" y="132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139475</xdr:rowOff>
    </xdr:from>
    <xdr:to>
      <xdr:col>85</xdr:col>
      <xdr:colOff>127000</xdr:colOff>
      <xdr:row>98</xdr:row>
      <xdr:rowOff>139540</xdr:rowOff>
    </xdr:to>
    <xdr:cxnSp macro="">
      <xdr:nvCxnSpPr>
        <xdr:cNvPr id="677" name="直線コネクタ 676"/>
        <xdr:cNvCxnSpPr/>
      </xdr:nvCxnSpPr>
      <xdr:spPr>
        <a:xfrm>
          <a:off x="15481300" y="16941575"/>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139381</xdr:rowOff>
    </xdr:from>
    <xdr:to>
      <xdr:col>81</xdr:col>
      <xdr:colOff>50800</xdr:colOff>
      <xdr:row>98</xdr:row>
      <xdr:rowOff>139475</xdr:rowOff>
    </xdr:to>
    <xdr:cxnSp macro="">
      <xdr:nvCxnSpPr>
        <xdr:cNvPr id="680" name="直線コネクタ 679"/>
        <xdr:cNvCxnSpPr/>
      </xdr:nvCxnSpPr>
      <xdr:spPr>
        <a:xfrm>
          <a:off x="14592300" y="16941481"/>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139297</xdr:rowOff>
    </xdr:from>
    <xdr:to>
      <xdr:col>76</xdr:col>
      <xdr:colOff>114300</xdr:colOff>
      <xdr:row>98</xdr:row>
      <xdr:rowOff>139381</xdr:rowOff>
    </xdr:to>
    <xdr:cxnSp macro="">
      <xdr:nvCxnSpPr>
        <xdr:cNvPr id="683" name="直線コネクタ 682"/>
        <xdr:cNvCxnSpPr/>
      </xdr:nvCxnSpPr>
      <xdr:spPr>
        <a:xfrm>
          <a:off x="13703300" y="16941397"/>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70160</xdr:rowOff>
    </xdr:from>
    <xdr:to>
      <xdr:col>71</xdr:col>
      <xdr:colOff>177800</xdr:colOff>
      <xdr:row>98</xdr:row>
      <xdr:rowOff>139297</xdr:rowOff>
    </xdr:to>
    <xdr:cxnSp macro="">
      <xdr:nvCxnSpPr>
        <xdr:cNvPr id="686" name="直線コネクタ 685"/>
        <xdr:cNvCxnSpPr/>
      </xdr:nvCxnSpPr>
      <xdr:spPr>
        <a:xfrm>
          <a:off x="12814300" y="16872260"/>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88740</xdr:rowOff>
    </xdr:from>
    <xdr:to>
      <xdr:col>85</xdr:col>
      <xdr:colOff>177800</xdr:colOff>
      <xdr:row>99</xdr:row>
      <xdr:rowOff>18890</xdr:rowOff>
    </xdr:to>
    <xdr:sp macro="" textlink="">
      <xdr:nvSpPr>
        <xdr:cNvPr id="696" name="楕円 695"/>
        <xdr:cNvSpPr/>
      </xdr:nvSpPr>
      <xdr:spPr>
        <a:xfrm>
          <a:off x="16268700" y="168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3667</xdr:rowOff>
    </xdr:from>
    <xdr:ext cx="313932" cy="259045"/>
    <xdr:sp macro="" textlink="">
      <xdr:nvSpPr>
        <xdr:cNvPr id="697" name="積立金該当値テキスト"/>
        <xdr:cNvSpPr txBox="1"/>
      </xdr:nvSpPr>
      <xdr:spPr>
        <a:xfrm>
          <a:off x="16370300" y="1680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88675</xdr:rowOff>
    </xdr:from>
    <xdr:to>
      <xdr:col>81</xdr:col>
      <xdr:colOff>101600</xdr:colOff>
      <xdr:row>99</xdr:row>
      <xdr:rowOff>18825</xdr:rowOff>
    </xdr:to>
    <xdr:sp macro="" textlink="">
      <xdr:nvSpPr>
        <xdr:cNvPr id="698" name="楕円 697"/>
        <xdr:cNvSpPr/>
      </xdr:nvSpPr>
      <xdr:spPr>
        <a:xfrm>
          <a:off x="15430500" y="168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9952</xdr:rowOff>
    </xdr:from>
    <xdr:ext cx="313932" cy="259045"/>
    <xdr:sp macro="" textlink="">
      <xdr:nvSpPr>
        <xdr:cNvPr id="699" name="テキスト ボックス 698"/>
        <xdr:cNvSpPr txBox="1"/>
      </xdr:nvSpPr>
      <xdr:spPr>
        <a:xfrm>
          <a:off x="15324333" y="1698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88581</xdr:rowOff>
    </xdr:from>
    <xdr:to>
      <xdr:col>76</xdr:col>
      <xdr:colOff>165100</xdr:colOff>
      <xdr:row>99</xdr:row>
      <xdr:rowOff>18731</xdr:rowOff>
    </xdr:to>
    <xdr:sp macro="" textlink="">
      <xdr:nvSpPr>
        <xdr:cNvPr id="700" name="楕円 699"/>
        <xdr:cNvSpPr/>
      </xdr:nvSpPr>
      <xdr:spPr>
        <a:xfrm>
          <a:off x="14541500" y="168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9858</xdr:rowOff>
    </xdr:from>
    <xdr:ext cx="313932" cy="259045"/>
    <xdr:sp macro="" textlink="">
      <xdr:nvSpPr>
        <xdr:cNvPr id="701" name="テキスト ボックス 700"/>
        <xdr:cNvSpPr txBox="1"/>
      </xdr:nvSpPr>
      <xdr:spPr>
        <a:xfrm>
          <a:off x="14435333" y="16983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88497</xdr:rowOff>
    </xdr:from>
    <xdr:to>
      <xdr:col>72</xdr:col>
      <xdr:colOff>38100</xdr:colOff>
      <xdr:row>99</xdr:row>
      <xdr:rowOff>18647</xdr:rowOff>
    </xdr:to>
    <xdr:sp macro="" textlink="">
      <xdr:nvSpPr>
        <xdr:cNvPr id="702" name="楕円 701"/>
        <xdr:cNvSpPr/>
      </xdr:nvSpPr>
      <xdr:spPr>
        <a:xfrm>
          <a:off x="13652500" y="168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9774</xdr:rowOff>
    </xdr:from>
    <xdr:ext cx="313932" cy="259045"/>
    <xdr:sp macro="" textlink="">
      <xdr:nvSpPr>
        <xdr:cNvPr id="703" name="テキスト ボックス 702"/>
        <xdr:cNvSpPr txBox="1"/>
      </xdr:nvSpPr>
      <xdr:spPr>
        <a:xfrm>
          <a:off x="13546333" y="169833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19360</xdr:rowOff>
    </xdr:from>
    <xdr:to>
      <xdr:col>67</xdr:col>
      <xdr:colOff>101600</xdr:colOff>
      <xdr:row>98</xdr:row>
      <xdr:rowOff>120960</xdr:rowOff>
    </xdr:to>
    <xdr:sp macro="" textlink="">
      <xdr:nvSpPr>
        <xdr:cNvPr id="704" name="楕円 703"/>
        <xdr:cNvSpPr/>
      </xdr:nvSpPr>
      <xdr:spPr>
        <a:xfrm>
          <a:off x="12763500" y="168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112087</xdr:rowOff>
    </xdr:from>
    <xdr:ext cx="534377" cy="259045"/>
    <xdr:sp macro="" textlink="">
      <xdr:nvSpPr>
        <xdr:cNvPr id="705" name="テキスト ボックス 704"/>
        <xdr:cNvSpPr txBox="1"/>
      </xdr:nvSpPr>
      <xdr:spPr>
        <a:xfrm>
          <a:off x="12547111" y="169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124064</xdr:rowOff>
    </xdr:from>
    <xdr:to>
      <xdr:col>111</xdr:col>
      <xdr:colOff>177800</xdr:colOff>
      <xdr:row>38</xdr:row>
      <xdr:rowOff>139700</xdr:rowOff>
    </xdr:to>
    <xdr:cxnSp macro="">
      <xdr:nvCxnSpPr>
        <xdr:cNvPr id="735" name="直線コネクタ 734"/>
        <xdr:cNvCxnSpPr/>
      </xdr:nvCxnSpPr>
      <xdr:spPr>
        <a:xfrm>
          <a:off x="20434300" y="6639164"/>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99238</xdr:rowOff>
    </xdr:from>
    <xdr:to>
      <xdr:col>107</xdr:col>
      <xdr:colOff>50800</xdr:colOff>
      <xdr:row>38</xdr:row>
      <xdr:rowOff>124064</xdr:rowOff>
    </xdr:to>
    <xdr:cxnSp macro="">
      <xdr:nvCxnSpPr>
        <xdr:cNvPr id="738" name="直線コネクタ 737"/>
        <xdr:cNvCxnSpPr/>
      </xdr:nvCxnSpPr>
      <xdr:spPr>
        <a:xfrm>
          <a:off x="19545300" y="6614338"/>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73634</xdr:rowOff>
    </xdr:from>
    <xdr:to>
      <xdr:col>102</xdr:col>
      <xdr:colOff>114300</xdr:colOff>
      <xdr:row>38</xdr:row>
      <xdr:rowOff>99238</xdr:rowOff>
    </xdr:to>
    <xdr:cxnSp macro="">
      <xdr:nvCxnSpPr>
        <xdr:cNvPr id="741" name="直線コネクタ 740"/>
        <xdr:cNvCxnSpPr/>
      </xdr:nvCxnSpPr>
      <xdr:spPr>
        <a:xfrm>
          <a:off x="18656300" y="6588734"/>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73264</xdr:rowOff>
    </xdr:from>
    <xdr:to>
      <xdr:col>107</xdr:col>
      <xdr:colOff>101600</xdr:colOff>
      <xdr:row>39</xdr:row>
      <xdr:rowOff>3414</xdr:rowOff>
    </xdr:to>
    <xdr:sp macro="" textlink="">
      <xdr:nvSpPr>
        <xdr:cNvPr id="755" name="楕円 754"/>
        <xdr:cNvSpPr/>
      </xdr:nvSpPr>
      <xdr:spPr>
        <a:xfrm>
          <a:off x="20383500" y="65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165991</xdr:rowOff>
    </xdr:from>
    <xdr:ext cx="378565" cy="259045"/>
    <xdr:sp macro="" textlink="">
      <xdr:nvSpPr>
        <xdr:cNvPr id="756" name="テキスト ボックス 755"/>
        <xdr:cNvSpPr txBox="1"/>
      </xdr:nvSpPr>
      <xdr:spPr>
        <a:xfrm>
          <a:off x="20245017" y="668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48438</xdr:rowOff>
    </xdr:from>
    <xdr:to>
      <xdr:col>102</xdr:col>
      <xdr:colOff>165100</xdr:colOff>
      <xdr:row>38</xdr:row>
      <xdr:rowOff>150038</xdr:rowOff>
    </xdr:to>
    <xdr:sp macro="" textlink="">
      <xdr:nvSpPr>
        <xdr:cNvPr id="757" name="楕円 756"/>
        <xdr:cNvSpPr/>
      </xdr:nvSpPr>
      <xdr:spPr>
        <a:xfrm>
          <a:off x="19494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141165</xdr:rowOff>
    </xdr:from>
    <xdr:ext cx="378565" cy="259045"/>
    <xdr:sp macro="" textlink="">
      <xdr:nvSpPr>
        <xdr:cNvPr id="758" name="テキスト ボックス 757"/>
        <xdr:cNvSpPr txBox="1"/>
      </xdr:nvSpPr>
      <xdr:spPr>
        <a:xfrm>
          <a:off x="19356017" y="66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22834</xdr:rowOff>
    </xdr:from>
    <xdr:to>
      <xdr:col>98</xdr:col>
      <xdr:colOff>38100</xdr:colOff>
      <xdr:row>38</xdr:row>
      <xdr:rowOff>124434</xdr:rowOff>
    </xdr:to>
    <xdr:sp macro="" textlink="">
      <xdr:nvSpPr>
        <xdr:cNvPr id="759" name="楕円 758"/>
        <xdr:cNvSpPr/>
      </xdr:nvSpPr>
      <xdr:spPr>
        <a:xfrm>
          <a:off x="18605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115561</xdr:rowOff>
    </xdr:from>
    <xdr:ext cx="469744" cy="259045"/>
    <xdr:sp macro="" textlink="">
      <xdr:nvSpPr>
        <xdr:cNvPr id="760" name="テキスト ボックス 759"/>
        <xdr:cNvSpPr txBox="1"/>
      </xdr:nvSpPr>
      <xdr:spPr>
        <a:xfrm>
          <a:off x="18421428"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135890</xdr:rowOff>
    </xdr:from>
    <xdr:to>
      <xdr:col>116</xdr:col>
      <xdr:colOff>63500</xdr:colOff>
      <xdr:row>58</xdr:row>
      <xdr:rowOff>136614</xdr:rowOff>
    </xdr:to>
    <xdr:cxnSp macro="">
      <xdr:nvCxnSpPr>
        <xdr:cNvPr id="789" name="直線コネクタ 788"/>
        <xdr:cNvCxnSpPr/>
      </xdr:nvCxnSpPr>
      <xdr:spPr>
        <a:xfrm flipV="1">
          <a:off x="21323300" y="1007999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136614</xdr:rowOff>
    </xdr:from>
    <xdr:to>
      <xdr:col>111</xdr:col>
      <xdr:colOff>177800</xdr:colOff>
      <xdr:row>58</xdr:row>
      <xdr:rowOff>137261</xdr:rowOff>
    </xdr:to>
    <xdr:cxnSp macro="">
      <xdr:nvCxnSpPr>
        <xdr:cNvPr id="792" name="直線コネクタ 791"/>
        <xdr:cNvCxnSpPr/>
      </xdr:nvCxnSpPr>
      <xdr:spPr>
        <a:xfrm flipV="1">
          <a:off x="20434300" y="1008071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137261</xdr:rowOff>
    </xdr:from>
    <xdr:to>
      <xdr:col>107</xdr:col>
      <xdr:colOff>50800</xdr:colOff>
      <xdr:row>58</xdr:row>
      <xdr:rowOff>140081</xdr:rowOff>
    </xdr:to>
    <xdr:cxnSp macro="">
      <xdr:nvCxnSpPr>
        <xdr:cNvPr id="795" name="直線コネクタ 794"/>
        <xdr:cNvCxnSpPr/>
      </xdr:nvCxnSpPr>
      <xdr:spPr>
        <a:xfrm flipV="1">
          <a:off x="19545300" y="100813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138290</xdr:rowOff>
    </xdr:from>
    <xdr:to>
      <xdr:col>102</xdr:col>
      <xdr:colOff>114300</xdr:colOff>
      <xdr:row>58</xdr:row>
      <xdr:rowOff>140081</xdr:rowOff>
    </xdr:to>
    <xdr:cxnSp macro="">
      <xdr:nvCxnSpPr>
        <xdr:cNvPr id="798" name="直線コネクタ 797"/>
        <xdr:cNvCxnSpPr/>
      </xdr:nvCxnSpPr>
      <xdr:spPr>
        <a:xfrm>
          <a:off x="18656300" y="10082390"/>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85090</xdr:rowOff>
    </xdr:from>
    <xdr:to>
      <xdr:col>116</xdr:col>
      <xdr:colOff>114300</xdr:colOff>
      <xdr:row>59</xdr:row>
      <xdr:rowOff>15240</xdr:rowOff>
    </xdr:to>
    <xdr:sp macro="" textlink="">
      <xdr:nvSpPr>
        <xdr:cNvPr id="808" name="楕円 807"/>
        <xdr:cNvSpPr/>
      </xdr:nvSpPr>
      <xdr:spPr>
        <a:xfrm>
          <a:off x="221107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xdr:rowOff>
    </xdr:from>
    <xdr:ext cx="469744" cy="259045"/>
    <xdr:sp macro="" textlink="">
      <xdr:nvSpPr>
        <xdr:cNvPr id="809" name="貸付金該当値テキスト"/>
        <xdr:cNvSpPr txBox="1"/>
      </xdr:nvSpPr>
      <xdr:spPr>
        <a:xfrm>
          <a:off x="22212300"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85814</xdr:rowOff>
    </xdr:from>
    <xdr:to>
      <xdr:col>112</xdr:col>
      <xdr:colOff>38100</xdr:colOff>
      <xdr:row>59</xdr:row>
      <xdr:rowOff>15964</xdr:rowOff>
    </xdr:to>
    <xdr:sp macro="" textlink="">
      <xdr:nvSpPr>
        <xdr:cNvPr id="810" name="楕円 809"/>
        <xdr:cNvSpPr/>
      </xdr:nvSpPr>
      <xdr:spPr>
        <a:xfrm>
          <a:off x="21272500" y="100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7091</xdr:rowOff>
    </xdr:from>
    <xdr:ext cx="469744" cy="259045"/>
    <xdr:sp macro="" textlink="">
      <xdr:nvSpPr>
        <xdr:cNvPr id="811" name="テキスト ボックス 810"/>
        <xdr:cNvSpPr txBox="1"/>
      </xdr:nvSpPr>
      <xdr:spPr>
        <a:xfrm>
          <a:off x="21088428" y="1012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86461</xdr:rowOff>
    </xdr:from>
    <xdr:to>
      <xdr:col>107</xdr:col>
      <xdr:colOff>101600</xdr:colOff>
      <xdr:row>59</xdr:row>
      <xdr:rowOff>16611</xdr:rowOff>
    </xdr:to>
    <xdr:sp macro="" textlink="">
      <xdr:nvSpPr>
        <xdr:cNvPr id="812" name="楕円 811"/>
        <xdr:cNvSpPr/>
      </xdr:nvSpPr>
      <xdr:spPr>
        <a:xfrm>
          <a:off x="203835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7738</xdr:rowOff>
    </xdr:from>
    <xdr:ext cx="469744" cy="259045"/>
    <xdr:sp macro="" textlink="">
      <xdr:nvSpPr>
        <xdr:cNvPr id="813" name="テキスト ボックス 812"/>
        <xdr:cNvSpPr txBox="1"/>
      </xdr:nvSpPr>
      <xdr:spPr>
        <a:xfrm>
          <a:off x="20199428" y="101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89281</xdr:rowOff>
    </xdr:from>
    <xdr:to>
      <xdr:col>102</xdr:col>
      <xdr:colOff>165100</xdr:colOff>
      <xdr:row>59</xdr:row>
      <xdr:rowOff>19431</xdr:rowOff>
    </xdr:to>
    <xdr:sp macro="" textlink="">
      <xdr:nvSpPr>
        <xdr:cNvPr id="814" name="楕円 813"/>
        <xdr:cNvSpPr/>
      </xdr:nvSpPr>
      <xdr:spPr>
        <a:xfrm>
          <a:off x="19494500" y="100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10558</xdr:rowOff>
    </xdr:from>
    <xdr:ext cx="469744" cy="259045"/>
    <xdr:sp macro="" textlink="">
      <xdr:nvSpPr>
        <xdr:cNvPr id="815" name="テキスト ボックス 814"/>
        <xdr:cNvSpPr txBox="1"/>
      </xdr:nvSpPr>
      <xdr:spPr>
        <a:xfrm>
          <a:off x="19310428" y="10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87490</xdr:rowOff>
    </xdr:from>
    <xdr:to>
      <xdr:col>98</xdr:col>
      <xdr:colOff>38100</xdr:colOff>
      <xdr:row>59</xdr:row>
      <xdr:rowOff>17640</xdr:rowOff>
    </xdr:to>
    <xdr:sp macro="" textlink="">
      <xdr:nvSpPr>
        <xdr:cNvPr id="816" name="楕円 815"/>
        <xdr:cNvSpPr/>
      </xdr:nvSpPr>
      <xdr:spPr>
        <a:xfrm>
          <a:off x="18605500" y="100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8767</xdr:rowOff>
    </xdr:from>
    <xdr:ext cx="469744" cy="259045"/>
    <xdr:sp macro="" textlink="">
      <xdr:nvSpPr>
        <xdr:cNvPr id="817" name="テキスト ボックス 816"/>
        <xdr:cNvSpPr txBox="1"/>
      </xdr:nvSpPr>
      <xdr:spPr>
        <a:xfrm>
          <a:off x="18421428" y="101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167959</xdr:rowOff>
    </xdr:from>
    <xdr:to>
      <xdr:col>116</xdr:col>
      <xdr:colOff>63500</xdr:colOff>
      <xdr:row>77</xdr:row>
      <xdr:rowOff>1832</xdr:rowOff>
    </xdr:to>
    <xdr:cxnSp macro="">
      <xdr:nvCxnSpPr>
        <xdr:cNvPr id="848" name="直線コネクタ 847"/>
        <xdr:cNvCxnSpPr/>
      </xdr:nvCxnSpPr>
      <xdr:spPr>
        <a:xfrm flipV="1">
          <a:off x="21323300" y="13198159"/>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1832</xdr:rowOff>
    </xdr:from>
    <xdr:to>
      <xdr:col>111</xdr:col>
      <xdr:colOff>177800</xdr:colOff>
      <xdr:row>77</xdr:row>
      <xdr:rowOff>6307</xdr:rowOff>
    </xdr:to>
    <xdr:cxnSp macro="">
      <xdr:nvCxnSpPr>
        <xdr:cNvPr id="851" name="直線コネクタ 850"/>
        <xdr:cNvCxnSpPr/>
      </xdr:nvCxnSpPr>
      <xdr:spPr>
        <a:xfrm flipV="1">
          <a:off x="20434300" y="13203482"/>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6307</xdr:rowOff>
    </xdr:from>
    <xdr:to>
      <xdr:col>107</xdr:col>
      <xdr:colOff>50800</xdr:colOff>
      <xdr:row>77</xdr:row>
      <xdr:rowOff>42163</xdr:rowOff>
    </xdr:to>
    <xdr:cxnSp macro="">
      <xdr:nvCxnSpPr>
        <xdr:cNvPr id="854" name="直線コネクタ 853"/>
        <xdr:cNvCxnSpPr/>
      </xdr:nvCxnSpPr>
      <xdr:spPr>
        <a:xfrm flipV="1">
          <a:off x="19545300" y="13207957"/>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42163</xdr:rowOff>
    </xdr:from>
    <xdr:to>
      <xdr:col>102</xdr:col>
      <xdr:colOff>114300</xdr:colOff>
      <xdr:row>77</xdr:row>
      <xdr:rowOff>63261</xdr:rowOff>
    </xdr:to>
    <xdr:cxnSp macro="">
      <xdr:nvCxnSpPr>
        <xdr:cNvPr id="857" name="直線コネクタ 856"/>
        <xdr:cNvCxnSpPr/>
      </xdr:nvCxnSpPr>
      <xdr:spPr>
        <a:xfrm flipV="1">
          <a:off x="18656300" y="13243813"/>
          <a:ext cx="889000" cy="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117159</xdr:rowOff>
    </xdr:from>
    <xdr:to>
      <xdr:col>116</xdr:col>
      <xdr:colOff>114300</xdr:colOff>
      <xdr:row>77</xdr:row>
      <xdr:rowOff>47309</xdr:rowOff>
    </xdr:to>
    <xdr:sp macro="" textlink="">
      <xdr:nvSpPr>
        <xdr:cNvPr id="867" name="楕円 866"/>
        <xdr:cNvSpPr/>
      </xdr:nvSpPr>
      <xdr:spPr>
        <a:xfrm>
          <a:off x="22110700" y="131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95586</xdr:rowOff>
    </xdr:from>
    <xdr:ext cx="534377" cy="259045"/>
    <xdr:sp macro="" textlink="">
      <xdr:nvSpPr>
        <xdr:cNvPr id="868" name="繰出金該当値テキスト"/>
        <xdr:cNvSpPr txBox="1"/>
      </xdr:nvSpPr>
      <xdr:spPr>
        <a:xfrm>
          <a:off x="22212300" y="131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122482</xdr:rowOff>
    </xdr:from>
    <xdr:to>
      <xdr:col>112</xdr:col>
      <xdr:colOff>38100</xdr:colOff>
      <xdr:row>77</xdr:row>
      <xdr:rowOff>52632</xdr:rowOff>
    </xdr:to>
    <xdr:sp macro="" textlink="">
      <xdr:nvSpPr>
        <xdr:cNvPr id="869" name="楕円 868"/>
        <xdr:cNvSpPr/>
      </xdr:nvSpPr>
      <xdr:spPr>
        <a:xfrm>
          <a:off x="21272500" y="1315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43759</xdr:rowOff>
    </xdr:from>
    <xdr:ext cx="534377" cy="259045"/>
    <xdr:sp macro="" textlink="">
      <xdr:nvSpPr>
        <xdr:cNvPr id="870" name="テキスト ボックス 869"/>
        <xdr:cNvSpPr txBox="1"/>
      </xdr:nvSpPr>
      <xdr:spPr>
        <a:xfrm>
          <a:off x="21056111" y="132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126957</xdr:rowOff>
    </xdr:from>
    <xdr:to>
      <xdr:col>107</xdr:col>
      <xdr:colOff>101600</xdr:colOff>
      <xdr:row>77</xdr:row>
      <xdr:rowOff>57107</xdr:rowOff>
    </xdr:to>
    <xdr:sp macro="" textlink="">
      <xdr:nvSpPr>
        <xdr:cNvPr id="871" name="楕円 870"/>
        <xdr:cNvSpPr/>
      </xdr:nvSpPr>
      <xdr:spPr>
        <a:xfrm>
          <a:off x="20383500" y="131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48234</xdr:rowOff>
    </xdr:from>
    <xdr:ext cx="534377" cy="259045"/>
    <xdr:sp macro="" textlink="">
      <xdr:nvSpPr>
        <xdr:cNvPr id="872" name="テキスト ボックス 871"/>
        <xdr:cNvSpPr txBox="1"/>
      </xdr:nvSpPr>
      <xdr:spPr>
        <a:xfrm>
          <a:off x="20167111" y="132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162813</xdr:rowOff>
    </xdr:from>
    <xdr:to>
      <xdr:col>102</xdr:col>
      <xdr:colOff>165100</xdr:colOff>
      <xdr:row>77</xdr:row>
      <xdr:rowOff>92963</xdr:rowOff>
    </xdr:to>
    <xdr:sp macro="" textlink="">
      <xdr:nvSpPr>
        <xdr:cNvPr id="873" name="楕円 872"/>
        <xdr:cNvSpPr/>
      </xdr:nvSpPr>
      <xdr:spPr>
        <a:xfrm>
          <a:off x="19494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84090</xdr:rowOff>
    </xdr:from>
    <xdr:ext cx="534377" cy="259045"/>
    <xdr:sp macro="" textlink="">
      <xdr:nvSpPr>
        <xdr:cNvPr id="874" name="テキスト ボックス 873"/>
        <xdr:cNvSpPr txBox="1"/>
      </xdr:nvSpPr>
      <xdr:spPr>
        <a:xfrm>
          <a:off x="19278111" y="132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12461</xdr:rowOff>
    </xdr:from>
    <xdr:to>
      <xdr:col>98</xdr:col>
      <xdr:colOff>38100</xdr:colOff>
      <xdr:row>77</xdr:row>
      <xdr:rowOff>114061</xdr:rowOff>
    </xdr:to>
    <xdr:sp macro="" textlink="">
      <xdr:nvSpPr>
        <xdr:cNvPr id="875" name="楕円 874"/>
        <xdr:cNvSpPr/>
      </xdr:nvSpPr>
      <xdr:spPr>
        <a:xfrm>
          <a:off x="18605500" y="132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105188</xdr:rowOff>
    </xdr:from>
    <xdr:ext cx="534377" cy="259045"/>
    <xdr:sp macro="" textlink="">
      <xdr:nvSpPr>
        <xdr:cNvPr id="876" name="テキスト ボックス 875"/>
        <xdr:cNvSpPr txBox="1"/>
      </xdr:nvSpPr>
      <xdr:spPr>
        <a:xfrm>
          <a:off x="18389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429,226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72,288</a:t>
          </a:r>
          <a:r>
            <a:rPr kumimoji="1" lang="ja-JP" altLang="en-US" sz="1300">
              <a:latin typeface="ＭＳ Ｐゴシック" panose="020B0600070205080204" pitchFamily="50" charset="-128"/>
              <a:ea typeface="ＭＳ Ｐゴシック" panose="020B0600070205080204" pitchFamily="50" charset="-128"/>
            </a:rPr>
            <a:t>円となっており、類似団体内内平均や全国平均より低い水準で推移している。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扶助費は他の項目と違い類似団体内平均値を大きく上回っている。本村の児童福祉施策等への取り組みが特色として表れているものと考えられ、住民一人当たり</a:t>
          </a:r>
          <a:r>
            <a:rPr kumimoji="1" lang="en-US" altLang="ja-JP" sz="1300">
              <a:latin typeface="ＭＳ Ｐゴシック" panose="020B0600070205080204" pitchFamily="50" charset="-128"/>
              <a:ea typeface="ＭＳ Ｐゴシック" panose="020B0600070205080204" pitchFamily="50" charset="-128"/>
            </a:rPr>
            <a:t>86,350</a:t>
          </a:r>
          <a:r>
            <a:rPr kumimoji="1" lang="ja-JP" altLang="en-US" sz="1300">
              <a:latin typeface="ＭＳ Ｐゴシック" panose="020B0600070205080204" pitchFamily="50" charset="-128"/>
              <a:ea typeface="ＭＳ Ｐゴシック" panose="020B0600070205080204" pitchFamily="50" charset="-128"/>
            </a:rPr>
            <a:t>円となっている。扶助費の性質上今後も増加傾向にあると推測されるので経費の適正な執行に努めていく。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38,287</a:t>
          </a:r>
          <a:r>
            <a:rPr kumimoji="1" lang="ja-JP" altLang="en-US" sz="1300">
              <a:latin typeface="ＭＳ Ｐゴシック" panose="020B0600070205080204" pitchFamily="50" charset="-128"/>
              <a:ea typeface="ＭＳ Ｐゴシック" panose="020B0600070205080204" pitchFamily="50" charset="-128"/>
            </a:rPr>
            <a:t>円となっている。類似団体内平均や全国平均より低い水準であるものの、今後は建物の建替時期やインフラ施設の補修時期が重なり、費用は増大していくものと考えられる。公共施設総合管理計画に基づき、事業の取捨選択を徹底していくことで、普通建設事業費の増大を抑え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7,967
22.35
3,618,036
3,423,509
188,023
2,443,725
2,786,787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8382</xdr:rowOff>
    </xdr:from>
    <xdr:to>
      <xdr:col>24</xdr:col>
      <xdr:colOff>63500</xdr:colOff>
      <xdr:row>39</xdr:row>
      <xdr:rowOff>21209</xdr:rowOff>
    </xdr:to>
    <xdr:cxnSp macro="">
      <xdr:nvCxnSpPr>
        <xdr:cNvPr id="61" name="直線コネクタ 60"/>
        <xdr:cNvCxnSpPr/>
      </xdr:nvCxnSpPr>
      <xdr:spPr>
        <a:xfrm flipV="1">
          <a:off x="3797300" y="6694932"/>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39</xdr:row>
      <xdr:rowOff>21209</xdr:rowOff>
    </xdr:to>
    <xdr:cxnSp macro="">
      <xdr:nvCxnSpPr>
        <xdr:cNvPr id="64" name="直線コネクタ 63"/>
        <xdr:cNvCxnSpPr/>
      </xdr:nvCxnSpPr>
      <xdr:spPr>
        <a:xfrm>
          <a:off x="2908300" y="6608445"/>
          <a:ext cx="889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13589</xdr:rowOff>
    </xdr:from>
    <xdr:to>
      <xdr:col>15</xdr:col>
      <xdr:colOff>50800</xdr:colOff>
      <xdr:row>38</xdr:row>
      <xdr:rowOff>93345</xdr:rowOff>
    </xdr:to>
    <xdr:cxnSp macro="">
      <xdr:nvCxnSpPr>
        <xdr:cNvPr id="67" name="直線コネクタ 66"/>
        <xdr:cNvCxnSpPr/>
      </xdr:nvCxnSpPr>
      <xdr:spPr>
        <a:xfrm>
          <a:off x="2019300" y="6528689"/>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13589</xdr:rowOff>
    </xdr:from>
    <xdr:to>
      <xdr:col>10</xdr:col>
      <xdr:colOff>114300</xdr:colOff>
      <xdr:row>38</xdr:row>
      <xdr:rowOff>76454</xdr:rowOff>
    </xdr:to>
    <xdr:cxnSp macro="">
      <xdr:nvCxnSpPr>
        <xdr:cNvPr id="70" name="直線コネクタ 69"/>
        <xdr:cNvCxnSpPr/>
      </xdr:nvCxnSpPr>
      <xdr:spPr>
        <a:xfrm flipV="1">
          <a:off x="1130300" y="652868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129032</xdr:rowOff>
    </xdr:from>
    <xdr:to>
      <xdr:col>24</xdr:col>
      <xdr:colOff>114300</xdr:colOff>
      <xdr:row>39</xdr:row>
      <xdr:rowOff>59182</xdr:rowOff>
    </xdr:to>
    <xdr:sp macro="" textlink="">
      <xdr:nvSpPr>
        <xdr:cNvPr id="80" name="楕円 79"/>
        <xdr:cNvSpPr/>
      </xdr:nvSpPr>
      <xdr:spPr>
        <a:xfrm>
          <a:off x="4584700" y="66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43959</xdr:rowOff>
    </xdr:from>
    <xdr:ext cx="469744" cy="259045"/>
    <xdr:sp macro="" textlink="">
      <xdr:nvSpPr>
        <xdr:cNvPr id="81" name="議会費該当値テキスト"/>
        <xdr:cNvSpPr txBox="1"/>
      </xdr:nvSpPr>
      <xdr:spPr>
        <a:xfrm>
          <a:off x="4686300" y="65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141859</xdr:rowOff>
    </xdr:from>
    <xdr:to>
      <xdr:col>20</xdr:col>
      <xdr:colOff>38100</xdr:colOff>
      <xdr:row>39</xdr:row>
      <xdr:rowOff>72009</xdr:rowOff>
    </xdr:to>
    <xdr:sp macro="" textlink="">
      <xdr:nvSpPr>
        <xdr:cNvPr id="82" name="楕円 81"/>
        <xdr:cNvSpPr/>
      </xdr:nvSpPr>
      <xdr:spPr>
        <a:xfrm>
          <a:off x="3746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63136</xdr:rowOff>
    </xdr:from>
    <xdr:ext cx="469744" cy="259045"/>
    <xdr:sp macro="" textlink="">
      <xdr:nvSpPr>
        <xdr:cNvPr id="83" name="テキスト ボックス 82"/>
        <xdr:cNvSpPr txBox="1"/>
      </xdr:nvSpPr>
      <xdr:spPr>
        <a:xfrm>
          <a:off x="3562428" y="674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42545</xdr:rowOff>
    </xdr:from>
    <xdr:to>
      <xdr:col>15</xdr:col>
      <xdr:colOff>101600</xdr:colOff>
      <xdr:row>38</xdr:row>
      <xdr:rowOff>144145</xdr:rowOff>
    </xdr:to>
    <xdr:sp macro="" textlink="">
      <xdr:nvSpPr>
        <xdr:cNvPr id="84" name="楕円 83"/>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135272</xdr:rowOff>
    </xdr:from>
    <xdr:ext cx="469744" cy="259045"/>
    <xdr:sp macro="" textlink="">
      <xdr:nvSpPr>
        <xdr:cNvPr id="85" name="テキスト ボックス 84"/>
        <xdr:cNvSpPr txBox="1"/>
      </xdr:nvSpPr>
      <xdr:spPr>
        <a:xfrm>
          <a:off x="2673428"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134239</xdr:rowOff>
    </xdr:from>
    <xdr:to>
      <xdr:col>10</xdr:col>
      <xdr:colOff>165100</xdr:colOff>
      <xdr:row>38</xdr:row>
      <xdr:rowOff>64389</xdr:rowOff>
    </xdr:to>
    <xdr:sp macro="" textlink="">
      <xdr:nvSpPr>
        <xdr:cNvPr id="86" name="楕円 85"/>
        <xdr:cNvSpPr/>
      </xdr:nvSpPr>
      <xdr:spPr>
        <a:xfrm>
          <a:off x="1968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55516</xdr:rowOff>
    </xdr:from>
    <xdr:ext cx="469744" cy="259045"/>
    <xdr:sp macro="" textlink="">
      <xdr:nvSpPr>
        <xdr:cNvPr id="87" name="テキスト ボックス 86"/>
        <xdr:cNvSpPr txBox="1"/>
      </xdr:nvSpPr>
      <xdr:spPr>
        <a:xfrm>
          <a:off x="1784428"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25654</xdr:rowOff>
    </xdr:from>
    <xdr:to>
      <xdr:col>6</xdr:col>
      <xdr:colOff>38100</xdr:colOff>
      <xdr:row>38</xdr:row>
      <xdr:rowOff>127254</xdr:rowOff>
    </xdr:to>
    <xdr:sp macro="" textlink="">
      <xdr:nvSpPr>
        <xdr:cNvPr id="88" name="楕円 87"/>
        <xdr:cNvSpPr/>
      </xdr:nvSpPr>
      <xdr:spPr>
        <a:xfrm>
          <a:off x="1079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118381</xdr:rowOff>
    </xdr:from>
    <xdr:ext cx="469744" cy="259045"/>
    <xdr:sp macro="" textlink="">
      <xdr:nvSpPr>
        <xdr:cNvPr id="89" name="テキスト ボックス 88"/>
        <xdr:cNvSpPr txBox="1"/>
      </xdr:nvSpPr>
      <xdr:spPr>
        <a:xfrm>
          <a:off x="895428"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154772</xdr:rowOff>
    </xdr:from>
    <xdr:to>
      <xdr:col>24</xdr:col>
      <xdr:colOff>63500</xdr:colOff>
      <xdr:row>57</xdr:row>
      <xdr:rowOff>170259</xdr:rowOff>
    </xdr:to>
    <xdr:cxnSp macro="">
      <xdr:nvCxnSpPr>
        <xdr:cNvPr id="116" name="直線コネクタ 115"/>
        <xdr:cNvCxnSpPr/>
      </xdr:nvCxnSpPr>
      <xdr:spPr>
        <a:xfrm>
          <a:off x="3797300" y="9927422"/>
          <a:ext cx="8382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154772</xdr:rowOff>
    </xdr:from>
    <xdr:to>
      <xdr:col>19</xdr:col>
      <xdr:colOff>177800</xdr:colOff>
      <xdr:row>57</xdr:row>
      <xdr:rowOff>158450</xdr:rowOff>
    </xdr:to>
    <xdr:cxnSp macro="">
      <xdr:nvCxnSpPr>
        <xdr:cNvPr id="119" name="直線コネクタ 118"/>
        <xdr:cNvCxnSpPr/>
      </xdr:nvCxnSpPr>
      <xdr:spPr>
        <a:xfrm flipV="1">
          <a:off x="2908300" y="9927422"/>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158450</xdr:rowOff>
    </xdr:from>
    <xdr:to>
      <xdr:col>15</xdr:col>
      <xdr:colOff>50800</xdr:colOff>
      <xdr:row>58</xdr:row>
      <xdr:rowOff>13067</xdr:rowOff>
    </xdr:to>
    <xdr:cxnSp macro="">
      <xdr:nvCxnSpPr>
        <xdr:cNvPr id="122" name="直線コネクタ 121"/>
        <xdr:cNvCxnSpPr/>
      </xdr:nvCxnSpPr>
      <xdr:spPr>
        <a:xfrm flipV="1">
          <a:off x="2019300" y="9931100"/>
          <a:ext cx="889000" cy="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147614</xdr:rowOff>
    </xdr:from>
    <xdr:to>
      <xdr:col>10</xdr:col>
      <xdr:colOff>114300</xdr:colOff>
      <xdr:row>58</xdr:row>
      <xdr:rowOff>13067</xdr:rowOff>
    </xdr:to>
    <xdr:cxnSp macro="">
      <xdr:nvCxnSpPr>
        <xdr:cNvPr id="125" name="直線コネクタ 124"/>
        <xdr:cNvCxnSpPr/>
      </xdr:nvCxnSpPr>
      <xdr:spPr>
        <a:xfrm>
          <a:off x="1130300" y="9920264"/>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119459</xdr:rowOff>
    </xdr:from>
    <xdr:to>
      <xdr:col>24</xdr:col>
      <xdr:colOff>114300</xdr:colOff>
      <xdr:row>58</xdr:row>
      <xdr:rowOff>49609</xdr:rowOff>
    </xdr:to>
    <xdr:sp macro="" textlink="">
      <xdr:nvSpPr>
        <xdr:cNvPr id="135" name="楕円 134"/>
        <xdr:cNvSpPr/>
      </xdr:nvSpPr>
      <xdr:spPr>
        <a:xfrm>
          <a:off x="4584700" y="9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34386</xdr:rowOff>
    </xdr:from>
    <xdr:ext cx="534377" cy="259045"/>
    <xdr:sp macro="" textlink="">
      <xdr:nvSpPr>
        <xdr:cNvPr id="136" name="総務費該当値テキスト"/>
        <xdr:cNvSpPr txBox="1"/>
      </xdr:nvSpPr>
      <xdr:spPr>
        <a:xfrm>
          <a:off x="4686300" y="98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103972</xdr:rowOff>
    </xdr:from>
    <xdr:to>
      <xdr:col>20</xdr:col>
      <xdr:colOff>38100</xdr:colOff>
      <xdr:row>58</xdr:row>
      <xdr:rowOff>34122</xdr:rowOff>
    </xdr:to>
    <xdr:sp macro="" textlink="">
      <xdr:nvSpPr>
        <xdr:cNvPr id="137" name="楕円 136"/>
        <xdr:cNvSpPr/>
      </xdr:nvSpPr>
      <xdr:spPr>
        <a:xfrm>
          <a:off x="3746500" y="98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25249</xdr:rowOff>
    </xdr:from>
    <xdr:ext cx="534377" cy="259045"/>
    <xdr:sp macro="" textlink="">
      <xdr:nvSpPr>
        <xdr:cNvPr id="138" name="テキスト ボックス 137"/>
        <xdr:cNvSpPr txBox="1"/>
      </xdr:nvSpPr>
      <xdr:spPr>
        <a:xfrm>
          <a:off x="3530111" y="99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107650</xdr:rowOff>
    </xdr:from>
    <xdr:to>
      <xdr:col>15</xdr:col>
      <xdr:colOff>101600</xdr:colOff>
      <xdr:row>58</xdr:row>
      <xdr:rowOff>37800</xdr:rowOff>
    </xdr:to>
    <xdr:sp macro="" textlink="">
      <xdr:nvSpPr>
        <xdr:cNvPr id="139" name="楕円 138"/>
        <xdr:cNvSpPr/>
      </xdr:nvSpPr>
      <xdr:spPr>
        <a:xfrm>
          <a:off x="2857500" y="9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28927</xdr:rowOff>
    </xdr:from>
    <xdr:ext cx="534377" cy="259045"/>
    <xdr:sp macro="" textlink="">
      <xdr:nvSpPr>
        <xdr:cNvPr id="140" name="テキスト ボックス 139"/>
        <xdr:cNvSpPr txBox="1"/>
      </xdr:nvSpPr>
      <xdr:spPr>
        <a:xfrm>
          <a:off x="2641111" y="99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133717</xdr:rowOff>
    </xdr:from>
    <xdr:to>
      <xdr:col>10</xdr:col>
      <xdr:colOff>165100</xdr:colOff>
      <xdr:row>58</xdr:row>
      <xdr:rowOff>63867</xdr:rowOff>
    </xdr:to>
    <xdr:sp macro="" textlink="">
      <xdr:nvSpPr>
        <xdr:cNvPr id="141" name="楕円 140"/>
        <xdr:cNvSpPr/>
      </xdr:nvSpPr>
      <xdr:spPr>
        <a:xfrm>
          <a:off x="1968500" y="99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54994</xdr:rowOff>
    </xdr:from>
    <xdr:ext cx="534377" cy="259045"/>
    <xdr:sp macro="" textlink="">
      <xdr:nvSpPr>
        <xdr:cNvPr id="142" name="テキスト ボックス 141"/>
        <xdr:cNvSpPr txBox="1"/>
      </xdr:nvSpPr>
      <xdr:spPr>
        <a:xfrm>
          <a:off x="1752111" y="99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96814</xdr:rowOff>
    </xdr:from>
    <xdr:to>
      <xdr:col>6</xdr:col>
      <xdr:colOff>38100</xdr:colOff>
      <xdr:row>58</xdr:row>
      <xdr:rowOff>26964</xdr:rowOff>
    </xdr:to>
    <xdr:sp macro="" textlink="">
      <xdr:nvSpPr>
        <xdr:cNvPr id="143" name="楕円 142"/>
        <xdr:cNvSpPr/>
      </xdr:nvSpPr>
      <xdr:spPr>
        <a:xfrm>
          <a:off x="1079500" y="98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18091</xdr:rowOff>
    </xdr:from>
    <xdr:ext cx="534377" cy="259045"/>
    <xdr:sp macro="" textlink="">
      <xdr:nvSpPr>
        <xdr:cNvPr id="144" name="テキスト ボックス 143"/>
        <xdr:cNvSpPr txBox="1"/>
      </xdr:nvSpPr>
      <xdr:spPr>
        <a:xfrm>
          <a:off x="863111" y="996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130505</xdr:rowOff>
    </xdr:from>
    <xdr:to>
      <xdr:col>24</xdr:col>
      <xdr:colOff>63500</xdr:colOff>
      <xdr:row>77</xdr:row>
      <xdr:rowOff>150124</xdr:rowOff>
    </xdr:to>
    <xdr:cxnSp macro="">
      <xdr:nvCxnSpPr>
        <xdr:cNvPr id="172" name="直線コネクタ 171"/>
        <xdr:cNvCxnSpPr/>
      </xdr:nvCxnSpPr>
      <xdr:spPr>
        <a:xfrm flipV="1">
          <a:off x="3797300" y="13332155"/>
          <a:ext cx="8382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144766</xdr:rowOff>
    </xdr:from>
    <xdr:to>
      <xdr:col>19</xdr:col>
      <xdr:colOff>177800</xdr:colOff>
      <xdr:row>77</xdr:row>
      <xdr:rowOff>150124</xdr:rowOff>
    </xdr:to>
    <xdr:cxnSp macro="">
      <xdr:nvCxnSpPr>
        <xdr:cNvPr id="175" name="直線コネクタ 174"/>
        <xdr:cNvCxnSpPr/>
      </xdr:nvCxnSpPr>
      <xdr:spPr>
        <a:xfrm>
          <a:off x="2908300" y="1334641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144766</xdr:rowOff>
    </xdr:from>
    <xdr:to>
      <xdr:col>15</xdr:col>
      <xdr:colOff>50800</xdr:colOff>
      <xdr:row>77</xdr:row>
      <xdr:rowOff>163492</xdr:rowOff>
    </xdr:to>
    <xdr:cxnSp macro="">
      <xdr:nvCxnSpPr>
        <xdr:cNvPr id="178" name="直線コネクタ 177"/>
        <xdr:cNvCxnSpPr/>
      </xdr:nvCxnSpPr>
      <xdr:spPr>
        <a:xfrm flipV="1">
          <a:off x="2019300" y="13346416"/>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163492</xdr:rowOff>
    </xdr:from>
    <xdr:to>
      <xdr:col>10</xdr:col>
      <xdr:colOff>114300</xdr:colOff>
      <xdr:row>78</xdr:row>
      <xdr:rowOff>65246</xdr:rowOff>
    </xdr:to>
    <xdr:cxnSp macro="">
      <xdr:nvCxnSpPr>
        <xdr:cNvPr id="181" name="直線コネクタ 180"/>
        <xdr:cNvCxnSpPr/>
      </xdr:nvCxnSpPr>
      <xdr:spPr>
        <a:xfrm flipV="1">
          <a:off x="1130300" y="13365142"/>
          <a:ext cx="889000" cy="7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79705</xdr:rowOff>
    </xdr:from>
    <xdr:to>
      <xdr:col>24</xdr:col>
      <xdr:colOff>114300</xdr:colOff>
      <xdr:row>78</xdr:row>
      <xdr:rowOff>9855</xdr:rowOff>
    </xdr:to>
    <xdr:sp macro="" textlink="">
      <xdr:nvSpPr>
        <xdr:cNvPr id="191" name="楕円 190"/>
        <xdr:cNvSpPr/>
      </xdr:nvSpPr>
      <xdr:spPr>
        <a:xfrm>
          <a:off x="4584700" y="132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58132</xdr:rowOff>
    </xdr:from>
    <xdr:ext cx="599010" cy="259045"/>
    <xdr:sp macro="" textlink="">
      <xdr:nvSpPr>
        <xdr:cNvPr id="192" name="民生費該当値テキスト"/>
        <xdr:cNvSpPr txBox="1"/>
      </xdr:nvSpPr>
      <xdr:spPr>
        <a:xfrm>
          <a:off x="4686300" y="1325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99324</xdr:rowOff>
    </xdr:from>
    <xdr:to>
      <xdr:col>20</xdr:col>
      <xdr:colOff>38100</xdr:colOff>
      <xdr:row>78</xdr:row>
      <xdr:rowOff>29474</xdr:rowOff>
    </xdr:to>
    <xdr:sp macro="" textlink="">
      <xdr:nvSpPr>
        <xdr:cNvPr id="193" name="楕円 192"/>
        <xdr:cNvSpPr/>
      </xdr:nvSpPr>
      <xdr:spPr>
        <a:xfrm>
          <a:off x="37465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20601</xdr:rowOff>
    </xdr:from>
    <xdr:ext cx="599010" cy="259045"/>
    <xdr:sp macro="" textlink="">
      <xdr:nvSpPr>
        <xdr:cNvPr id="194" name="テキスト ボックス 193"/>
        <xdr:cNvSpPr txBox="1"/>
      </xdr:nvSpPr>
      <xdr:spPr>
        <a:xfrm>
          <a:off x="3497795" y="1339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93966</xdr:rowOff>
    </xdr:from>
    <xdr:to>
      <xdr:col>15</xdr:col>
      <xdr:colOff>101600</xdr:colOff>
      <xdr:row>78</xdr:row>
      <xdr:rowOff>24116</xdr:rowOff>
    </xdr:to>
    <xdr:sp macro="" textlink="">
      <xdr:nvSpPr>
        <xdr:cNvPr id="195" name="楕円 194"/>
        <xdr:cNvSpPr/>
      </xdr:nvSpPr>
      <xdr:spPr>
        <a:xfrm>
          <a:off x="2857500" y="132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15243</xdr:rowOff>
    </xdr:from>
    <xdr:ext cx="599010" cy="259045"/>
    <xdr:sp macro="" textlink="">
      <xdr:nvSpPr>
        <xdr:cNvPr id="196" name="テキスト ボックス 195"/>
        <xdr:cNvSpPr txBox="1"/>
      </xdr:nvSpPr>
      <xdr:spPr>
        <a:xfrm>
          <a:off x="2608795" y="133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112692</xdr:rowOff>
    </xdr:from>
    <xdr:to>
      <xdr:col>10</xdr:col>
      <xdr:colOff>165100</xdr:colOff>
      <xdr:row>78</xdr:row>
      <xdr:rowOff>42842</xdr:rowOff>
    </xdr:to>
    <xdr:sp macro="" textlink="">
      <xdr:nvSpPr>
        <xdr:cNvPr id="197" name="楕円 196"/>
        <xdr:cNvSpPr/>
      </xdr:nvSpPr>
      <xdr:spPr>
        <a:xfrm>
          <a:off x="1968500" y="133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33969</xdr:rowOff>
    </xdr:from>
    <xdr:ext cx="599010" cy="259045"/>
    <xdr:sp macro="" textlink="">
      <xdr:nvSpPr>
        <xdr:cNvPr id="198" name="テキスト ボックス 197"/>
        <xdr:cNvSpPr txBox="1"/>
      </xdr:nvSpPr>
      <xdr:spPr>
        <a:xfrm>
          <a:off x="1719795" y="134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14446</xdr:rowOff>
    </xdr:from>
    <xdr:to>
      <xdr:col>6</xdr:col>
      <xdr:colOff>38100</xdr:colOff>
      <xdr:row>78</xdr:row>
      <xdr:rowOff>116046</xdr:rowOff>
    </xdr:to>
    <xdr:sp macro="" textlink="">
      <xdr:nvSpPr>
        <xdr:cNvPr id="199" name="楕円 198"/>
        <xdr:cNvSpPr/>
      </xdr:nvSpPr>
      <xdr:spPr>
        <a:xfrm>
          <a:off x="1079500" y="133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107173</xdr:rowOff>
    </xdr:from>
    <xdr:ext cx="599010" cy="259045"/>
    <xdr:sp macro="" textlink="">
      <xdr:nvSpPr>
        <xdr:cNvPr id="200" name="テキスト ボックス 199"/>
        <xdr:cNvSpPr txBox="1"/>
      </xdr:nvSpPr>
      <xdr:spPr>
        <a:xfrm>
          <a:off x="830795" y="1348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131387</xdr:rowOff>
    </xdr:from>
    <xdr:to>
      <xdr:col>24</xdr:col>
      <xdr:colOff>63500</xdr:colOff>
      <xdr:row>98</xdr:row>
      <xdr:rowOff>132454</xdr:rowOff>
    </xdr:to>
    <xdr:cxnSp macro="">
      <xdr:nvCxnSpPr>
        <xdr:cNvPr id="229" name="直線コネクタ 228"/>
        <xdr:cNvCxnSpPr/>
      </xdr:nvCxnSpPr>
      <xdr:spPr>
        <a:xfrm flipV="1">
          <a:off x="3797300" y="16933487"/>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132454</xdr:rowOff>
    </xdr:from>
    <xdr:to>
      <xdr:col>19</xdr:col>
      <xdr:colOff>177800</xdr:colOff>
      <xdr:row>98</xdr:row>
      <xdr:rowOff>135189</xdr:rowOff>
    </xdr:to>
    <xdr:cxnSp macro="">
      <xdr:nvCxnSpPr>
        <xdr:cNvPr id="232" name="直線コネクタ 231"/>
        <xdr:cNvCxnSpPr/>
      </xdr:nvCxnSpPr>
      <xdr:spPr>
        <a:xfrm flipV="1">
          <a:off x="2908300" y="16934554"/>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127726</xdr:rowOff>
    </xdr:from>
    <xdr:to>
      <xdr:col>15</xdr:col>
      <xdr:colOff>50800</xdr:colOff>
      <xdr:row>98</xdr:row>
      <xdr:rowOff>135189</xdr:rowOff>
    </xdr:to>
    <xdr:cxnSp macro="">
      <xdr:nvCxnSpPr>
        <xdr:cNvPr id="235" name="直線コネクタ 234"/>
        <xdr:cNvCxnSpPr/>
      </xdr:nvCxnSpPr>
      <xdr:spPr>
        <a:xfrm>
          <a:off x="2019300" y="1692982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120783</xdr:rowOff>
    </xdr:from>
    <xdr:to>
      <xdr:col>10</xdr:col>
      <xdr:colOff>114300</xdr:colOff>
      <xdr:row>98</xdr:row>
      <xdr:rowOff>127726</xdr:rowOff>
    </xdr:to>
    <xdr:cxnSp macro="">
      <xdr:nvCxnSpPr>
        <xdr:cNvPr id="238" name="直線コネクタ 237"/>
        <xdr:cNvCxnSpPr/>
      </xdr:nvCxnSpPr>
      <xdr:spPr>
        <a:xfrm>
          <a:off x="1130300" y="16922883"/>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80587</xdr:rowOff>
    </xdr:from>
    <xdr:to>
      <xdr:col>24</xdr:col>
      <xdr:colOff>114300</xdr:colOff>
      <xdr:row>99</xdr:row>
      <xdr:rowOff>10737</xdr:rowOff>
    </xdr:to>
    <xdr:sp macro="" textlink="">
      <xdr:nvSpPr>
        <xdr:cNvPr id="248" name="楕円 247"/>
        <xdr:cNvSpPr/>
      </xdr:nvSpPr>
      <xdr:spPr>
        <a:xfrm>
          <a:off x="4584700" y="168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166964</xdr:rowOff>
    </xdr:from>
    <xdr:ext cx="534377" cy="259045"/>
    <xdr:sp macro="" textlink="">
      <xdr:nvSpPr>
        <xdr:cNvPr id="249" name="衛生費該当値テキスト"/>
        <xdr:cNvSpPr txBox="1"/>
      </xdr:nvSpPr>
      <xdr:spPr>
        <a:xfrm>
          <a:off x="4686300" y="167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81654</xdr:rowOff>
    </xdr:from>
    <xdr:to>
      <xdr:col>20</xdr:col>
      <xdr:colOff>38100</xdr:colOff>
      <xdr:row>99</xdr:row>
      <xdr:rowOff>11804</xdr:rowOff>
    </xdr:to>
    <xdr:sp macro="" textlink="">
      <xdr:nvSpPr>
        <xdr:cNvPr id="250" name="楕円 249"/>
        <xdr:cNvSpPr/>
      </xdr:nvSpPr>
      <xdr:spPr>
        <a:xfrm>
          <a:off x="3746500" y="168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2931</xdr:rowOff>
    </xdr:from>
    <xdr:ext cx="534377" cy="259045"/>
    <xdr:sp macro="" textlink="">
      <xdr:nvSpPr>
        <xdr:cNvPr id="251" name="テキスト ボックス 250"/>
        <xdr:cNvSpPr txBox="1"/>
      </xdr:nvSpPr>
      <xdr:spPr>
        <a:xfrm>
          <a:off x="3530111" y="169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84389</xdr:rowOff>
    </xdr:from>
    <xdr:to>
      <xdr:col>15</xdr:col>
      <xdr:colOff>101600</xdr:colOff>
      <xdr:row>99</xdr:row>
      <xdr:rowOff>14539</xdr:rowOff>
    </xdr:to>
    <xdr:sp macro="" textlink="">
      <xdr:nvSpPr>
        <xdr:cNvPr id="252" name="楕円 251"/>
        <xdr:cNvSpPr/>
      </xdr:nvSpPr>
      <xdr:spPr>
        <a:xfrm>
          <a:off x="2857500" y="168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5666</xdr:rowOff>
    </xdr:from>
    <xdr:ext cx="534377" cy="259045"/>
    <xdr:sp macro="" textlink="">
      <xdr:nvSpPr>
        <xdr:cNvPr id="253" name="テキスト ボックス 252"/>
        <xdr:cNvSpPr txBox="1"/>
      </xdr:nvSpPr>
      <xdr:spPr>
        <a:xfrm>
          <a:off x="2641111" y="1697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76926</xdr:rowOff>
    </xdr:from>
    <xdr:to>
      <xdr:col>10</xdr:col>
      <xdr:colOff>165100</xdr:colOff>
      <xdr:row>99</xdr:row>
      <xdr:rowOff>7076</xdr:rowOff>
    </xdr:to>
    <xdr:sp macro="" textlink="">
      <xdr:nvSpPr>
        <xdr:cNvPr id="254" name="楕円 253"/>
        <xdr:cNvSpPr/>
      </xdr:nvSpPr>
      <xdr:spPr>
        <a:xfrm>
          <a:off x="1968500" y="168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169653</xdr:rowOff>
    </xdr:from>
    <xdr:ext cx="534377" cy="259045"/>
    <xdr:sp macro="" textlink="">
      <xdr:nvSpPr>
        <xdr:cNvPr id="255" name="テキスト ボックス 254"/>
        <xdr:cNvSpPr txBox="1"/>
      </xdr:nvSpPr>
      <xdr:spPr>
        <a:xfrm>
          <a:off x="1752111" y="169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69983</xdr:rowOff>
    </xdr:from>
    <xdr:to>
      <xdr:col>6</xdr:col>
      <xdr:colOff>38100</xdr:colOff>
      <xdr:row>99</xdr:row>
      <xdr:rowOff>133</xdr:rowOff>
    </xdr:to>
    <xdr:sp macro="" textlink="">
      <xdr:nvSpPr>
        <xdr:cNvPr id="256" name="楕円 255"/>
        <xdr:cNvSpPr/>
      </xdr:nvSpPr>
      <xdr:spPr>
        <a:xfrm>
          <a:off x="1079500" y="168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162710</xdr:rowOff>
    </xdr:from>
    <xdr:ext cx="534377" cy="259045"/>
    <xdr:sp macro="" textlink="">
      <xdr:nvSpPr>
        <xdr:cNvPr id="257" name="テキスト ボックス 256"/>
        <xdr:cNvSpPr txBox="1"/>
      </xdr:nvSpPr>
      <xdr:spPr>
        <a:xfrm>
          <a:off x="863111" y="16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154432</xdr:rowOff>
    </xdr:from>
    <xdr:to>
      <xdr:col>55</xdr:col>
      <xdr:colOff>0</xdr:colOff>
      <xdr:row>39</xdr:row>
      <xdr:rowOff>5588</xdr:rowOff>
    </xdr:to>
    <xdr:cxnSp macro="">
      <xdr:nvCxnSpPr>
        <xdr:cNvPr id="286" name="直線コネクタ 285"/>
        <xdr:cNvCxnSpPr/>
      </xdr:nvCxnSpPr>
      <xdr:spPr>
        <a:xfrm flipV="1">
          <a:off x="9639300" y="6669532"/>
          <a:ext cx="8382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5588</xdr:rowOff>
    </xdr:from>
    <xdr:to>
      <xdr:col>50</xdr:col>
      <xdr:colOff>114300</xdr:colOff>
      <xdr:row>39</xdr:row>
      <xdr:rowOff>5969</xdr:rowOff>
    </xdr:to>
    <xdr:cxnSp macro="">
      <xdr:nvCxnSpPr>
        <xdr:cNvPr id="289" name="直線コネクタ 288"/>
        <xdr:cNvCxnSpPr/>
      </xdr:nvCxnSpPr>
      <xdr:spPr>
        <a:xfrm flipV="1">
          <a:off x="8750300" y="66921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5969</xdr:rowOff>
    </xdr:to>
    <xdr:cxnSp macro="">
      <xdr:nvCxnSpPr>
        <xdr:cNvPr id="292" name="直線コネクタ 291"/>
        <xdr:cNvCxnSpPr/>
      </xdr:nvCxnSpPr>
      <xdr:spPr>
        <a:xfrm>
          <a:off x="7861300" y="669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6477</xdr:rowOff>
    </xdr:to>
    <xdr:cxnSp macro="">
      <xdr:nvCxnSpPr>
        <xdr:cNvPr id="295" name="直線コネクタ 294"/>
        <xdr:cNvCxnSpPr/>
      </xdr:nvCxnSpPr>
      <xdr:spPr>
        <a:xfrm flipV="1">
          <a:off x="6972300" y="669251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103632</xdr:rowOff>
    </xdr:from>
    <xdr:to>
      <xdr:col>55</xdr:col>
      <xdr:colOff>50800</xdr:colOff>
      <xdr:row>39</xdr:row>
      <xdr:rowOff>33782</xdr:rowOff>
    </xdr:to>
    <xdr:sp macro="" textlink="">
      <xdr:nvSpPr>
        <xdr:cNvPr id="305" name="楕円 304"/>
        <xdr:cNvSpPr/>
      </xdr:nvSpPr>
      <xdr:spPr>
        <a:xfrm>
          <a:off x="104267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126238</xdr:rowOff>
    </xdr:from>
    <xdr:to>
      <xdr:col>50</xdr:col>
      <xdr:colOff>165100</xdr:colOff>
      <xdr:row>39</xdr:row>
      <xdr:rowOff>56388</xdr:rowOff>
    </xdr:to>
    <xdr:sp macro="" textlink="">
      <xdr:nvSpPr>
        <xdr:cNvPr id="307" name="楕円 306"/>
        <xdr:cNvSpPr/>
      </xdr:nvSpPr>
      <xdr:spPr>
        <a:xfrm>
          <a:off x="9588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47515</xdr:rowOff>
    </xdr:from>
    <xdr:ext cx="378565" cy="259045"/>
    <xdr:sp macro="" textlink="">
      <xdr:nvSpPr>
        <xdr:cNvPr id="308" name="テキスト ボックス 307"/>
        <xdr:cNvSpPr txBox="1"/>
      </xdr:nvSpPr>
      <xdr:spPr>
        <a:xfrm>
          <a:off x="9450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126619</xdr:rowOff>
    </xdr:from>
    <xdr:to>
      <xdr:col>46</xdr:col>
      <xdr:colOff>38100</xdr:colOff>
      <xdr:row>39</xdr:row>
      <xdr:rowOff>56769</xdr:rowOff>
    </xdr:to>
    <xdr:sp macro="" textlink="">
      <xdr:nvSpPr>
        <xdr:cNvPr id="309" name="楕円 308"/>
        <xdr:cNvSpPr/>
      </xdr:nvSpPr>
      <xdr:spPr>
        <a:xfrm>
          <a:off x="8699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47896</xdr:rowOff>
    </xdr:from>
    <xdr:ext cx="378565" cy="259045"/>
    <xdr:sp macro="" textlink="">
      <xdr:nvSpPr>
        <xdr:cNvPr id="310" name="テキスト ボックス 309"/>
        <xdr:cNvSpPr txBox="1"/>
      </xdr:nvSpPr>
      <xdr:spPr>
        <a:xfrm>
          <a:off x="8561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126619</xdr:rowOff>
    </xdr:from>
    <xdr:to>
      <xdr:col>41</xdr:col>
      <xdr:colOff>101600</xdr:colOff>
      <xdr:row>39</xdr:row>
      <xdr:rowOff>56769</xdr:rowOff>
    </xdr:to>
    <xdr:sp macro="" textlink="">
      <xdr:nvSpPr>
        <xdr:cNvPr id="311" name="楕円 310"/>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47896</xdr:rowOff>
    </xdr:from>
    <xdr:ext cx="378565" cy="259045"/>
    <xdr:sp macro="" textlink="">
      <xdr:nvSpPr>
        <xdr:cNvPr id="312" name="テキスト ボックス 311"/>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127127</xdr:rowOff>
    </xdr:from>
    <xdr:to>
      <xdr:col>36</xdr:col>
      <xdr:colOff>165100</xdr:colOff>
      <xdr:row>39</xdr:row>
      <xdr:rowOff>57277</xdr:rowOff>
    </xdr:to>
    <xdr:sp macro="" textlink="">
      <xdr:nvSpPr>
        <xdr:cNvPr id="313" name="楕円 312"/>
        <xdr:cNvSpPr/>
      </xdr:nvSpPr>
      <xdr:spPr>
        <a:xfrm>
          <a:off x="69215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48404</xdr:rowOff>
    </xdr:from>
    <xdr:ext cx="378565" cy="259045"/>
    <xdr:sp macro="" textlink="">
      <xdr:nvSpPr>
        <xdr:cNvPr id="314" name="テキスト ボックス 313"/>
        <xdr:cNvSpPr txBox="1"/>
      </xdr:nvSpPr>
      <xdr:spPr>
        <a:xfrm>
          <a:off x="6783017" y="673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9995</xdr:rowOff>
    </xdr:from>
    <xdr:to>
      <xdr:col>55</xdr:col>
      <xdr:colOff>0</xdr:colOff>
      <xdr:row>59</xdr:row>
      <xdr:rowOff>11980</xdr:rowOff>
    </xdr:to>
    <xdr:cxnSp macro="">
      <xdr:nvCxnSpPr>
        <xdr:cNvPr id="343" name="直線コネクタ 342"/>
        <xdr:cNvCxnSpPr/>
      </xdr:nvCxnSpPr>
      <xdr:spPr>
        <a:xfrm flipV="1">
          <a:off x="9639300" y="10125545"/>
          <a:ext cx="8382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164332</xdr:rowOff>
    </xdr:from>
    <xdr:to>
      <xdr:col>50</xdr:col>
      <xdr:colOff>114300</xdr:colOff>
      <xdr:row>59</xdr:row>
      <xdr:rowOff>11980</xdr:rowOff>
    </xdr:to>
    <xdr:cxnSp macro="">
      <xdr:nvCxnSpPr>
        <xdr:cNvPr id="346" name="直線コネクタ 345"/>
        <xdr:cNvCxnSpPr/>
      </xdr:nvCxnSpPr>
      <xdr:spPr>
        <a:xfrm>
          <a:off x="8750300" y="10108432"/>
          <a:ext cx="8890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164332</xdr:rowOff>
    </xdr:from>
    <xdr:to>
      <xdr:col>45</xdr:col>
      <xdr:colOff>177800</xdr:colOff>
      <xdr:row>59</xdr:row>
      <xdr:rowOff>22833</xdr:rowOff>
    </xdr:to>
    <xdr:cxnSp macro="">
      <xdr:nvCxnSpPr>
        <xdr:cNvPr id="349" name="直線コネクタ 348"/>
        <xdr:cNvCxnSpPr/>
      </xdr:nvCxnSpPr>
      <xdr:spPr>
        <a:xfrm flipV="1">
          <a:off x="7861300" y="10108432"/>
          <a:ext cx="889000" cy="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22833</xdr:rowOff>
    </xdr:from>
    <xdr:to>
      <xdr:col>41</xdr:col>
      <xdr:colOff>50800</xdr:colOff>
      <xdr:row>59</xdr:row>
      <xdr:rowOff>27323</xdr:rowOff>
    </xdr:to>
    <xdr:cxnSp macro="">
      <xdr:nvCxnSpPr>
        <xdr:cNvPr id="352" name="直線コネクタ 351"/>
        <xdr:cNvCxnSpPr/>
      </xdr:nvCxnSpPr>
      <xdr:spPr>
        <a:xfrm flipV="1">
          <a:off x="6972300" y="10138383"/>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130645</xdr:rowOff>
    </xdr:from>
    <xdr:to>
      <xdr:col>55</xdr:col>
      <xdr:colOff>50800</xdr:colOff>
      <xdr:row>59</xdr:row>
      <xdr:rowOff>60795</xdr:rowOff>
    </xdr:to>
    <xdr:sp macro="" textlink="">
      <xdr:nvSpPr>
        <xdr:cNvPr id="362" name="楕円 361"/>
        <xdr:cNvSpPr/>
      </xdr:nvSpPr>
      <xdr:spPr>
        <a:xfrm>
          <a:off x="10426700" y="100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45572</xdr:rowOff>
    </xdr:from>
    <xdr:ext cx="534377" cy="259045"/>
    <xdr:sp macro="" textlink="">
      <xdr:nvSpPr>
        <xdr:cNvPr id="363" name="農林水産業費該当値テキスト"/>
        <xdr:cNvSpPr txBox="1"/>
      </xdr:nvSpPr>
      <xdr:spPr>
        <a:xfrm>
          <a:off x="10528300" y="99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132630</xdr:rowOff>
    </xdr:from>
    <xdr:to>
      <xdr:col>50</xdr:col>
      <xdr:colOff>165100</xdr:colOff>
      <xdr:row>59</xdr:row>
      <xdr:rowOff>62780</xdr:rowOff>
    </xdr:to>
    <xdr:sp macro="" textlink="">
      <xdr:nvSpPr>
        <xdr:cNvPr id="364" name="楕円 363"/>
        <xdr:cNvSpPr/>
      </xdr:nvSpPr>
      <xdr:spPr>
        <a:xfrm>
          <a:off x="9588500" y="100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53907</xdr:rowOff>
    </xdr:from>
    <xdr:ext cx="534377" cy="259045"/>
    <xdr:sp macro="" textlink="">
      <xdr:nvSpPr>
        <xdr:cNvPr id="365" name="テキスト ボックス 364"/>
        <xdr:cNvSpPr txBox="1"/>
      </xdr:nvSpPr>
      <xdr:spPr>
        <a:xfrm>
          <a:off x="9372111" y="101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113532</xdr:rowOff>
    </xdr:from>
    <xdr:to>
      <xdr:col>46</xdr:col>
      <xdr:colOff>38100</xdr:colOff>
      <xdr:row>59</xdr:row>
      <xdr:rowOff>43682</xdr:rowOff>
    </xdr:to>
    <xdr:sp macro="" textlink="">
      <xdr:nvSpPr>
        <xdr:cNvPr id="366" name="楕円 365"/>
        <xdr:cNvSpPr/>
      </xdr:nvSpPr>
      <xdr:spPr>
        <a:xfrm>
          <a:off x="8699500" y="100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34809</xdr:rowOff>
    </xdr:from>
    <xdr:ext cx="534377" cy="259045"/>
    <xdr:sp macro="" textlink="">
      <xdr:nvSpPr>
        <xdr:cNvPr id="367" name="テキスト ボックス 366"/>
        <xdr:cNvSpPr txBox="1"/>
      </xdr:nvSpPr>
      <xdr:spPr>
        <a:xfrm>
          <a:off x="8483111" y="101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143483</xdr:rowOff>
    </xdr:from>
    <xdr:to>
      <xdr:col>41</xdr:col>
      <xdr:colOff>101600</xdr:colOff>
      <xdr:row>59</xdr:row>
      <xdr:rowOff>73633</xdr:rowOff>
    </xdr:to>
    <xdr:sp macro="" textlink="">
      <xdr:nvSpPr>
        <xdr:cNvPr id="368" name="楕円 367"/>
        <xdr:cNvSpPr/>
      </xdr:nvSpPr>
      <xdr:spPr>
        <a:xfrm>
          <a:off x="7810500" y="100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64760</xdr:rowOff>
    </xdr:from>
    <xdr:ext cx="534377" cy="259045"/>
    <xdr:sp macro="" textlink="">
      <xdr:nvSpPr>
        <xdr:cNvPr id="369" name="テキスト ボックス 368"/>
        <xdr:cNvSpPr txBox="1"/>
      </xdr:nvSpPr>
      <xdr:spPr>
        <a:xfrm>
          <a:off x="7594111" y="1018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147973</xdr:rowOff>
    </xdr:from>
    <xdr:to>
      <xdr:col>36</xdr:col>
      <xdr:colOff>165100</xdr:colOff>
      <xdr:row>59</xdr:row>
      <xdr:rowOff>78123</xdr:rowOff>
    </xdr:to>
    <xdr:sp macro="" textlink="">
      <xdr:nvSpPr>
        <xdr:cNvPr id="370" name="楕円 369"/>
        <xdr:cNvSpPr/>
      </xdr:nvSpPr>
      <xdr:spPr>
        <a:xfrm>
          <a:off x="6921500" y="100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69250</xdr:rowOff>
    </xdr:from>
    <xdr:ext cx="534377" cy="259045"/>
    <xdr:sp macro="" textlink="">
      <xdr:nvSpPr>
        <xdr:cNvPr id="371" name="テキスト ボックス 370"/>
        <xdr:cNvSpPr txBox="1"/>
      </xdr:nvSpPr>
      <xdr:spPr>
        <a:xfrm>
          <a:off x="6705111" y="101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168635</xdr:rowOff>
    </xdr:from>
    <xdr:to>
      <xdr:col>55</xdr:col>
      <xdr:colOff>0</xdr:colOff>
      <xdr:row>77</xdr:row>
      <xdr:rowOff>168912</xdr:rowOff>
    </xdr:to>
    <xdr:cxnSp macro="">
      <xdr:nvCxnSpPr>
        <xdr:cNvPr id="402" name="直線コネクタ 401"/>
        <xdr:cNvCxnSpPr/>
      </xdr:nvCxnSpPr>
      <xdr:spPr>
        <a:xfrm flipV="1">
          <a:off x="9639300" y="13370285"/>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168912</xdr:rowOff>
    </xdr:from>
    <xdr:to>
      <xdr:col>50</xdr:col>
      <xdr:colOff>114300</xdr:colOff>
      <xdr:row>78</xdr:row>
      <xdr:rowOff>77781</xdr:rowOff>
    </xdr:to>
    <xdr:cxnSp macro="">
      <xdr:nvCxnSpPr>
        <xdr:cNvPr id="405" name="直線コネクタ 404"/>
        <xdr:cNvCxnSpPr/>
      </xdr:nvCxnSpPr>
      <xdr:spPr>
        <a:xfrm flipV="1">
          <a:off x="8750300" y="13370562"/>
          <a:ext cx="889000" cy="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77781</xdr:rowOff>
    </xdr:from>
    <xdr:to>
      <xdr:col>45</xdr:col>
      <xdr:colOff>177800</xdr:colOff>
      <xdr:row>78</xdr:row>
      <xdr:rowOff>99157</xdr:rowOff>
    </xdr:to>
    <xdr:cxnSp macro="">
      <xdr:nvCxnSpPr>
        <xdr:cNvPr id="408" name="直線コネクタ 407"/>
        <xdr:cNvCxnSpPr/>
      </xdr:nvCxnSpPr>
      <xdr:spPr>
        <a:xfrm flipV="1">
          <a:off x="7861300" y="13450881"/>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98568</xdr:rowOff>
    </xdr:from>
    <xdr:to>
      <xdr:col>41</xdr:col>
      <xdr:colOff>50800</xdr:colOff>
      <xdr:row>78</xdr:row>
      <xdr:rowOff>99157</xdr:rowOff>
    </xdr:to>
    <xdr:cxnSp macro="">
      <xdr:nvCxnSpPr>
        <xdr:cNvPr id="411" name="直線コネクタ 410"/>
        <xdr:cNvCxnSpPr/>
      </xdr:nvCxnSpPr>
      <xdr:spPr>
        <a:xfrm>
          <a:off x="6972300" y="13471668"/>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117835</xdr:rowOff>
    </xdr:from>
    <xdr:to>
      <xdr:col>55</xdr:col>
      <xdr:colOff>50800</xdr:colOff>
      <xdr:row>78</xdr:row>
      <xdr:rowOff>47985</xdr:rowOff>
    </xdr:to>
    <xdr:sp macro="" textlink="">
      <xdr:nvSpPr>
        <xdr:cNvPr id="421" name="楕円 420"/>
        <xdr:cNvSpPr/>
      </xdr:nvSpPr>
      <xdr:spPr>
        <a:xfrm>
          <a:off x="10426700" y="133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96262</xdr:rowOff>
    </xdr:from>
    <xdr:ext cx="534377" cy="259045"/>
    <xdr:sp macro="" textlink="">
      <xdr:nvSpPr>
        <xdr:cNvPr id="422" name="商工費該当値テキスト"/>
        <xdr:cNvSpPr txBox="1"/>
      </xdr:nvSpPr>
      <xdr:spPr>
        <a:xfrm>
          <a:off x="10528300" y="132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118112</xdr:rowOff>
    </xdr:from>
    <xdr:to>
      <xdr:col>50</xdr:col>
      <xdr:colOff>165100</xdr:colOff>
      <xdr:row>78</xdr:row>
      <xdr:rowOff>48262</xdr:rowOff>
    </xdr:to>
    <xdr:sp macro="" textlink="">
      <xdr:nvSpPr>
        <xdr:cNvPr id="423" name="楕円 422"/>
        <xdr:cNvSpPr/>
      </xdr:nvSpPr>
      <xdr:spPr>
        <a:xfrm>
          <a:off x="9588500" y="133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39389</xdr:rowOff>
    </xdr:from>
    <xdr:ext cx="534377" cy="259045"/>
    <xdr:sp macro="" textlink="">
      <xdr:nvSpPr>
        <xdr:cNvPr id="424" name="テキスト ボックス 423"/>
        <xdr:cNvSpPr txBox="1"/>
      </xdr:nvSpPr>
      <xdr:spPr>
        <a:xfrm>
          <a:off x="9372111" y="134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26981</xdr:rowOff>
    </xdr:from>
    <xdr:to>
      <xdr:col>46</xdr:col>
      <xdr:colOff>38100</xdr:colOff>
      <xdr:row>78</xdr:row>
      <xdr:rowOff>128581</xdr:rowOff>
    </xdr:to>
    <xdr:sp macro="" textlink="">
      <xdr:nvSpPr>
        <xdr:cNvPr id="425" name="楕円 424"/>
        <xdr:cNvSpPr/>
      </xdr:nvSpPr>
      <xdr:spPr>
        <a:xfrm>
          <a:off x="8699500" y="134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119708</xdr:rowOff>
    </xdr:from>
    <xdr:ext cx="534377" cy="259045"/>
    <xdr:sp macro="" textlink="">
      <xdr:nvSpPr>
        <xdr:cNvPr id="426" name="テキスト ボックス 425"/>
        <xdr:cNvSpPr txBox="1"/>
      </xdr:nvSpPr>
      <xdr:spPr>
        <a:xfrm>
          <a:off x="8483111" y="134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48357</xdr:rowOff>
    </xdr:from>
    <xdr:to>
      <xdr:col>41</xdr:col>
      <xdr:colOff>101600</xdr:colOff>
      <xdr:row>78</xdr:row>
      <xdr:rowOff>149957</xdr:rowOff>
    </xdr:to>
    <xdr:sp macro="" textlink="">
      <xdr:nvSpPr>
        <xdr:cNvPr id="427" name="楕円 426"/>
        <xdr:cNvSpPr/>
      </xdr:nvSpPr>
      <xdr:spPr>
        <a:xfrm>
          <a:off x="7810500" y="134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141084</xdr:rowOff>
    </xdr:from>
    <xdr:ext cx="534377" cy="259045"/>
    <xdr:sp macro="" textlink="">
      <xdr:nvSpPr>
        <xdr:cNvPr id="428" name="テキスト ボックス 427"/>
        <xdr:cNvSpPr txBox="1"/>
      </xdr:nvSpPr>
      <xdr:spPr>
        <a:xfrm>
          <a:off x="7594111" y="135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47768</xdr:rowOff>
    </xdr:from>
    <xdr:to>
      <xdr:col>36</xdr:col>
      <xdr:colOff>165100</xdr:colOff>
      <xdr:row>78</xdr:row>
      <xdr:rowOff>149368</xdr:rowOff>
    </xdr:to>
    <xdr:sp macro="" textlink="">
      <xdr:nvSpPr>
        <xdr:cNvPr id="429" name="楕円 428"/>
        <xdr:cNvSpPr/>
      </xdr:nvSpPr>
      <xdr:spPr>
        <a:xfrm>
          <a:off x="6921500" y="134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140495</xdr:rowOff>
    </xdr:from>
    <xdr:ext cx="534377" cy="259045"/>
    <xdr:sp macro="" textlink="">
      <xdr:nvSpPr>
        <xdr:cNvPr id="430" name="テキスト ボックス 429"/>
        <xdr:cNvSpPr txBox="1"/>
      </xdr:nvSpPr>
      <xdr:spPr>
        <a:xfrm>
          <a:off x="6705111" y="135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99302</xdr:rowOff>
    </xdr:from>
    <xdr:to>
      <xdr:col>55</xdr:col>
      <xdr:colOff>0</xdr:colOff>
      <xdr:row>97</xdr:row>
      <xdr:rowOff>147377</xdr:rowOff>
    </xdr:to>
    <xdr:cxnSp macro="">
      <xdr:nvCxnSpPr>
        <xdr:cNvPr id="457" name="直線コネクタ 456"/>
        <xdr:cNvCxnSpPr/>
      </xdr:nvCxnSpPr>
      <xdr:spPr>
        <a:xfrm flipV="1">
          <a:off x="9639300" y="16729952"/>
          <a:ext cx="8382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106366</xdr:rowOff>
    </xdr:from>
    <xdr:to>
      <xdr:col>50</xdr:col>
      <xdr:colOff>114300</xdr:colOff>
      <xdr:row>97</xdr:row>
      <xdr:rowOff>147377</xdr:rowOff>
    </xdr:to>
    <xdr:cxnSp macro="">
      <xdr:nvCxnSpPr>
        <xdr:cNvPr id="460" name="直線コネクタ 459"/>
        <xdr:cNvCxnSpPr/>
      </xdr:nvCxnSpPr>
      <xdr:spPr>
        <a:xfrm>
          <a:off x="8750300" y="16737016"/>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95292</xdr:rowOff>
    </xdr:from>
    <xdr:to>
      <xdr:col>45</xdr:col>
      <xdr:colOff>177800</xdr:colOff>
      <xdr:row>97</xdr:row>
      <xdr:rowOff>106366</xdr:rowOff>
    </xdr:to>
    <xdr:cxnSp macro="">
      <xdr:nvCxnSpPr>
        <xdr:cNvPr id="463" name="直線コネクタ 462"/>
        <xdr:cNvCxnSpPr/>
      </xdr:nvCxnSpPr>
      <xdr:spPr>
        <a:xfrm>
          <a:off x="7861300" y="16725942"/>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89751</xdr:rowOff>
    </xdr:from>
    <xdr:to>
      <xdr:col>41</xdr:col>
      <xdr:colOff>50800</xdr:colOff>
      <xdr:row>97</xdr:row>
      <xdr:rowOff>95292</xdr:rowOff>
    </xdr:to>
    <xdr:cxnSp macro="">
      <xdr:nvCxnSpPr>
        <xdr:cNvPr id="466" name="直線コネクタ 465"/>
        <xdr:cNvCxnSpPr/>
      </xdr:nvCxnSpPr>
      <xdr:spPr>
        <a:xfrm>
          <a:off x="6972300" y="16720401"/>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48502</xdr:rowOff>
    </xdr:from>
    <xdr:to>
      <xdr:col>55</xdr:col>
      <xdr:colOff>50800</xdr:colOff>
      <xdr:row>97</xdr:row>
      <xdr:rowOff>150102</xdr:rowOff>
    </xdr:to>
    <xdr:sp macro="" textlink="">
      <xdr:nvSpPr>
        <xdr:cNvPr id="476" name="楕円 475"/>
        <xdr:cNvSpPr/>
      </xdr:nvSpPr>
      <xdr:spPr>
        <a:xfrm>
          <a:off x="10426700" y="166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134879</xdr:rowOff>
    </xdr:from>
    <xdr:ext cx="534377" cy="259045"/>
    <xdr:sp macro="" textlink="">
      <xdr:nvSpPr>
        <xdr:cNvPr id="477" name="土木費該当値テキスト"/>
        <xdr:cNvSpPr txBox="1"/>
      </xdr:nvSpPr>
      <xdr:spPr>
        <a:xfrm>
          <a:off x="10528300" y="165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96577</xdr:rowOff>
    </xdr:from>
    <xdr:to>
      <xdr:col>50</xdr:col>
      <xdr:colOff>165100</xdr:colOff>
      <xdr:row>98</xdr:row>
      <xdr:rowOff>26727</xdr:rowOff>
    </xdr:to>
    <xdr:sp macro="" textlink="">
      <xdr:nvSpPr>
        <xdr:cNvPr id="478" name="楕円 477"/>
        <xdr:cNvSpPr/>
      </xdr:nvSpPr>
      <xdr:spPr>
        <a:xfrm>
          <a:off x="9588500" y="167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17854</xdr:rowOff>
    </xdr:from>
    <xdr:ext cx="534377" cy="259045"/>
    <xdr:sp macro="" textlink="">
      <xdr:nvSpPr>
        <xdr:cNvPr id="479" name="テキスト ボックス 478"/>
        <xdr:cNvSpPr txBox="1"/>
      </xdr:nvSpPr>
      <xdr:spPr>
        <a:xfrm>
          <a:off x="9372111" y="168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55566</xdr:rowOff>
    </xdr:from>
    <xdr:to>
      <xdr:col>46</xdr:col>
      <xdr:colOff>38100</xdr:colOff>
      <xdr:row>97</xdr:row>
      <xdr:rowOff>157166</xdr:rowOff>
    </xdr:to>
    <xdr:sp macro="" textlink="">
      <xdr:nvSpPr>
        <xdr:cNvPr id="480" name="楕円 479"/>
        <xdr:cNvSpPr/>
      </xdr:nvSpPr>
      <xdr:spPr>
        <a:xfrm>
          <a:off x="8699500" y="166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148293</xdr:rowOff>
    </xdr:from>
    <xdr:ext cx="534377" cy="259045"/>
    <xdr:sp macro="" textlink="">
      <xdr:nvSpPr>
        <xdr:cNvPr id="481" name="テキスト ボックス 480"/>
        <xdr:cNvSpPr txBox="1"/>
      </xdr:nvSpPr>
      <xdr:spPr>
        <a:xfrm>
          <a:off x="8483111" y="167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44492</xdr:rowOff>
    </xdr:from>
    <xdr:to>
      <xdr:col>41</xdr:col>
      <xdr:colOff>101600</xdr:colOff>
      <xdr:row>97</xdr:row>
      <xdr:rowOff>146092</xdr:rowOff>
    </xdr:to>
    <xdr:sp macro="" textlink="">
      <xdr:nvSpPr>
        <xdr:cNvPr id="482" name="楕円 481"/>
        <xdr:cNvSpPr/>
      </xdr:nvSpPr>
      <xdr:spPr>
        <a:xfrm>
          <a:off x="7810500" y="166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137219</xdr:rowOff>
    </xdr:from>
    <xdr:ext cx="534377" cy="259045"/>
    <xdr:sp macro="" textlink="">
      <xdr:nvSpPr>
        <xdr:cNvPr id="483" name="テキスト ボックス 482"/>
        <xdr:cNvSpPr txBox="1"/>
      </xdr:nvSpPr>
      <xdr:spPr>
        <a:xfrm>
          <a:off x="7594111" y="167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38951</xdr:rowOff>
    </xdr:from>
    <xdr:to>
      <xdr:col>36</xdr:col>
      <xdr:colOff>165100</xdr:colOff>
      <xdr:row>97</xdr:row>
      <xdr:rowOff>140551</xdr:rowOff>
    </xdr:to>
    <xdr:sp macro="" textlink="">
      <xdr:nvSpPr>
        <xdr:cNvPr id="484" name="楕円 483"/>
        <xdr:cNvSpPr/>
      </xdr:nvSpPr>
      <xdr:spPr>
        <a:xfrm>
          <a:off x="6921500" y="16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131678</xdr:rowOff>
    </xdr:from>
    <xdr:ext cx="534377" cy="259045"/>
    <xdr:sp macro="" textlink="">
      <xdr:nvSpPr>
        <xdr:cNvPr id="485" name="テキスト ボックス 484"/>
        <xdr:cNvSpPr txBox="1"/>
      </xdr:nvSpPr>
      <xdr:spPr>
        <a:xfrm>
          <a:off x="6705111" y="167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156026</xdr:rowOff>
    </xdr:from>
    <xdr:to>
      <xdr:col>85</xdr:col>
      <xdr:colOff>127000</xdr:colOff>
      <xdr:row>38</xdr:row>
      <xdr:rowOff>162903</xdr:rowOff>
    </xdr:to>
    <xdr:cxnSp macro="">
      <xdr:nvCxnSpPr>
        <xdr:cNvPr id="515" name="直線コネクタ 514"/>
        <xdr:cNvCxnSpPr/>
      </xdr:nvCxnSpPr>
      <xdr:spPr>
        <a:xfrm>
          <a:off x="15481300" y="6671126"/>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150635</xdr:rowOff>
    </xdr:from>
    <xdr:to>
      <xdr:col>81</xdr:col>
      <xdr:colOff>50800</xdr:colOff>
      <xdr:row>38</xdr:row>
      <xdr:rowOff>156026</xdr:rowOff>
    </xdr:to>
    <xdr:cxnSp macro="">
      <xdr:nvCxnSpPr>
        <xdr:cNvPr id="518" name="直線コネクタ 517"/>
        <xdr:cNvCxnSpPr/>
      </xdr:nvCxnSpPr>
      <xdr:spPr>
        <a:xfrm>
          <a:off x="14592300" y="6665735"/>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150635</xdr:rowOff>
    </xdr:from>
    <xdr:to>
      <xdr:col>76</xdr:col>
      <xdr:colOff>114300</xdr:colOff>
      <xdr:row>38</xdr:row>
      <xdr:rowOff>151511</xdr:rowOff>
    </xdr:to>
    <xdr:cxnSp macro="">
      <xdr:nvCxnSpPr>
        <xdr:cNvPr id="521" name="直線コネクタ 520"/>
        <xdr:cNvCxnSpPr/>
      </xdr:nvCxnSpPr>
      <xdr:spPr>
        <a:xfrm flipV="1">
          <a:off x="13703300" y="666573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151511</xdr:rowOff>
    </xdr:from>
    <xdr:to>
      <xdr:col>71</xdr:col>
      <xdr:colOff>177800</xdr:colOff>
      <xdr:row>38</xdr:row>
      <xdr:rowOff>155702</xdr:rowOff>
    </xdr:to>
    <xdr:cxnSp macro="">
      <xdr:nvCxnSpPr>
        <xdr:cNvPr id="524" name="直線コネクタ 523"/>
        <xdr:cNvCxnSpPr/>
      </xdr:nvCxnSpPr>
      <xdr:spPr>
        <a:xfrm flipV="1">
          <a:off x="12814300" y="666661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112103</xdr:rowOff>
    </xdr:from>
    <xdr:to>
      <xdr:col>85</xdr:col>
      <xdr:colOff>177800</xdr:colOff>
      <xdr:row>39</xdr:row>
      <xdr:rowOff>42253</xdr:rowOff>
    </xdr:to>
    <xdr:sp macro="" textlink="">
      <xdr:nvSpPr>
        <xdr:cNvPr id="534" name="楕円 533"/>
        <xdr:cNvSpPr/>
      </xdr:nvSpPr>
      <xdr:spPr>
        <a:xfrm>
          <a:off x="162687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27030</xdr:rowOff>
    </xdr:from>
    <xdr:ext cx="534377" cy="259045"/>
    <xdr:sp macro="" textlink="">
      <xdr:nvSpPr>
        <xdr:cNvPr id="535" name="消防費該当値テキスト"/>
        <xdr:cNvSpPr txBox="1"/>
      </xdr:nvSpPr>
      <xdr:spPr>
        <a:xfrm>
          <a:off x="16370300" y="65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105226</xdr:rowOff>
    </xdr:from>
    <xdr:to>
      <xdr:col>81</xdr:col>
      <xdr:colOff>101600</xdr:colOff>
      <xdr:row>39</xdr:row>
      <xdr:rowOff>35376</xdr:rowOff>
    </xdr:to>
    <xdr:sp macro="" textlink="">
      <xdr:nvSpPr>
        <xdr:cNvPr id="536" name="楕円 535"/>
        <xdr:cNvSpPr/>
      </xdr:nvSpPr>
      <xdr:spPr>
        <a:xfrm>
          <a:off x="15430500" y="66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26503</xdr:rowOff>
    </xdr:from>
    <xdr:ext cx="534377" cy="259045"/>
    <xdr:sp macro="" textlink="">
      <xdr:nvSpPr>
        <xdr:cNvPr id="537" name="テキスト ボックス 536"/>
        <xdr:cNvSpPr txBox="1"/>
      </xdr:nvSpPr>
      <xdr:spPr>
        <a:xfrm>
          <a:off x="15214111" y="67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99835</xdr:rowOff>
    </xdr:from>
    <xdr:to>
      <xdr:col>76</xdr:col>
      <xdr:colOff>165100</xdr:colOff>
      <xdr:row>39</xdr:row>
      <xdr:rowOff>29985</xdr:rowOff>
    </xdr:to>
    <xdr:sp macro="" textlink="">
      <xdr:nvSpPr>
        <xdr:cNvPr id="538" name="楕円 537"/>
        <xdr:cNvSpPr/>
      </xdr:nvSpPr>
      <xdr:spPr>
        <a:xfrm>
          <a:off x="14541500" y="66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21112</xdr:rowOff>
    </xdr:from>
    <xdr:ext cx="534377" cy="259045"/>
    <xdr:sp macro="" textlink="">
      <xdr:nvSpPr>
        <xdr:cNvPr id="539" name="テキスト ボックス 538"/>
        <xdr:cNvSpPr txBox="1"/>
      </xdr:nvSpPr>
      <xdr:spPr>
        <a:xfrm>
          <a:off x="14325111" y="67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100711</xdr:rowOff>
    </xdr:from>
    <xdr:to>
      <xdr:col>72</xdr:col>
      <xdr:colOff>38100</xdr:colOff>
      <xdr:row>39</xdr:row>
      <xdr:rowOff>30861</xdr:rowOff>
    </xdr:to>
    <xdr:sp macro="" textlink="">
      <xdr:nvSpPr>
        <xdr:cNvPr id="540" name="楕円 539"/>
        <xdr:cNvSpPr/>
      </xdr:nvSpPr>
      <xdr:spPr>
        <a:xfrm>
          <a:off x="13652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21988</xdr:rowOff>
    </xdr:from>
    <xdr:ext cx="534377" cy="259045"/>
    <xdr:sp macro="" textlink="">
      <xdr:nvSpPr>
        <xdr:cNvPr id="541" name="テキスト ボックス 540"/>
        <xdr:cNvSpPr txBox="1"/>
      </xdr:nvSpPr>
      <xdr:spPr>
        <a:xfrm>
          <a:off x="13436111" y="6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104902</xdr:rowOff>
    </xdr:from>
    <xdr:to>
      <xdr:col>67</xdr:col>
      <xdr:colOff>101600</xdr:colOff>
      <xdr:row>39</xdr:row>
      <xdr:rowOff>35052</xdr:rowOff>
    </xdr:to>
    <xdr:sp macro="" textlink="">
      <xdr:nvSpPr>
        <xdr:cNvPr id="542" name="楕円 541"/>
        <xdr:cNvSpPr/>
      </xdr:nvSpPr>
      <xdr:spPr>
        <a:xfrm>
          <a:off x="12763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26179</xdr:rowOff>
    </xdr:from>
    <xdr:ext cx="534377" cy="259045"/>
    <xdr:sp macro="" textlink="">
      <xdr:nvSpPr>
        <xdr:cNvPr id="543" name="テキスト ボックス 542"/>
        <xdr:cNvSpPr txBox="1"/>
      </xdr:nvSpPr>
      <xdr:spPr>
        <a:xfrm>
          <a:off x="12547111" y="67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109580</xdr:rowOff>
    </xdr:from>
    <xdr:to>
      <xdr:col>85</xdr:col>
      <xdr:colOff>127000</xdr:colOff>
      <xdr:row>58</xdr:row>
      <xdr:rowOff>128041</xdr:rowOff>
    </xdr:to>
    <xdr:cxnSp macro="">
      <xdr:nvCxnSpPr>
        <xdr:cNvPr id="574" name="直線コネクタ 573"/>
        <xdr:cNvCxnSpPr/>
      </xdr:nvCxnSpPr>
      <xdr:spPr>
        <a:xfrm>
          <a:off x="15481300" y="10053680"/>
          <a:ext cx="838200" cy="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109580</xdr:rowOff>
    </xdr:from>
    <xdr:to>
      <xdr:col>81</xdr:col>
      <xdr:colOff>50800</xdr:colOff>
      <xdr:row>58</xdr:row>
      <xdr:rowOff>111811</xdr:rowOff>
    </xdr:to>
    <xdr:cxnSp macro="">
      <xdr:nvCxnSpPr>
        <xdr:cNvPr id="577" name="直線コネクタ 576"/>
        <xdr:cNvCxnSpPr/>
      </xdr:nvCxnSpPr>
      <xdr:spPr>
        <a:xfrm flipV="1">
          <a:off x="14592300" y="10053680"/>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111811</xdr:rowOff>
    </xdr:from>
    <xdr:to>
      <xdr:col>76</xdr:col>
      <xdr:colOff>114300</xdr:colOff>
      <xdr:row>58</xdr:row>
      <xdr:rowOff>133616</xdr:rowOff>
    </xdr:to>
    <xdr:cxnSp macro="">
      <xdr:nvCxnSpPr>
        <xdr:cNvPr id="580" name="直線コネクタ 579"/>
        <xdr:cNvCxnSpPr/>
      </xdr:nvCxnSpPr>
      <xdr:spPr>
        <a:xfrm flipV="1">
          <a:off x="13703300" y="10055911"/>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65637</xdr:rowOff>
    </xdr:from>
    <xdr:to>
      <xdr:col>71</xdr:col>
      <xdr:colOff>177800</xdr:colOff>
      <xdr:row>58</xdr:row>
      <xdr:rowOff>133616</xdr:rowOff>
    </xdr:to>
    <xdr:cxnSp macro="">
      <xdr:nvCxnSpPr>
        <xdr:cNvPr id="583" name="直線コネクタ 582"/>
        <xdr:cNvCxnSpPr/>
      </xdr:nvCxnSpPr>
      <xdr:spPr>
        <a:xfrm>
          <a:off x="12814300" y="9838287"/>
          <a:ext cx="889000" cy="23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77241</xdr:rowOff>
    </xdr:from>
    <xdr:to>
      <xdr:col>85</xdr:col>
      <xdr:colOff>177800</xdr:colOff>
      <xdr:row>59</xdr:row>
      <xdr:rowOff>7391</xdr:rowOff>
    </xdr:to>
    <xdr:sp macro="" textlink="">
      <xdr:nvSpPr>
        <xdr:cNvPr id="593" name="楕円 592"/>
        <xdr:cNvSpPr/>
      </xdr:nvSpPr>
      <xdr:spPr>
        <a:xfrm>
          <a:off x="162687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163618</xdr:rowOff>
    </xdr:from>
    <xdr:ext cx="534377" cy="259045"/>
    <xdr:sp macro="" textlink="">
      <xdr:nvSpPr>
        <xdr:cNvPr id="594" name="教育費該当値テキスト"/>
        <xdr:cNvSpPr txBox="1"/>
      </xdr:nvSpPr>
      <xdr:spPr>
        <a:xfrm>
          <a:off x="16370300" y="99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58780</xdr:rowOff>
    </xdr:from>
    <xdr:to>
      <xdr:col>81</xdr:col>
      <xdr:colOff>101600</xdr:colOff>
      <xdr:row>58</xdr:row>
      <xdr:rowOff>160380</xdr:rowOff>
    </xdr:to>
    <xdr:sp macro="" textlink="">
      <xdr:nvSpPr>
        <xdr:cNvPr id="595" name="楕円 594"/>
        <xdr:cNvSpPr/>
      </xdr:nvSpPr>
      <xdr:spPr>
        <a:xfrm>
          <a:off x="15430500" y="100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151507</xdr:rowOff>
    </xdr:from>
    <xdr:ext cx="534377" cy="259045"/>
    <xdr:sp macro="" textlink="">
      <xdr:nvSpPr>
        <xdr:cNvPr id="596" name="テキスト ボックス 595"/>
        <xdr:cNvSpPr txBox="1"/>
      </xdr:nvSpPr>
      <xdr:spPr>
        <a:xfrm>
          <a:off x="15214111" y="1009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61011</xdr:rowOff>
    </xdr:from>
    <xdr:to>
      <xdr:col>76</xdr:col>
      <xdr:colOff>165100</xdr:colOff>
      <xdr:row>58</xdr:row>
      <xdr:rowOff>162611</xdr:rowOff>
    </xdr:to>
    <xdr:sp macro="" textlink="">
      <xdr:nvSpPr>
        <xdr:cNvPr id="597" name="楕円 596"/>
        <xdr:cNvSpPr/>
      </xdr:nvSpPr>
      <xdr:spPr>
        <a:xfrm>
          <a:off x="145415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153738</xdr:rowOff>
    </xdr:from>
    <xdr:ext cx="534377" cy="259045"/>
    <xdr:sp macro="" textlink="">
      <xdr:nvSpPr>
        <xdr:cNvPr id="598" name="テキスト ボックス 597"/>
        <xdr:cNvSpPr txBox="1"/>
      </xdr:nvSpPr>
      <xdr:spPr>
        <a:xfrm>
          <a:off x="14325111" y="1009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82816</xdr:rowOff>
    </xdr:from>
    <xdr:to>
      <xdr:col>72</xdr:col>
      <xdr:colOff>38100</xdr:colOff>
      <xdr:row>59</xdr:row>
      <xdr:rowOff>12966</xdr:rowOff>
    </xdr:to>
    <xdr:sp macro="" textlink="">
      <xdr:nvSpPr>
        <xdr:cNvPr id="599" name="楕円 598"/>
        <xdr:cNvSpPr/>
      </xdr:nvSpPr>
      <xdr:spPr>
        <a:xfrm>
          <a:off x="13652500" y="100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4093</xdr:rowOff>
    </xdr:from>
    <xdr:ext cx="534377" cy="259045"/>
    <xdr:sp macro="" textlink="">
      <xdr:nvSpPr>
        <xdr:cNvPr id="600" name="テキスト ボックス 599"/>
        <xdr:cNvSpPr txBox="1"/>
      </xdr:nvSpPr>
      <xdr:spPr>
        <a:xfrm>
          <a:off x="13436111" y="101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14837</xdr:rowOff>
    </xdr:from>
    <xdr:to>
      <xdr:col>67</xdr:col>
      <xdr:colOff>101600</xdr:colOff>
      <xdr:row>57</xdr:row>
      <xdr:rowOff>116437</xdr:rowOff>
    </xdr:to>
    <xdr:sp macro="" textlink="">
      <xdr:nvSpPr>
        <xdr:cNvPr id="601" name="楕円 600"/>
        <xdr:cNvSpPr/>
      </xdr:nvSpPr>
      <xdr:spPr>
        <a:xfrm>
          <a:off x="12763500" y="97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132964</xdr:rowOff>
    </xdr:from>
    <xdr:ext cx="599010" cy="259045"/>
    <xdr:sp macro="" textlink="">
      <xdr:nvSpPr>
        <xdr:cNvPr id="602" name="テキスト ボックス 601"/>
        <xdr:cNvSpPr txBox="1"/>
      </xdr:nvSpPr>
      <xdr:spPr>
        <a:xfrm>
          <a:off x="12514795" y="956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139111</xdr:rowOff>
    </xdr:from>
    <xdr:to>
      <xdr:col>71</xdr:col>
      <xdr:colOff>177800</xdr:colOff>
      <xdr:row>78</xdr:row>
      <xdr:rowOff>139700</xdr:rowOff>
    </xdr:to>
    <xdr:cxnSp macro="">
      <xdr:nvCxnSpPr>
        <xdr:cNvPr id="638" name="直線コネクタ 637"/>
        <xdr:cNvCxnSpPr/>
      </xdr:nvCxnSpPr>
      <xdr:spPr>
        <a:xfrm>
          <a:off x="12814300" y="1351221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88311</xdr:rowOff>
    </xdr:from>
    <xdr:to>
      <xdr:col>67</xdr:col>
      <xdr:colOff>101600</xdr:colOff>
      <xdr:row>79</xdr:row>
      <xdr:rowOff>18461</xdr:rowOff>
    </xdr:to>
    <xdr:sp macro="" textlink="">
      <xdr:nvSpPr>
        <xdr:cNvPr id="656" name="楕円 655"/>
        <xdr:cNvSpPr/>
      </xdr:nvSpPr>
      <xdr:spPr>
        <a:xfrm>
          <a:off x="127635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9588</xdr:rowOff>
    </xdr:from>
    <xdr:ext cx="378565" cy="259045"/>
    <xdr:sp macro="" textlink="">
      <xdr:nvSpPr>
        <xdr:cNvPr id="657" name="テキスト ボックス 656"/>
        <xdr:cNvSpPr txBox="1"/>
      </xdr:nvSpPr>
      <xdr:spPr>
        <a:xfrm>
          <a:off x="12625017" y="13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111902</xdr:rowOff>
    </xdr:from>
    <xdr:to>
      <xdr:col>85</xdr:col>
      <xdr:colOff>127000</xdr:colOff>
      <xdr:row>97</xdr:row>
      <xdr:rowOff>116443</xdr:rowOff>
    </xdr:to>
    <xdr:cxnSp macro="">
      <xdr:nvCxnSpPr>
        <xdr:cNvPr id="684" name="直線コネクタ 683"/>
        <xdr:cNvCxnSpPr/>
      </xdr:nvCxnSpPr>
      <xdr:spPr>
        <a:xfrm>
          <a:off x="15481300" y="16742552"/>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100234</xdr:rowOff>
    </xdr:from>
    <xdr:to>
      <xdr:col>81</xdr:col>
      <xdr:colOff>50800</xdr:colOff>
      <xdr:row>97</xdr:row>
      <xdr:rowOff>111902</xdr:rowOff>
    </xdr:to>
    <xdr:cxnSp macro="">
      <xdr:nvCxnSpPr>
        <xdr:cNvPr id="687" name="直線コネクタ 686"/>
        <xdr:cNvCxnSpPr/>
      </xdr:nvCxnSpPr>
      <xdr:spPr>
        <a:xfrm>
          <a:off x="14592300" y="16730884"/>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34787</xdr:rowOff>
    </xdr:from>
    <xdr:to>
      <xdr:col>76</xdr:col>
      <xdr:colOff>114300</xdr:colOff>
      <xdr:row>97</xdr:row>
      <xdr:rowOff>100234</xdr:rowOff>
    </xdr:to>
    <xdr:cxnSp macro="">
      <xdr:nvCxnSpPr>
        <xdr:cNvPr id="690" name="直線コネクタ 689"/>
        <xdr:cNvCxnSpPr/>
      </xdr:nvCxnSpPr>
      <xdr:spPr>
        <a:xfrm>
          <a:off x="13703300" y="16665437"/>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12658</xdr:rowOff>
    </xdr:from>
    <xdr:to>
      <xdr:col>71</xdr:col>
      <xdr:colOff>177800</xdr:colOff>
      <xdr:row>97</xdr:row>
      <xdr:rowOff>34787</xdr:rowOff>
    </xdr:to>
    <xdr:cxnSp macro="">
      <xdr:nvCxnSpPr>
        <xdr:cNvPr id="693" name="直線コネクタ 692"/>
        <xdr:cNvCxnSpPr/>
      </xdr:nvCxnSpPr>
      <xdr:spPr>
        <a:xfrm>
          <a:off x="12814300" y="1664330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65643</xdr:rowOff>
    </xdr:from>
    <xdr:to>
      <xdr:col>85</xdr:col>
      <xdr:colOff>177800</xdr:colOff>
      <xdr:row>97</xdr:row>
      <xdr:rowOff>167243</xdr:rowOff>
    </xdr:to>
    <xdr:sp macro="" textlink="">
      <xdr:nvSpPr>
        <xdr:cNvPr id="703" name="楕円 702"/>
        <xdr:cNvSpPr/>
      </xdr:nvSpPr>
      <xdr:spPr>
        <a:xfrm>
          <a:off x="16268700" y="166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44070</xdr:rowOff>
    </xdr:from>
    <xdr:ext cx="534377" cy="259045"/>
    <xdr:sp macro="" textlink="">
      <xdr:nvSpPr>
        <xdr:cNvPr id="704" name="公債費該当値テキスト"/>
        <xdr:cNvSpPr txBox="1"/>
      </xdr:nvSpPr>
      <xdr:spPr>
        <a:xfrm>
          <a:off x="16370300" y="166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61102</xdr:rowOff>
    </xdr:from>
    <xdr:to>
      <xdr:col>81</xdr:col>
      <xdr:colOff>101600</xdr:colOff>
      <xdr:row>97</xdr:row>
      <xdr:rowOff>162702</xdr:rowOff>
    </xdr:to>
    <xdr:sp macro="" textlink="">
      <xdr:nvSpPr>
        <xdr:cNvPr id="705" name="楕円 704"/>
        <xdr:cNvSpPr/>
      </xdr:nvSpPr>
      <xdr:spPr>
        <a:xfrm>
          <a:off x="15430500" y="166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153829</xdr:rowOff>
    </xdr:from>
    <xdr:ext cx="534377" cy="259045"/>
    <xdr:sp macro="" textlink="">
      <xdr:nvSpPr>
        <xdr:cNvPr id="706" name="テキスト ボックス 705"/>
        <xdr:cNvSpPr txBox="1"/>
      </xdr:nvSpPr>
      <xdr:spPr>
        <a:xfrm>
          <a:off x="15214111" y="167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49434</xdr:rowOff>
    </xdr:from>
    <xdr:to>
      <xdr:col>76</xdr:col>
      <xdr:colOff>165100</xdr:colOff>
      <xdr:row>97</xdr:row>
      <xdr:rowOff>151034</xdr:rowOff>
    </xdr:to>
    <xdr:sp macro="" textlink="">
      <xdr:nvSpPr>
        <xdr:cNvPr id="707" name="楕円 706"/>
        <xdr:cNvSpPr/>
      </xdr:nvSpPr>
      <xdr:spPr>
        <a:xfrm>
          <a:off x="14541500" y="166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142161</xdr:rowOff>
    </xdr:from>
    <xdr:ext cx="534377" cy="259045"/>
    <xdr:sp macro="" textlink="">
      <xdr:nvSpPr>
        <xdr:cNvPr id="708" name="テキスト ボックス 707"/>
        <xdr:cNvSpPr txBox="1"/>
      </xdr:nvSpPr>
      <xdr:spPr>
        <a:xfrm>
          <a:off x="14325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155437</xdr:rowOff>
    </xdr:from>
    <xdr:to>
      <xdr:col>72</xdr:col>
      <xdr:colOff>38100</xdr:colOff>
      <xdr:row>97</xdr:row>
      <xdr:rowOff>85587</xdr:rowOff>
    </xdr:to>
    <xdr:sp macro="" textlink="">
      <xdr:nvSpPr>
        <xdr:cNvPr id="709" name="楕円 708"/>
        <xdr:cNvSpPr/>
      </xdr:nvSpPr>
      <xdr:spPr>
        <a:xfrm>
          <a:off x="13652500" y="166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76714</xdr:rowOff>
    </xdr:from>
    <xdr:ext cx="534377" cy="259045"/>
    <xdr:sp macro="" textlink="">
      <xdr:nvSpPr>
        <xdr:cNvPr id="710" name="テキスト ボックス 709"/>
        <xdr:cNvSpPr txBox="1"/>
      </xdr:nvSpPr>
      <xdr:spPr>
        <a:xfrm>
          <a:off x="13436111" y="167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133308</xdr:rowOff>
    </xdr:from>
    <xdr:to>
      <xdr:col>67</xdr:col>
      <xdr:colOff>101600</xdr:colOff>
      <xdr:row>97</xdr:row>
      <xdr:rowOff>63458</xdr:rowOff>
    </xdr:to>
    <xdr:sp macro="" textlink="">
      <xdr:nvSpPr>
        <xdr:cNvPr id="711" name="楕円 710"/>
        <xdr:cNvSpPr/>
      </xdr:nvSpPr>
      <xdr:spPr>
        <a:xfrm>
          <a:off x="12763500" y="16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54585</xdr:rowOff>
    </xdr:from>
    <xdr:ext cx="534377" cy="259045"/>
    <xdr:sp macro="" textlink="">
      <xdr:nvSpPr>
        <xdr:cNvPr id="712" name="テキスト ボックス 711"/>
        <xdr:cNvSpPr txBox="1"/>
      </xdr:nvSpPr>
      <xdr:spPr>
        <a:xfrm>
          <a:off x="12547111" y="166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3,423,509</a:t>
          </a:r>
          <a:r>
            <a:rPr kumimoji="1" lang="ja-JP" altLang="en-US" sz="1300">
              <a:latin typeface="ＭＳ Ｐゴシック" panose="020B0600070205080204" pitchFamily="50" charset="-128"/>
              <a:ea typeface="ＭＳ Ｐゴシック" panose="020B0600070205080204" pitchFamily="50" charset="-128"/>
            </a:rPr>
            <a:t>千円であり、住民一人当たり</a:t>
          </a:r>
          <a:r>
            <a:rPr kumimoji="1" lang="en-US" altLang="ja-JP" sz="1300">
              <a:latin typeface="ＭＳ Ｐゴシック" panose="020B0600070205080204" pitchFamily="50" charset="-128"/>
              <a:ea typeface="ＭＳ Ｐゴシック" panose="020B0600070205080204" pitchFamily="50" charset="-128"/>
            </a:rPr>
            <a:t>429,226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139,511</a:t>
          </a:r>
          <a:r>
            <a:rPr kumimoji="1" lang="ja-JP" altLang="en-US" sz="1300">
              <a:latin typeface="ＭＳ Ｐゴシック" panose="020B0600070205080204" pitchFamily="50" charset="-128"/>
              <a:ea typeface="ＭＳ Ｐゴシック" panose="020B0600070205080204" pitchFamily="50" charset="-128"/>
            </a:rPr>
            <a:t>円となっている。類似団体内平均や全国平均と比較すると低い水準ではあるが、平成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年度決算額と比較すると約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％の増加となっている。少子化対策のため村独自で児童福祉施策事業等に重点をおいて取り組んできたことにより、扶助費が増加したことによるものである。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16,728</a:t>
          </a:r>
          <a:r>
            <a:rPr kumimoji="1" lang="ja-JP" altLang="en-US" sz="1300">
              <a:latin typeface="ＭＳ Ｐゴシック" panose="020B0600070205080204" pitchFamily="50" charset="-128"/>
              <a:ea typeface="ＭＳ Ｐゴシック" panose="020B0600070205080204" pitchFamily="50" charset="-128"/>
            </a:rPr>
            <a:t>円となっている。類似団体内平均よりは低い水準となっているが、全国平均、県内平均よりは高く、平成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年度決算額と比較すると約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％の増加である。性質別にみると物件費は</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％増、普通建設事業費</a:t>
          </a:r>
          <a:r>
            <a:rPr kumimoji="1" lang="en-US" altLang="ja-JP" sz="1300">
              <a:latin typeface="ＭＳ Ｐゴシック" panose="020B0600070205080204" pitchFamily="50" charset="-128"/>
              <a:ea typeface="ＭＳ Ｐゴシック" panose="020B0600070205080204" pitchFamily="50" charset="-128"/>
            </a:rPr>
            <a:t>212.8</a:t>
          </a:r>
          <a:r>
            <a:rPr kumimoji="1" lang="ja-JP" altLang="en-US" sz="1300">
              <a:latin typeface="ＭＳ Ｐゴシック" panose="020B0600070205080204" pitchFamily="50" charset="-128"/>
              <a:ea typeface="ＭＳ Ｐゴシック" panose="020B0600070205080204" pitchFamily="50" charset="-128"/>
            </a:rPr>
            <a:t>％増となっており、観光客の受け入れ対応等の環境整備に取り組んできたことによるものであると考えられる。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43,570</a:t>
          </a:r>
          <a:r>
            <a:rPr kumimoji="1" lang="ja-JP" altLang="en-US" sz="1300">
              <a:latin typeface="ＭＳ Ｐゴシック" panose="020B0600070205080204" pitchFamily="50" charset="-128"/>
              <a:ea typeface="ＭＳ Ｐゴシック" panose="020B0600070205080204" pitchFamily="50" charset="-128"/>
            </a:rPr>
            <a:t>円となっている。平成２５年度は給食センター建設の影響で、普通建設事業費が増加し類似団体内平均値を超えたが、それ以降は平均値以下で推移している。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財政調整基金残高は適切な財源の確保と歳出の精査により、取崩し額を上回る歳計剰余金を毎年積み立て、平成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年度決算では標準財政規模比</a:t>
          </a:r>
          <a:r>
            <a:rPr kumimoji="1" lang="en-US" altLang="ja-JP" sz="1400">
              <a:latin typeface="ＭＳ ゴシック" pitchFamily="49" charset="-128"/>
              <a:ea typeface="ＭＳ ゴシック" pitchFamily="49" charset="-128"/>
            </a:rPr>
            <a:t>79.85</a:t>
          </a:r>
          <a:r>
            <a:rPr kumimoji="1" lang="ja-JP" altLang="en-US" sz="1400">
              <a:latin typeface="ＭＳ ゴシック" pitchFamily="49" charset="-128"/>
              <a:ea typeface="ＭＳ ゴシック" pitchFamily="49" charset="-128"/>
            </a:rPr>
            <a:t>％となった。今後も引き続き中長期的視点に立ち、計画的かつ健全な財政運営に努めたい。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なお、実質単年度収支が低いまたはマイナスの値となっているのは歳計剰余金処分による財政調整基金への基金積立を行っているためである。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一般会計において標準財政規模比が</a:t>
          </a:r>
          <a:r>
            <a:rPr kumimoji="1" lang="en-US" altLang="ja-JP" sz="1400">
              <a:latin typeface="ＭＳ ゴシック" pitchFamily="49" charset="-128"/>
              <a:ea typeface="ＭＳ ゴシック" pitchFamily="49" charset="-128"/>
            </a:rPr>
            <a:t>10.73</a:t>
          </a:r>
          <a:r>
            <a:rPr kumimoji="1" lang="ja-JP" altLang="en-US" sz="1400">
              <a:latin typeface="ＭＳ ゴシック" pitchFamily="49" charset="-128"/>
              <a:ea typeface="ＭＳ ゴシック" pitchFamily="49" charset="-128"/>
            </a:rPr>
            <a:t>ポイント減少しているが、例年より繰入金額が少なかったことが要因のひとつと考えられる。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国民健康保険特別会計においては標準財政規模比</a:t>
          </a:r>
          <a:r>
            <a:rPr kumimoji="1" lang="en-US" altLang="ja-JP" sz="1400">
              <a:latin typeface="ＭＳ ゴシック" pitchFamily="49" charset="-128"/>
              <a:ea typeface="ＭＳ ゴシック" pitchFamily="49" charset="-128"/>
            </a:rPr>
            <a:t>2.01</a:t>
          </a:r>
          <a:r>
            <a:rPr kumimoji="1" lang="ja-JP" altLang="en-US" sz="1400">
              <a:latin typeface="ＭＳ ゴシック" pitchFamily="49" charset="-128"/>
              <a:ea typeface="ＭＳ ゴシック" pitchFamily="49" charset="-128"/>
            </a:rPr>
            <a:t>ポイント上昇している。平成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年度は前期高齢者交付金額が大きくなったことにより、歳入の減り幅が歳出に比べ緩やかであったことが要因として考えられる。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全ての会計で赤字は生じていないが、下水道・農業集落排水事業会計に、基準外繰出を実施している。基準外繰出を必要としない適正な企業運営に努める。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3618036</v>
      </c>
      <c r="BO4" s="441"/>
      <c r="BP4" s="441"/>
      <c r="BQ4" s="441"/>
      <c r="BR4" s="441"/>
      <c r="BS4" s="441"/>
      <c r="BT4" s="441"/>
      <c r="BU4" s="442"/>
      <c r="BV4" s="440">
        <v>3886560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18.399999999999999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3423509</v>
      </c>
      <c r="BO5" s="446"/>
      <c r="BP5" s="446"/>
      <c r="BQ5" s="446"/>
      <c r="BR5" s="446"/>
      <c r="BS5" s="446"/>
      <c r="BT5" s="446"/>
      <c r="BU5" s="447"/>
      <c r="BV5" s="445">
        <v>3429805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v>
      </c>
      <c r="CU5" s="416"/>
      <c r="CV5" s="416"/>
      <c r="CW5" s="416"/>
      <c r="CX5" s="416"/>
      <c r="CY5" s="416"/>
      <c r="CZ5" s="416"/>
      <c r="DA5" s="417"/>
      <c r="DB5" s="415">
        <v>87.5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194527</v>
      </c>
      <c r="BO6" s="446"/>
      <c r="BP6" s="446"/>
      <c r="BQ6" s="446"/>
      <c r="BR6" s="446"/>
      <c r="BS6" s="446"/>
      <c r="BT6" s="446"/>
      <c r="BU6" s="447"/>
      <c r="BV6" s="445">
        <v>456755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94.1</v>
      </c>
      <c r="CU6" s="596"/>
      <c r="CV6" s="596"/>
      <c r="CW6" s="596"/>
      <c r="CX6" s="596"/>
      <c r="CY6" s="596"/>
      <c r="CZ6" s="596"/>
      <c r="DA6" s="597"/>
      <c r="DB6" s="595">
        <v>91.3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6504</v>
      </c>
      <c r="BO7" s="446"/>
      <c r="BP7" s="446"/>
      <c r="BQ7" s="446"/>
      <c r="BR7" s="446"/>
      <c r="BS7" s="446"/>
      <c r="BT7" s="446"/>
      <c r="BU7" s="447"/>
      <c r="BV7" s="445">
        <v>1301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2443725</v>
      </c>
      <c r="CU7" s="446"/>
      <c r="CV7" s="446"/>
      <c r="CW7" s="446"/>
      <c r="CX7" s="446"/>
      <c r="CY7" s="446"/>
      <c r="CZ7" s="446"/>
      <c r="DA7" s="447"/>
      <c r="DB7" s="445">
        <v>2471641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188023</v>
      </c>
      <c r="BO8" s="446"/>
      <c r="BP8" s="446"/>
      <c r="BQ8" s="446"/>
      <c r="BR8" s="446"/>
      <c r="BS8" s="446"/>
      <c r="BT8" s="446"/>
      <c r="BU8" s="447"/>
      <c r="BV8" s="445">
        <v>455454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7783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-267431</v>
      </c>
      <c r="BO9" s="446"/>
      <c r="BP9" s="446"/>
      <c r="BQ9" s="446"/>
      <c r="BR9" s="446"/>
      <c r="BS9" s="446"/>
      <c r="BT9" s="446"/>
      <c r="BU9" s="447"/>
      <c r="BV9" s="445">
        <v>31841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12.2</v>
      </c>
      <c r="CU9" s="416"/>
      <c r="CV9" s="416"/>
      <c r="CW9" s="416"/>
      <c r="CX9" s="416"/>
      <c r="CY9" s="416"/>
      <c r="CZ9" s="416"/>
      <c r="DA9" s="417"/>
      <c r="DB9" s="415">
        <v>11.7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8153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278</v>
      </c>
      <c r="BO10" s="446"/>
      <c r="BP10" s="446"/>
      <c r="BQ10" s="446"/>
      <c r="BR10" s="446"/>
      <c r="BS10" s="446"/>
      <c r="BT10" s="446"/>
      <c r="BU10" s="447"/>
      <c r="BV10" s="445">
        <v>392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7976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141214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7967</v>
      </c>
      <c r="S13" s="549"/>
      <c r="T13" s="549"/>
      <c r="U13" s="549"/>
      <c r="V13" s="550"/>
      <c r="W13" s="536" t="s">
        <v>133</v>
      </c>
      <c r="X13" s="458"/>
      <c r="Y13" s="458"/>
      <c r="Z13" s="458"/>
      <c r="AA13" s="458"/>
      <c r="AB13" s="459"/>
      <c r="AC13" s="421">
        <v>900</v>
      </c>
      <c r="AD13" s="422"/>
      <c r="AE13" s="422"/>
      <c r="AF13" s="422"/>
      <c r="AG13" s="423"/>
      <c r="AH13" s="421">
        <v>961</v>
      </c>
      <c r="AI13" s="422"/>
      <c r="AJ13" s="422"/>
      <c r="AK13" s="422"/>
      <c r="AL13" s="424"/>
      <c r="AM13" s="514" t="s">
        <v>134</v>
      </c>
      <c r="AN13" s="419"/>
      <c r="AO13" s="419"/>
      <c r="AP13" s="419"/>
      <c r="AQ13" s="419"/>
      <c r="AR13" s="419"/>
      <c r="AS13" s="419"/>
      <c r="AT13" s="420"/>
      <c r="AU13" s="502" t="s">
        <v>128</v>
      </c>
      <c r="AV13" s="503"/>
      <c r="AW13" s="503"/>
      <c r="AX13" s="503"/>
      <c r="AY13" s="425" t="s">
        <v>135</v>
      </c>
      <c r="AZ13" s="426"/>
      <c r="BA13" s="426"/>
      <c r="BB13" s="426"/>
      <c r="BC13" s="426"/>
      <c r="BD13" s="426"/>
      <c r="BE13" s="426"/>
      <c r="BF13" s="426"/>
      <c r="BG13" s="426"/>
      <c r="BH13" s="426"/>
      <c r="BI13" s="426"/>
      <c r="BJ13" s="426"/>
      <c r="BK13" s="426"/>
      <c r="BL13" s="426"/>
      <c r="BM13" s="427"/>
      <c r="BN13" s="445">
        <v>-267153</v>
      </c>
      <c r="BO13" s="446"/>
      <c r="BP13" s="446"/>
      <c r="BQ13" s="446"/>
      <c r="BR13" s="446"/>
      <c r="BS13" s="446"/>
      <c r="BT13" s="446"/>
      <c r="BU13" s="447"/>
      <c r="BV13" s="445">
        <v>-108981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8050</v>
      </c>
      <c r="S14" s="549"/>
      <c r="T14" s="549"/>
      <c r="U14" s="549"/>
      <c r="V14" s="550"/>
      <c r="W14" s="551"/>
      <c r="X14" s="461"/>
      <c r="Y14" s="461"/>
      <c r="Z14" s="461"/>
      <c r="AA14" s="461"/>
      <c r="AB14" s="462"/>
      <c r="AC14" s="541">
        <v>22.3</v>
      </c>
      <c r="AD14" s="542"/>
      <c r="AE14" s="542"/>
      <c r="AF14" s="542"/>
      <c r="AG14" s="543"/>
      <c r="AH14" s="541">
        <v>23.2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v>9.6999999999999993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8040</v>
      </c>
      <c r="S15" s="549"/>
      <c r="T15" s="549"/>
      <c r="U15" s="549"/>
      <c r="V15" s="550"/>
      <c r="W15" s="536" t="s">
        <v>141</v>
      </c>
      <c r="X15" s="458"/>
      <c r="Y15" s="458"/>
      <c r="Z15" s="458"/>
      <c r="AA15" s="458"/>
      <c r="AB15" s="459"/>
      <c r="AC15" s="421">
        <v>946</v>
      </c>
      <c r="AD15" s="422"/>
      <c r="AE15" s="422"/>
      <c r="AF15" s="422"/>
      <c r="AG15" s="423"/>
      <c r="AH15" s="421">
        <v>940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613021</v>
      </c>
      <c r="BO15" s="441"/>
      <c r="BP15" s="441"/>
      <c r="BQ15" s="441"/>
      <c r="BR15" s="441"/>
      <c r="BS15" s="441"/>
      <c r="BT15" s="441"/>
      <c r="BU15" s="442"/>
      <c r="BV15" s="440">
        <v>616288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23.4</v>
      </c>
      <c r="AD16" s="542"/>
      <c r="AE16" s="542"/>
      <c r="AF16" s="542"/>
      <c r="AG16" s="543"/>
      <c r="AH16" s="541">
        <v>22.7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2187259</v>
      </c>
      <c r="BO16" s="446"/>
      <c r="BP16" s="446"/>
      <c r="BQ16" s="446"/>
      <c r="BR16" s="446"/>
      <c r="BS16" s="446"/>
      <c r="BT16" s="446"/>
      <c r="BU16" s="447"/>
      <c r="BV16" s="445">
        <v>2219431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2195</v>
      </c>
      <c r="AD17" s="422"/>
      <c r="AE17" s="422"/>
      <c r="AF17" s="422"/>
      <c r="AG17" s="423"/>
      <c r="AH17" s="421">
        <v>2235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763792</v>
      </c>
      <c r="BO17" s="446"/>
      <c r="BP17" s="446"/>
      <c r="BQ17" s="446"/>
      <c r="BR17" s="446"/>
      <c r="BS17" s="446"/>
      <c r="BT17" s="446"/>
      <c r="BU17" s="447"/>
      <c r="BV17" s="445">
        <v>762335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22.35</v>
      </c>
      <c r="M18" s="510"/>
      <c r="N18" s="510"/>
      <c r="O18" s="510"/>
      <c r="P18" s="510"/>
      <c r="Q18" s="510"/>
      <c r="R18" s="511"/>
      <c r="S18" s="511"/>
      <c r="T18" s="511"/>
      <c r="U18" s="511"/>
      <c r="V18" s="512"/>
      <c r="W18" s="526"/>
      <c r="X18" s="527"/>
      <c r="Y18" s="527"/>
      <c r="Z18" s="527"/>
      <c r="AA18" s="527"/>
      <c r="AB18" s="537"/>
      <c r="AC18" s="409">
        <v>54.3</v>
      </c>
      <c r="AD18" s="410"/>
      <c r="AE18" s="410"/>
      <c r="AF18" s="410"/>
      <c r="AG18" s="513"/>
      <c r="AH18" s="409">
        <v>54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2212736</v>
      </c>
      <c r="BO18" s="446"/>
      <c r="BP18" s="446"/>
      <c r="BQ18" s="446"/>
      <c r="BR18" s="446"/>
      <c r="BS18" s="446"/>
      <c r="BT18" s="446"/>
      <c r="BU18" s="447"/>
      <c r="BV18" s="445">
        <v>2162860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348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2741440</v>
      </c>
      <c r="BO19" s="446"/>
      <c r="BP19" s="446"/>
      <c r="BQ19" s="446"/>
      <c r="BR19" s="446"/>
      <c r="BS19" s="446"/>
      <c r="BT19" s="446"/>
      <c r="BU19" s="447"/>
      <c r="BV19" s="445">
        <v>2965886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2382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2786787</v>
      </c>
      <c r="BO23" s="446"/>
      <c r="BP23" s="446"/>
      <c r="BQ23" s="446"/>
      <c r="BR23" s="446"/>
      <c r="BS23" s="446"/>
      <c r="BT23" s="446"/>
      <c r="BU23" s="447"/>
      <c r="BV23" s="445">
        <v>2952116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6370</v>
      </c>
      <c r="R24" s="422"/>
      <c r="S24" s="422"/>
      <c r="T24" s="422"/>
      <c r="U24" s="422"/>
      <c r="V24" s="423"/>
      <c r="W24" s="487"/>
      <c r="X24" s="478"/>
      <c r="Y24" s="479"/>
      <c r="Z24" s="418" t="s">
        <v>165</v>
      </c>
      <c r="AA24" s="419"/>
      <c r="AB24" s="419"/>
      <c r="AC24" s="419"/>
      <c r="AD24" s="419"/>
      <c r="AE24" s="419"/>
      <c r="AF24" s="419"/>
      <c r="AG24" s="420"/>
      <c r="AH24" s="421">
        <v>71</v>
      </c>
      <c r="AI24" s="422"/>
      <c r="AJ24" s="422"/>
      <c r="AK24" s="422"/>
      <c r="AL24" s="423"/>
      <c r="AM24" s="421">
        <v>194753</v>
      </c>
      <c r="AN24" s="422"/>
      <c r="AO24" s="422"/>
      <c r="AP24" s="422"/>
      <c r="AQ24" s="422"/>
      <c r="AR24" s="423"/>
      <c r="AS24" s="421">
        <v>2743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2222018</v>
      </c>
      <c r="BO24" s="446"/>
      <c r="BP24" s="446"/>
      <c r="BQ24" s="446"/>
      <c r="BR24" s="446"/>
      <c r="BS24" s="446"/>
      <c r="BT24" s="446"/>
      <c r="BU24" s="447"/>
      <c r="BV24" s="445">
        <v>2359069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5300</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226983</v>
      </c>
      <c r="BO25" s="441"/>
      <c r="BP25" s="441"/>
      <c r="BQ25" s="441"/>
      <c r="BR25" s="441"/>
      <c r="BS25" s="441"/>
      <c r="BT25" s="441"/>
      <c r="BU25" s="442"/>
      <c r="BV25" s="440">
        <v>292399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4830</v>
      </c>
      <c r="R26" s="422"/>
      <c r="S26" s="422"/>
      <c r="T26" s="422"/>
      <c r="U26" s="422"/>
      <c r="V26" s="423"/>
      <c r="W26" s="487"/>
      <c r="X26" s="478"/>
      <c r="Y26" s="479"/>
      <c r="Z26" s="418" t="s">
        <v>171</v>
      </c>
      <c r="AA26" s="500"/>
      <c r="AB26" s="500"/>
      <c r="AC26" s="500"/>
      <c r="AD26" s="500"/>
      <c r="AE26" s="500"/>
      <c r="AF26" s="500"/>
      <c r="AG26" s="501"/>
      <c r="AH26" s="421">
        <v>2</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2530</v>
      </c>
      <c r="R27" s="422"/>
      <c r="S27" s="422"/>
      <c r="T27" s="422"/>
      <c r="U27" s="422"/>
      <c r="V27" s="423"/>
      <c r="W27" s="487"/>
      <c r="X27" s="478"/>
      <c r="Y27" s="479"/>
      <c r="Z27" s="418" t="s">
        <v>175</v>
      </c>
      <c r="AA27" s="419"/>
      <c r="AB27" s="419"/>
      <c r="AC27" s="419"/>
      <c r="AD27" s="419"/>
      <c r="AE27" s="419"/>
      <c r="AF27" s="419"/>
      <c r="AG27" s="420"/>
      <c r="AH27" s="421" t="s">
        <v>121</v>
      </c>
      <c r="AI27" s="422"/>
      <c r="AJ27" s="422"/>
      <c r="AK27" s="422"/>
      <c r="AL27" s="423"/>
      <c r="AM27" s="421" t="s">
        <v>131</v>
      </c>
      <c r="AN27" s="422"/>
      <c r="AO27" s="422"/>
      <c r="AP27" s="422"/>
      <c r="AQ27" s="422"/>
      <c r="AR27" s="423"/>
      <c r="AS27" s="421" t="s">
        <v>131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2230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122</v>
      </c>
      <c r="AN28" s="422"/>
      <c r="AO28" s="422"/>
      <c r="AP28" s="422"/>
      <c r="AQ28" s="422"/>
      <c r="AR28" s="423"/>
      <c r="AS28" s="421" t="s">
        <v>139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1951432</v>
      </c>
      <c r="BO28" s="441"/>
      <c r="BP28" s="441"/>
      <c r="BQ28" s="441"/>
      <c r="BR28" s="441"/>
      <c r="BS28" s="441"/>
      <c r="BT28" s="441"/>
      <c r="BU28" s="442"/>
      <c r="BV28" s="440">
        <v>1523905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6</v>
      </c>
      <c r="M29" s="422"/>
      <c r="N29" s="422"/>
      <c r="O29" s="422"/>
      <c r="P29" s="423"/>
      <c r="Q29" s="421">
        <v>2130</v>
      </c>
      <c r="R29" s="422"/>
      <c r="S29" s="422"/>
      <c r="T29" s="422"/>
      <c r="U29" s="422"/>
      <c r="V29" s="423"/>
      <c r="W29" s="488"/>
      <c r="X29" s="489"/>
      <c r="Y29" s="490"/>
      <c r="Z29" s="418" t="s">
        <v>181</v>
      </c>
      <c r="AA29" s="419"/>
      <c r="AB29" s="419"/>
      <c r="AC29" s="419"/>
      <c r="AD29" s="419"/>
      <c r="AE29" s="419"/>
      <c r="AF29" s="419"/>
      <c r="AG29" s="420"/>
      <c r="AH29" s="421">
        <v>71</v>
      </c>
      <c r="AI29" s="422"/>
      <c r="AJ29" s="422"/>
      <c r="AK29" s="422"/>
      <c r="AL29" s="423"/>
      <c r="AM29" s="421">
        <v>194753</v>
      </c>
      <c r="AN29" s="422"/>
      <c r="AO29" s="422"/>
      <c r="AP29" s="422"/>
      <c r="AQ29" s="422"/>
      <c r="AR29" s="423"/>
      <c r="AS29" s="421">
        <v>2743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2579</v>
      </c>
      <c r="BO29" s="446"/>
      <c r="BP29" s="446"/>
      <c r="BQ29" s="446"/>
      <c r="BR29" s="446"/>
      <c r="BS29" s="446"/>
      <c r="BT29" s="446"/>
      <c r="BU29" s="447"/>
      <c r="BV29" s="445">
        <v>2579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95.4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20188</v>
      </c>
      <c r="BO30" s="449"/>
      <c r="BP30" s="449"/>
      <c r="BQ30" s="449"/>
      <c r="BR30" s="449"/>
      <c r="BS30" s="449"/>
      <c r="BT30" s="449"/>
      <c r="BU30" s="450"/>
      <c r="BV30" s="448">
        <v>20186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黒石地区清掃施設組合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田舎館村土地開発公社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弘前地区消防事務組合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株式会社アイナック</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農業集落排水事業会計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南黒地方福祉事務組合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津軽広域連合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青森県後期高齢者医療広域連合（一般会計）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青森県後期高齢者医療広域連合（特別会計）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青森県市町村職員退職手当組合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青森県市町村総合事務組合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青森県交通災害共済組合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津軽広域水道企業団（津軽営業部）</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MXaxKrwu4U3ef5kD2mzKDfkfPadrZmBFUMJqAX2QqC8+CnpS9G433FrnksYGq+Wg0EBFdqL6V58zqJvPcZuAg==" saltValue="cFrsWaFtzcYV1xJXiK7W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569</v>
      </c>
      <c r="D34" s="1224"/>
      <c r="E34" s="1225"/>
      <c r="F34" s="32">
        <v>8.26</v>
      </c>
      <c r="G34" s="33">
        <v>16.22</v>
      </c>
      <c r="H34" s="33">
        <v>16.84</v>
      </c>
      <c r="I34" s="33">
        <v>18.420000000000002</v>
      </c>
      <c r="J34" s="34">
        <v>7.69</v>
      </c>
      <c r="K34" s="22"/>
      <c r="L34" s="22"/>
      <c r="M34" s="22"/>
      <c r="N34" s="22"/>
      <c r="O34" s="22"/>
      <c r="P34" s="22"/>
    </row>
    <row r="35" spans="1:16" ht="39" customHeight="1" x14ac:dyDescent="0.15">
      <c r="A35" s="22"/>
      <c r="B35" s="35"/>
      <c r="C35" s="1218" t="s">
        <v>570</v>
      </c>
      <c r="D35" s="1219"/>
      <c r="E35" s="1220"/>
      <c r="F35" s="36">
        <v>3.77</v>
      </c>
      <c r="G35" s="37">
        <v>4.55</v>
      </c>
      <c r="H35" s="37">
        <v>4.96</v>
      </c>
      <c r="I35" s="37">
        <v>6.08</v>
      </c>
      <c r="J35" s="38">
        <v>7.01</v>
      </c>
      <c r="K35" s="22"/>
      <c r="L35" s="22"/>
      <c r="M35" s="22"/>
      <c r="N35" s="22"/>
      <c r="O35" s="22"/>
      <c r="P35" s="22"/>
    </row>
    <row r="36" spans="1:16" ht="39" customHeight="1" x14ac:dyDescent="0.15">
      <c r="A36" s="22"/>
      <c r="B36" s="35"/>
      <c r="C36" s="1218" t="s">
        <v>571</v>
      </c>
      <c r="D36" s="1219"/>
      <c r="E36" s="1220"/>
      <c r="F36" s="36">
        <v>1.37</v>
      </c>
      <c r="G36" s="37">
        <v>3.03</v>
      </c>
      <c r="H36" s="37">
        <v>5.64</v>
      </c>
      <c r="I36" s="37">
        <v>6.17</v>
      </c>
      <c r="J36" s="38">
        <v>6.89</v>
      </c>
      <c r="K36" s="22"/>
      <c r="L36" s="22"/>
      <c r="M36" s="22"/>
      <c r="N36" s="22"/>
      <c r="O36" s="22"/>
      <c r="P36" s="22"/>
    </row>
    <row r="37" spans="1:16" ht="39" customHeight="1" x14ac:dyDescent="0.15">
      <c r="A37" s="22"/>
      <c r="B37" s="35"/>
      <c r="C37" s="1218" t="s">
        <v>572</v>
      </c>
      <c r="D37" s="1219"/>
      <c r="E37" s="1220"/>
      <c r="F37" s="36">
        <v>4.09</v>
      </c>
      <c r="G37" s="37">
        <v>1.71</v>
      </c>
      <c r="H37" s="37">
        <v>0.2</v>
      </c>
      <c r="I37" s="37">
        <v>0.98</v>
      </c>
      <c r="J37" s="38">
        <v>2.99</v>
      </c>
      <c r="K37" s="22"/>
      <c r="L37" s="22"/>
      <c r="M37" s="22"/>
      <c r="N37" s="22"/>
      <c r="O37" s="22"/>
      <c r="P37" s="22"/>
    </row>
    <row r="38" spans="1:16" ht="39" customHeight="1" x14ac:dyDescent="0.15">
      <c r="A38" s="22"/>
      <c r="B38" s="35"/>
      <c r="C38" s="1218" t="s">
        <v>573</v>
      </c>
      <c r="D38" s="1219"/>
      <c r="E38" s="1220"/>
      <c r="F38" s="36">
        <v>0.95</v>
      </c>
      <c r="G38" s="37">
        <v>0.69</v>
      </c>
      <c r="H38" s="37">
        <v>0.94</v>
      </c>
      <c r="I38" s="37">
        <v>1.86</v>
      </c>
      <c r="J38" s="38">
        <v>2.2200000000000002</v>
      </c>
      <c r="K38" s="22"/>
      <c r="L38" s="22"/>
      <c r="M38" s="22"/>
      <c r="N38" s="22"/>
      <c r="O38" s="22"/>
      <c r="P38" s="22"/>
    </row>
    <row r="39" spans="1:16" ht="39" customHeight="1" x14ac:dyDescent="0.15">
      <c r="A39" s="22"/>
      <c r="B39" s="35"/>
      <c r="C39" s="1218" t="s">
        <v>574</v>
      </c>
      <c r="D39" s="1219"/>
      <c r="E39" s="1220"/>
      <c r="F39" s="36">
        <v>0.56999999999999995</v>
      </c>
      <c r="G39" s="37">
        <v>0.79</v>
      </c>
      <c r="H39" s="37">
        <v>1.02</v>
      </c>
      <c r="I39" s="37">
        <v>1.33</v>
      </c>
      <c r="J39" s="38">
        <v>1.47</v>
      </c>
      <c r="K39" s="22"/>
      <c r="L39" s="22"/>
      <c r="M39" s="22"/>
      <c r="N39" s="22"/>
      <c r="O39" s="22"/>
      <c r="P39" s="22"/>
    </row>
    <row r="40" spans="1:16" ht="39" customHeight="1" x14ac:dyDescent="0.15">
      <c r="A40" s="22"/>
      <c r="B40" s="35"/>
      <c r="C40" s="1218" t="s">
        <v>575</v>
      </c>
      <c r="D40" s="1219"/>
      <c r="E40" s="1220"/>
      <c r="F40" s="36">
        <v>0</v>
      </c>
      <c r="G40" s="37">
        <v>0.01</v>
      </c>
      <c r="H40" s="37">
        <v>0.01</v>
      </c>
      <c r="I40" s="37">
        <v>0.01</v>
      </c>
      <c r="J40" s="38">
        <v>0.03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576</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577</v>
      </c>
      <c r="D43" s="1222"/>
      <c r="E43" s="122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2YBfFElCyirG9TaRfJSsYnARDu50a0vzyi8ySYD1dl+LDIjZO18BxxKdSrFlY/Vb7nZdGbQgr1TdRatMrBL1w==" saltValue="diKxAR/UQsmb9LOe6mLi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537</v>
      </c>
      <c r="L45" s="60">
        <v>493</v>
      </c>
      <c r="M45" s="60">
        <v>374</v>
      </c>
      <c r="N45" s="60">
        <v>351</v>
      </c>
      <c r="O45" s="61">
        <v>340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226</v>
      </c>
      <c r="L48" s="64">
        <v>175</v>
      </c>
      <c r="M48" s="64">
        <v>182</v>
      </c>
      <c r="N48" s="64">
        <v>153</v>
      </c>
      <c r="O48" s="65">
        <v>147</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4</v>
      </c>
      <c r="M49" s="64">
        <v>5</v>
      </c>
      <c r="N49" s="64">
        <v>9</v>
      </c>
      <c r="O49" s="65">
        <v>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25</v>
      </c>
      <c r="L50" s="64">
        <v>26</v>
      </c>
      <c r="M50" s="64">
        <v>29</v>
      </c>
      <c r="N50" s="64">
        <v>19</v>
      </c>
      <c r="O50" s="65">
        <v>18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392</v>
      </c>
      <c r="L52" s="64">
        <v>390</v>
      </c>
      <c r="M52" s="64">
        <v>361</v>
      </c>
      <c r="N52" s="64">
        <v>354</v>
      </c>
      <c r="O52" s="65">
        <v>346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399</v>
      </c>
      <c r="L53" s="69">
        <v>308</v>
      </c>
      <c r="M53" s="69">
        <v>229</v>
      </c>
      <c r="N53" s="69">
        <v>178</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yJA624HSDRUrUELuelz2V7RFkJeW46aIQ/Wo+IVt+y7j3uuVZqQCflnS7jR0CELsFLT9TGJCXvqBFIony1tfw==" saltValue="BmqHnVPSajrhb8CK1O3P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54" t="s">
        <v>24</v>
      </c>
      <c r="C41" s="1255"/>
      <c r="D41" s="81"/>
      <c r="E41" s="1256" t="s">
        <v>25</v>
      </c>
      <c r="F41" s="1256"/>
      <c r="G41" s="1256"/>
      <c r="H41" s="1257"/>
      <c r="I41" s="82">
        <v>3567</v>
      </c>
      <c r="J41" s="83">
        <v>3267</v>
      </c>
      <c r="K41" s="83">
        <v>3091</v>
      </c>
      <c r="L41" s="83">
        <v>2952</v>
      </c>
      <c r="M41" s="84">
        <v>2787</v>
      </c>
    </row>
    <row r="42" spans="2:13" ht="27.75" customHeight="1" x14ac:dyDescent="0.15">
      <c r="B42" s="1244"/>
      <c r="C42" s="1245"/>
      <c r="D42" s="85"/>
      <c r="E42" s="1248" t="s">
        <v>26</v>
      </c>
      <c r="F42" s="1248"/>
      <c r="G42" s="1248"/>
      <c r="H42" s="1249"/>
      <c r="I42" s="86">
        <v>144</v>
      </c>
      <c r="J42" s="87">
        <v>118</v>
      </c>
      <c r="K42" s="87">
        <v>89</v>
      </c>
      <c r="L42" s="87">
        <v>70</v>
      </c>
      <c r="M42" s="88">
        <v>52</v>
      </c>
    </row>
    <row r="43" spans="2:13" ht="27.75" customHeight="1" x14ac:dyDescent="0.15">
      <c r="B43" s="1244"/>
      <c r="C43" s="1245"/>
      <c r="D43" s="85"/>
      <c r="E43" s="1248" t="s">
        <v>27</v>
      </c>
      <c r="F43" s="1248"/>
      <c r="G43" s="1248"/>
      <c r="H43" s="1249"/>
      <c r="I43" s="86">
        <v>2539</v>
      </c>
      <c r="J43" s="87">
        <v>2371</v>
      </c>
      <c r="K43" s="87">
        <v>2211</v>
      </c>
      <c r="L43" s="87">
        <v>1892</v>
      </c>
      <c r="M43" s="88">
        <v>1753</v>
      </c>
    </row>
    <row r="44" spans="2:13" ht="27.75" customHeight="1" x14ac:dyDescent="0.15">
      <c r="B44" s="1244"/>
      <c r="C44" s="1245"/>
      <c r="D44" s="85"/>
      <c r="E44" s="1248" t="s">
        <v>28</v>
      </c>
      <c r="F44" s="1248"/>
      <c r="G44" s="1248"/>
      <c r="H44" s="1249"/>
      <c r="I44" s="86">
        <v>52</v>
      </c>
      <c r="J44" s="87">
        <v>84</v>
      </c>
      <c r="K44" s="87">
        <v>106</v>
      </c>
      <c r="L44" s="87">
        <v>97</v>
      </c>
      <c r="M44" s="88">
        <v>84</v>
      </c>
    </row>
    <row r="45" spans="2:13" ht="27.75" customHeight="1" x14ac:dyDescent="0.15">
      <c r="B45" s="1244"/>
      <c r="C45" s="1245"/>
      <c r="D45" s="85"/>
      <c r="E45" s="1248" t="s">
        <v>29</v>
      </c>
      <c r="F45" s="1248"/>
      <c r="G45" s="1248"/>
      <c r="H45" s="1249"/>
      <c r="I45" s="86">
        <v>713</v>
      </c>
      <c r="J45" s="87">
        <v>616</v>
      </c>
      <c r="K45" s="87">
        <v>547</v>
      </c>
      <c r="L45" s="87">
        <v>517</v>
      </c>
      <c r="M45" s="88">
        <v>472</v>
      </c>
    </row>
    <row r="46" spans="2:13" ht="27.75" customHeight="1" x14ac:dyDescent="0.15">
      <c r="B46" s="1244"/>
      <c r="C46" s="1245"/>
      <c r="D46" s="89"/>
      <c r="E46" s="1248" t="s">
        <v>30</v>
      </c>
      <c r="F46" s="1248"/>
      <c r="G46" s="1248"/>
      <c r="H46" s="1249"/>
      <c r="I46" s="86">
        <v>8</v>
      </c>
      <c r="J46" s="87">
        <v>7</v>
      </c>
      <c r="K46" s="87">
        <v>6</v>
      </c>
      <c r="L46" s="87">
        <v>5</v>
      </c>
      <c r="M46" s="88">
        <v>4</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1021</v>
      </c>
      <c r="J50" s="87">
        <v>1066</v>
      </c>
      <c r="K50" s="87">
        <v>1282</v>
      </c>
      <c r="L50" s="87">
        <v>1526</v>
      </c>
      <c r="M50" s="88">
        <v>1954</v>
      </c>
    </row>
    <row r="51" spans="2:13" ht="27.75" customHeight="1" x14ac:dyDescent="0.15">
      <c r="B51" s="1244"/>
      <c r="C51" s="1245"/>
      <c r="D51" s="85"/>
      <c r="E51" s="1248" t="s">
        <v>36</v>
      </c>
      <c r="F51" s="1248"/>
      <c r="G51" s="1248"/>
      <c r="H51" s="1249"/>
      <c r="I51" s="86">
        <v>23</v>
      </c>
      <c r="J51" s="87">
        <v>18</v>
      </c>
      <c r="K51" s="87">
        <v>14</v>
      </c>
      <c r="L51" s="87">
        <v>9</v>
      </c>
      <c r="M51" s="88">
        <v>4</v>
      </c>
    </row>
    <row r="52" spans="2:13" ht="27.75" customHeight="1" x14ac:dyDescent="0.15">
      <c r="B52" s="1246"/>
      <c r="C52" s="1247"/>
      <c r="D52" s="85"/>
      <c r="E52" s="1248" t="s">
        <v>37</v>
      </c>
      <c r="F52" s="1248"/>
      <c r="G52" s="1248"/>
      <c r="H52" s="1249"/>
      <c r="I52" s="86">
        <v>4324</v>
      </c>
      <c r="J52" s="87">
        <v>4105</v>
      </c>
      <c r="K52" s="87">
        <v>3963</v>
      </c>
      <c r="L52" s="87">
        <v>3790</v>
      </c>
      <c r="M52" s="88">
        <v>3612</v>
      </c>
    </row>
    <row r="53" spans="2:13" ht="27.75" customHeight="1" thickBot="1" x14ac:dyDescent="0.2">
      <c r="B53" s="1250" t="s">
        <v>38</v>
      </c>
      <c r="C53" s="1251"/>
      <c r="D53" s="92"/>
      <c r="E53" s="1252" t="s">
        <v>39</v>
      </c>
      <c r="F53" s="1252"/>
      <c r="G53" s="1252"/>
      <c r="H53" s="1253"/>
      <c r="I53" s="93">
        <v>1656</v>
      </c>
      <c r="J53" s="94">
        <v>1275</v>
      </c>
      <c r="K53" s="94">
        <v>792</v>
      </c>
      <c r="L53" s="94">
        <v>208</v>
      </c>
      <c r="M53" s="95">
        <v>-417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6x3yD4M7lpa3zlQso0+1N8KE3A5P93O0aXnF5EVgZ1+r67iA9Fzm/kq+zFTDuj2dbPAuGbNYKNTpZ4XCq82tg==" saltValue="YBpNswDkFYL0cGDJoKTC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69" t="s">
        <v>42</v>
      </c>
      <c r="D55" s="1269"/>
      <c r="E55" s="1270"/>
      <c r="F55" s="107">
        <v>1280</v>
      </c>
      <c r="G55" s="107">
        <v>1524</v>
      </c>
      <c r="H55" s="108">
        <v>1951</v>
      </c>
    </row>
    <row r="56" spans="2:8" ht="52.5" customHeight="1" x14ac:dyDescent="0.15">
      <c r="B56" s="109"/>
      <c r="C56" s="1271" t="s">
        <v>43</v>
      </c>
      <c r="D56" s="1271"/>
      <c r="E56" s="1272"/>
      <c r="F56" s="110">
        <v>3</v>
      </c>
      <c r="G56" s="110">
        <v>3</v>
      </c>
      <c r="H56" s="111">
        <v>3</v>
      </c>
    </row>
    <row r="57" spans="2:8" ht="53.25" customHeight="1" x14ac:dyDescent="0.15">
      <c r="B57" s="109"/>
      <c r="C57" s="1273" t="s">
        <v>44</v>
      </c>
      <c r="D57" s="1273"/>
      <c r="E57" s="1274"/>
      <c r="F57" s="112">
        <v>20</v>
      </c>
      <c r="G57" s="112">
        <v>20</v>
      </c>
      <c r="H57" s="113">
        <v>20</v>
      </c>
    </row>
    <row r="58" spans="2:8" ht="45.75" customHeight="1" x14ac:dyDescent="0.15">
      <c r="B58" s="114"/>
      <c r="C58" s="1261" t="s">
        <v>593</v>
      </c>
      <c r="D58" s="1262"/>
      <c r="E58" s="1263"/>
      <c r="F58" s="115">
        <v>20</v>
      </c>
      <c r="G58" s="115">
        <v>20</v>
      </c>
      <c r="H58" s="116">
        <v>20</v>
      </c>
    </row>
    <row r="59" spans="2:8" ht="45.75" customHeight="1" x14ac:dyDescent="0.15">
      <c r="B59" s="114"/>
      <c r="C59" s="1261"/>
      <c r="D59" s="1262"/>
      <c r="E59" s="1263"/>
      <c r="F59" s="115"/>
      <c r="G59" s="115"/>
      <c r="H59" s="116"/>
    </row>
    <row r="60" spans="2:8" ht="45.75" customHeight="1" x14ac:dyDescent="0.15">
      <c r="B60" s="114"/>
      <c r="C60" s="1261"/>
      <c r="D60" s="1262"/>
      <c r="E60" s="1263"/>
      <c r="F60" s="115"/>
      <c r="G60" s="115"/>
      <c r="H60" s="116"/>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1302</v>
      </c>
      <c r="G63" s="121">
        <v>1547</v>
      </c>
      <c r="H63" s="122">
        <v>1974</v>
      </c>
    </row>
    <row r="64" spans="2:8" ht="15" customHeight="1" x14ac:dyDescent="0.15"/>
    <row r="65" ht="0" hidden="1" customHeight="1" x14ac:dyDescent="0.15"/>
    <row r="66" ht="0" hidden="1" customHeight="1" x14ac:dyDescent="0.15"/>
  </sheetData>
  <sheetProtection algorithmName="SHA-512" hashValue="Ut8Z7x0MOGeT1IH5im8qHc9BoUfS6nHpJw11QHqiZA6EwekdWXf2PUUI7Hreg4iviGgIAy346zDAkpD1e71tiA==" saltValue="jI55JVf2ETRT3mRfVJww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560</v>
      </c>
      <c r="BQ50" s="1280"/>
      <c r="BR50" s="1280"/>
      <c r="BS50" s="1280"/>
      <c r="BT50" s="1280"/>
      <c r="BU50" s="1280"/>
      <c r="BV50" s="1280"/>
      <c r="BW50" s="1280"/>
      <c r="BX50" s="1280" t="s">
        <v>561</v>
      </c>
      <c r="BY50" s="1280"/>
      <c r="BZ50" s="1280"/>
      <c r="CA50" s="1280"/>
      <c r="CB50" s="1280"/>
      <c r="CC50" s="1280"/>
      <c r="CD50" s="1280"/>
      <c r="CE50" s="1280"/>
      <c r="CF50" s="1280" t="s">
        <v>562</v>
      </c>
      <c r="CG50" s="1280"/>
      <c r="CH50" s="1280"/>
      <c r="CI50" s="1280"/>
      <c r="CJ50" s="1280"/>
      <c r="CK50" s="1280"/>
      <c r="CL50" s="1280"/>
      <c r="CM50" s="1280"/>
      <c r="CN50" s="1280" t="s">
        <v>563</v>
      </c>
      <c r="CO50" s="1280"/>
      <c r="CP50" s="1280"/>
      <c r="CQ50" s="1280"/>
      <c r="CR50" s="1280"/>
      <c r="CS50" s="1280"/>
      <c r="CT50" s="1280"/>
      <c r="CU50" s="1280"/>
      <c r="CV50" s="1280" t="s">
        <v>564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36.700000000000003</v>
      </c>
      <c r="CG51" s="1275"/>
      <c r="CH51" s="1275"/>
      <c r="CI51" s="1275"/>
      <c r="CJ51" s="1275"/>
      <c r="CK51" s="1275"/>
      <c r="CL51" s="1275"/>
      <c r="CM51" s="1275"/>
      <c r="CN51" s="1275">
        <v>9.6999999999999993</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80.599999999999994</v>
      </c>
      <c r="CG53" s="1275"/>
      <c r="CH53" s="1275"/>
      <c r="CI53" s="1275"/>
      <c r="CJ53" s="1275"/>
      <c r="CK53" s="1275"/>
      <c r="CL53" s="1275"/>
      <c r="CM53" s="1275"/>
      <c r="CN53" s="1275">
        <v>81.400000000000006</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560</v>
      </c>
      <c r="BQ72" s="1280"/>
      <c r="BR72" s="1280"/>
      <c r="BS72" s="1280"/>
      <c r="BT72" s="1280"/>
      <c r="BU72" s="1280"/>
      <c r="BV72" s="1280"/>
      <c r="BW72" s="1280"/>
      <c r="BX72" s="1280" t="s">
        <v>561</v>
      </c>
      <c r="BY72" s="1280"/>
      <c r="BZ72" s="1280"/>
      <c r="CA72" s="1280"/>
      <c r="CB72" s="1280"/>
      <c r="CC72" s="1280"/>
      <c r="CD72" s="1280"/>
      <c r="CE72" s="1280"/>
      <c r="CF72" s="1280" t="s">
        <v>562</v>
      </c>
      <c r="CG72" s="1280"/>
      <c r="CH72" s="1280"/>
      <c r="CI72" s="1280"/>
      <c r="CJ72" s="1280"/>
      <c r="CK72" s="1280"/>
      <c r="CL72" s="1280"/>
      <c r="CM72" s="1280"/>
      <c r="CN72" s="1280" t="s">
        <v>563</v>
      </c>
      <c r="CO72" s="1280"/>
      <c r="CP72" s="1280"/>
      <c r="CQ72" s="1280"/>
      <c r="CR72" s="1280"/>
      <c r="CS72" s="1280"/>
      <c r="CT72" s="1280"/>
      <c r="CU72" s="1280"/>
      <c r="CV72" s="1280" t="s">
        <v>564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603</v>
      </c>
      <c r="BC73" s="1278"/>
      <c r="BD73" s="1278"/>
      <c r="BE73" s="1278"/>
      <c r="BF73" s="1278"/>
      <c r="BG73" s="1278"/>
      <c r="BH73" s="1278"/>
      <c r="BI73" s="1278"/>
      <c r="BJ73" s="1278"/>
      <c r="BK73" s="1278"/>
      <c r="BL73" s="1278"/>
      <c r="BM73" s="1278"/>
      <c r="BN73" s="1278"/>
      <c r="BO73" s="1278"/>
      <c r="BP73" s="1275">
        <v>78.5</v>
      </c>
      <c r="BQ73" s="1275"/>
      <c r="BR73" s="1275"/>
      <c r="BS73" s="1275"/>
      <c r="BT73" s="1275"/>
      <c r="BU73" s="1275"/>
      <c r="BV73" s="1275"/>
      <c r="BW73" s="1275"/>
      <c r="BX73" s="1275">
        <v>61.2</v>
      </c>
      <c r="BY73" s="1275"/>
      <c r="BZ73" s="1275"/>
      <c r="CA73" s="1275"/>
      <c r="CB73" s="1275"/>
      <c r="CC73" s="1275"/>
      <c r="CD73" s="1275"/>
      <c r="CE73" s="1275"/>
      <c r="CF73" s="1275">
        <v>36.700000000000003</v>
      </c>
      <c r="CG73" s="1275"/>
      <c r="CH73" s="1275"/>
      <c r="CI73" s="1275"/>
      <c r="CJ73" s="1275"/>
      <c r="CK73" s="1275"/>
      <c r="CL73" s="1275"/>
      <c r="CM73" s="1275"/>
      <c r="CN73" s="1275">
        <v>9.6999999999999993</v>
      </c>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5">
        <v>19</v>
      </c>
      <c r="BQ75" s="1275"/>
      <c r="BR75" s="1275"/>
      <c r="BS75" s="1275"/>
      <c r="BT75" s="1275"/>
      <c r="BU75" s="1275"/>
      <c r="BV75" s="1275"/>
      <c r="BW75" s="1275"/>
      <c r="BX75" s="1275">
        <v>17.5</v>
      </c>
      <c r="BY75" s="1275"/>
      <c r="BZ75" s="1275"/>
      <c r="CA75" s="1275"/>
      <c r="CB75" s="1275"/>
      <c r="CC75" s="1275"/>
      <c r="CD75" s="1275"/>
      <c r="CE75" s="1275"/>
      <c r="CF75" s="1275">
        <v>14.7</v>
      </c>
      <c r="CG75" s="1275"/>
      <c r="CH75" s="1275"/>
      <c r="CI75" s="1275"/>
      <c r="CJ75" s="1275"/>
      <c r="CK75" s="1275"/>
      <c r="CL75" s="1275"/>
      <c r="CM75" s="1275"/>
      <c r="CN75" s="1275">
        <v>11.2</v>
      </c>
      <c r="CO75" s="1275"/>
      <c r="CP75" s="1275"/>
      <c r="CQ75" s="1275"/>
      <c r="CR75" s="1275"/>
      <c r="CS75" s="1275"/>
      <c r="CT75" s="1275"/>
      <c r="CU75" s="1275"/>
      <c r="CV75" s="1275">
        <v>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603</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ITwwskS1bK8wXDnj+1nIm7V0dFAfJk/BEMN0uqYUl/rxUQJCnhmy302ScABEJbWwXAtraylHNeCo34iHcAm3w==" saltValue="X2zmfQdQfQg1iR0qSEzq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9VAWfzr0V1yBXghvb0kejvrAOb6EpnaIAEmaKKIByUJl5aDO0wcD06BZf78zCzBOhkQNbobo7DY4ALNuZPwVw==" saltValue="lXjTebzE4vrUUzQj8yos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XNIhN2jrm2X7fxCJtuD/AyPZPH0Di2r+e2xwXcpPmXF//+8rNxS41TSSug5UpKUbAeyKTvL4lhB6tN246wm+A==" saltValue="1ATwjU90tmnBEAOf5+St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105087</v>
      </c>
      <c r="E3" s="141"/>
      <c r="F3" s="142">
        <v>174587</v>
      </c>
      <c r="G3" s="143"/>
      <c r="H3" s="144"/>
    </row>
    <row r="4" spans="1:8" x14ac:dyDescent="0.15">
      <c r="A4" s="145"/>
      <c r="B4" s="146"/>
      <c r="C4" s="147"/>
      <c r="D4" s="148">
        <v>66190</v>
      </c>
      <c r="E4" s="149"/>
      <c r="F4" s="150">
        <v>79695</v>
      </c>
      <c r="G4" s="151"/>
      <c r="H4" s="152"/>
    </row>
    <row r="5" spans="1:8" x14ac:dyDescent="0.15">
      <c r="A5" s="133" t="s">
        <v>552</v>
      </c>
      <c r="B5" s="138"/>
      <c r="C5" s="139"/>
      <c r="D5" s="140">
        <v>37161</v>
      </c>
      <c r="E5" s="141"/>
      <c r="F5" s="142">
        <v>175675</v>
      </c>
      <c r="G5" s="143"/>
      <c r="H5" s="144"/>
    </row>
    <row r="6" spans="1:8" x14ac:dyDescent="0.15">
      <c r="A6" s="145"/>
      <c r="B6" s="146"/>
      <c r="C6" s="147"/>
      <c r="D6" s="148">
        <v>29656</v>
      </c>
      <c r="E6" s="149"/>
      <c r="F6" s="150">
        <v>87698</v>
      </c>
      <c r="G6" s="151"/>
      <c r="H6" s="152"/>
    </row>
    <row r="7" spans="1:8" x14ac:dyDescent="0.15">
      <c r="A7" s="133" t="s">
        <v>553</v>
      </c>
      <c r="B7" s="138"/>
      <c r="C7" s="139"/>
      <c r="D7" s="140">
        <v>51598</v>
      </c>
      <c r="E7" s="141"/>
      <c r="F7" s="142">
        <v>162193</v>
      </c>
      <c r="G7" s="143"/>
      <c r="H7" s="144"/>
    </row>
    <row r="8" spans="1:8" x14ac:dyDescent="0.15">
      <c r="A8" s="145"/>
      <c r="B8" s="146"/>
      <c r="C8" s="147"/>
      <c r="D8" s="148">
        <v>20313</v>
      </c>
      <c r="E8" s="149"/>
      <c r="F8" s="150">
        <v>79985</v>
      </c>
      <c r="G8" s="151"/>
      <c r="H8" s="152"/>
    </row>
    <row r="9" spans="1:8" x14ac:dyDescent="0.15">
      <c r="A9" s="133" t="s">
        <v>554</v>
      </c>
      <c r="B9" s="138"/>
      <c r="C9" s="139"/>
      <c r="D9" s="140">
        <v>40685</v>
      </c>
      <c r="E9" s="141"/>
      <c r="F9" s="142">
        <v>168868</v>
      </c>
      <c r="G9" s="143"/>
      <c r="H9" s="144"/>
    </row>
    <row r="10" spans="1:8" x14ac:dyDescent="0.15">
      <c r="A10" s="145"/>
      <c r="B10" s="146"/>
      <c r="C10" s="147"/>
      <c r="D10" s="148">
        <v>32468</v>
      </c>
      <c r="E10" s="149"/>
      <c r="F10" s="150">
        <v>79360</v>
      </c>
      <c r="G10" s="151"/>
      <c r="H10" s="152"/>
    </row>
    <row r="11" spans="1:8" x14ac:dyDescent="0.15">
      <c r="A11" s="133" t="s">
        <v>555</v>
      </c>
      <c r="B11" s="138"/>
      <c r="C11" s="139"/>
      <c r="D11" s="140">
        <v>38287</v>
      </c>
      <c r="E11" s="141"/>
      <c r="F11" s="142">
        <v>202870</v>
      </c>
      <c r="G11" s="143"/>
      <c r="H11" s="144"/>
    </row>
    <row r="12" spans="1:8" x14ac:dyDescent="0.15">
      <c r="A12" s="145"/>
      <c r="B12" s="146"/>
      <c r="C12" s="153"/>
      <c r="D12" s="148">
        <v>31983</v>
      </c>
      <c r="E12" s="149"/>
      <c r="F12" s="150">
        <v>79735</v>
      </c>
      <c r="G12" s="151"/>
      <c r="H12" s="152"/>
    </row>
    <row r="13" spans="1:8" x14ac:dyDescent="0.15">
      <c r="A13" s="133"/>
      <c r="B13" s="138"/>
      <c r="C13" s="154"/>
      <c r="D13" s="155">
        <v>54564</v>
      </c>
      <c r="E13" s="156"/>
      <c r="F13" s="157">
        <v>176839</v>
      </c>
      <c r="G13" s="158"/>
      <c r="H13" s="144"/>
    </row>
    <row r="14" spans="1:8" x14ac:dyDescent="0.15">
      <c r="A14" s="145"/>
      <c r="B14" s="146"/>
      <c r="C14" s="147"/>
      <c r="D14" s="148">
        <v>36122</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8.27</v>
      </c>
      <c r="C19" s="159">
        <f>ROUND(VALUE(SUBSTITUTE(実質収支比率等に係る経年分析!G$48,"▲","-")),2)</f>
        <v>16.23</v>
      </c>
      <c r="D19" s="159">
        <f>ROUND(VALUE(SUBSTITUTE(実質収支比率等に係る経年分析!H$48,"▲","-")),2)</f>
        <v>16.84</v>
      </c>
      <c r="E19" s="159">
        <f>ROUND(VALUE(SUBSTITUTE(実質収支比率等に係る経年分析!I$48,"▲","-")),2)</f>
        <v>18.43</v>
      </c>
      <c r="F19" s="159">
        <f>ROUND(VALUE(SUBSTITUTE(実質収支比率等に係る経年分析!J$48,"▲","-")),2)</f>
        <v>7.69</v>
      </c>
    </row>
    <row r="20" spans="1:11" x14ac:dyDescent="0.15">
      <c r="A20" s="159" t="s">
        <v>49</v>
      </c>
      <c r="B20" s="159">
        <f>ROUND(VALUE(SUBSTITUTE(実質収支比率等に係る経年分析!F$47,"▲","-")),2)</f>
        <v>40.82</v>
      </c>
      <c r="C20" s="159">
        <f>ROUND(VALUE(SUBSTITUTE(実質収支比率等に係る経年分析!G$47,"▲","-")),2)</f>
        <v>43.13</v>
      </c>
      <c r="D20" s="159">
        <f>ROUND(VALUE(SUBSTITUTE(実質収支比率等に係る経年分析!H$47,"▲","-")),2)</f>
        <v>50.87</v>
      </c>
      <c r="E20" s="159">
        <f>ROUND(VALUE(SUBSTITUTE(実質収支比率等に係る経年分析!I$47,"▲","-")),2)</f>
        <v>61.66</v>
      </c>
      <c r="F20" s="159">
        <f>ROUND(VALUE(SUBSTITUTE(実質収支比率等に係る経年分析!J$47,"▲","-")),2)</f>
        <v>79.849999999999994</v>
      </c>
    </row>
    <row r="21" spans="1:11" x14ac:dyDescent="0.15">
      <c r="A21" s="159" t="s">
        <v>50</v>
      </c>
      <c r="B21" s="159">
        <f>IF(ISNUMBER(VALUE(SUBSTITUTE(実質収支比率等に係る経年分析!F$49,"▲","-"))),ROUND(VALUE(SUBSTITUTE(実質収支比率等に係る経年分析!F$49,"▲","-")),2),NA())</f>
        <v>-15.85</v>
      </c>
      <c r="C21" s="159">
        <f>IF(ISNUMBER(VALUE(SUBSTITUTE(実質収支比率等に係る経年分析!G$49,"▲","-"))),ROUND(VALUE(SUBSTITUTE(実質収支比率等に係る経年分析!G$49,"▲","-")),2),NA())</f>
        <v>2.5099999999999998</v>
      </c>
      <c r="D21" s="159">
        <f>IF(ISNUMBER(VALUE(SUBSTITUTE(実質収支比率等に係る経年分析!H$49,"▲","-"))),ROUND(VALUE(SUBSTITUTE(実質収支比率等に係る経年分析!H$49,"▲","-")),2),NA())</f>
        <v>-5.31</v>
      </c>
      <c r="E21" s="159">
        <f>IF(ISNUMBER(VALUE(SUBSTITUTE(実質収支比率等に係る経年分析!I$49,"▲","-"))),ROUND(VALUE(SUBSTITUTE(実質収支比率等に係る経年分析!I$49,"▲","-")),2),NA())</f>
        <v>-4.41</v>
      </c>
      <c r="F21" s="159">
        <f>IF(ISNUMBER(VALUE(SUBSTITUTE(実質収支比率等に係る経年分析!J$49,"▲","-"))),ROUND(VALUE(SUBSTITUTE(実質収支比率等に係る経年分析!J$49,"▲","-")),2),NA())</f>
        <v>-10.93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0.56999999999999995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1.47</v>
      </c>
    </row>
    <row r="32" spans="1:11" x14ac:dyDescent="0.15">
      <c r="A32" s="160" t="str">
        <f>IF(連結実質赤字比率に係る赤字・黒字の構成分析!C$38="",NA(),連結実質赤字比率に係る赤字・黒字の構成分析!C$38)</f>
        <v>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2.2200000000000002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2.99</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6.89</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7.01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18.420000000000002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392</v>
      </c>
      <c r="E42" s="161"/>
      <c r="F42" s="161"/>
      <c r="G42" s="161">
        <f>'実質公債費比率（分子）の構造'!L$52</f>
        <v>390</v>
      </c>
      <c r="H42" s="161"/>
      <c r="I42" s="161"/>
      <c r="J42" s="161">
        <f>'実質公債費比率（分子）の構造'!M$52</f>
        <v>361</v>
      </c>
      <c r="K42" s="161"/>
      <c r="L42" s="161"/>
      <c r="M42" s="161">
        <f>'実質公債費比率（分子）の構造'!N$52</f>
        <v>354</v>
      </c>
      <c r="N42" s="161"/>
      <c r="O42" s="161"/>
      <c r="P42" s="161">
        <f>'実質公債費比率（分子）の構造'!O$52</f>
        <v>346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25</v>
      </c>
      <c r="C44" s="161"/>
      <c r="D44" s="161"/>
      <c r="E44" s="161">
        <f>'実質公債費比率（分子）の構造'!L$50</f>
        <v>26</v>
      </c>
      <c r="F44" s="161"/>
      <c r="G44" s="161"/>
      <c r="H44" s="161">
        <f>'実質公債費比率（分子）の構造'!M$50</f>
        <v>29</v>
      </c>
      <c r="I44" s="161"/>
      <c r="J44" s="161"/>
      <c r="K44" s="161">
        <f>'実質公債費比率（分子）の構造'!N$50</f>
        <v>19</v>
      </c>
      <c r="L44" s="161"/>
      <c r="M44" s="161"/>
      <c r="N44" s="161">
        <f>'実質公債費比率（分子）の構造'!O$50</f>
        <v>18</v>
      </c>
      <c r="O44" s="161"/>
      <c r="P44" s="161"/>
    </row>
    <row r="45" spans="1:16" x14ac:dyDescent="0.15">
      <c r="A45" s="161" t="s">
        <v>60</v>
      </c>
      <c r="B45" s="161">
        <f>'実質公債費比率（分子）の構造'!K$49</f>
        <v>3</v>
      </c>
      <c r="C45" s="161"/>
      <c r="D45" s="161"/>
      <c r="E45" s="161">
        <f>'実質公債費比率（分子）の構造'!L$49</f>
        <v>4</v>
      </c>
      <c r="F45" s="161"/>
      <c r="G45" s="161"/>
      <c r="H45" s="161">
        <f>'実質公債費比率（分子）の構造'!M$49</f>
        <v>5</v>
      </c>
      <c r="I45" s="161"/>
      <c r="J45" s="161"/>
      <c r="K45" s="161">
        <f>'実質公債費比率（分子）の構造'!N$49</f>
        <v>9</v>
      </c>
      <c r="L45" s="161"/>
      <c r="M45" s="161"/>
      <c r="N45" s="161">
        <f>'実質公債費比率（分子）の構造'!O$49</f>
        <v>13</v>
      </c>
      <c r="O45" s="161"/>
      <c r="P45" s="161"/>
    </row>
    <row r="46" spans="1:16" x14ac:dyDescent="0.15">
      <c r="A46" s="161" t="s">
        <v>61</v>
      </c>
      <c r="B46" s="161">
        <f>'実質公債費比率（分子）の構造'!K$48</f>
        <v>226</v>
      </c>
      <c r="C46" s="161"/>
      <c r="D46" s="161"/>
      <c r="E46" s="161">
        <f>'実質公債費比率（分子）の構造'!L$48</f>
        <v>175</v>
      </c>
      <c r="F46" s="161"/>
      <c r="G46" s="161"/>
      <c r="H46" s="161">
        <f>'実質公債費比率（分子）の構造'!M$48</f>
        <v>182</v>
      </c>
      <c r="I46" s="161"/>
      <c r="J46" s="161"/>
      <c r="K46" s="161">
        <f>'実質公債費比率（分子）の構造'!N$48</f>
        <v>153</v>
      </c>
      <c r="L46" s="161"/>
      <c r="M46" s="161"/>
      <c r="N46" s="161">
        <f>'実質公債費比率（分子）の構造'!O$48</f>
        <v>147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537</v>
      </c>
      <c r="C49" s="161"/>
      <c r="D49" s="161"/>
      <c r="E49" s="161">
        <f>'実質公債費比率（分子）の構造'!L$45</f>
        <v>493</v>
      </c>
      <c r="F49" s="161"/>
      <c r="G49" s="161"/>
      <c r="H49" s="161">
        <f>'実質公債費比率（分子）の構造'!M$45</f>
        <v>374</v>
      </c>
      <c r="I49" s="161"/>
      <c r="J49" s="161"/>
      <c r="K49" s="161">
        <f>'実質公債費比率（分子）の構造'!N$45</f>
        <v>351</v>
      </c>
      <c r="L49" s="161"/>
      <c r="M49" s="161"/>
      <c r="N49" s="161">
        <f>'実質公債費比率（分子）の構造'!O$45</f>
        <v>340</v>
      </c>
      <c r="O49" s="161"/>
      <c r="P49" s="161"/>
    </row>
    <row r="50" spans="1:16" x14ac:dyDescent="0.15">
      <c r="A50" s="161" t="s">
        <v>65</v>
      </c>
      <c r="B50" s="161" t="e">
        <f>NA()</f>
        <v>#N/A</v>
      </c>
      <c r="C50" s="161">
        <f>IF(ISNUMBER('実質公債費比率（分子）の構造'!K$53),'実質公債費比率（分子）の構造'!K$53,NA())</f>
        <v>399</v>
      </c>
      <c r="D50" s="161" t="e">
        <f>NA()</f>
        <v>#N/A</v>
      </c>
      <c r="E50" s="161" t="e">
        <f>NA()</f>
        <v>#N/A</v>
      </c>
      <c r="F50" s="161">
        <f>IF(ISNUMBER('実質公債費比率（分子）の構造'!L$53),'実質公債費比率（分子）の構造'!L$53,NA())</f>
        <v>308</v>
      </c>
      <c r="G50" s="161" t="e">
        <f>NA()</f>
        <v>#N/A</v>
      </c>
      <c r="H50" s="161" t="e">
        <f>NA()</f>
        <v>#N/A</v>
      </c>
      <c r="I50" s="161">
        <f>IF(ISNUMBER('実質公債費比率（分子）の構造'!M$53),'実質公債費比率（分子）の構造'!M$53,NA())</f>
        <v>229</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172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4324</v>
      </c>
      <c r="E56" s="160"/>
      <c r="F56" s="160"/>
      <c r="G56" s="160">
        <f>'将来負担比率（分子）の構造'!J$52</f>
        <v>4105</v>
      </c>
      <c r="H56" s="160"/>
      <c r="I56" s="160"/>
      <c r="J56" s="160">
        <f>'将来負担比率（分子）の構造'!K$52</f>
        <v>3963</v>
      </c>
      <c r="K56" s="160"/>
      <c r="L56" s="160"/>
      <c r="M56" s="160">
        <f>'将来負担比率（分子）の構造'!L$52</f>
        <v>3790</v>
      </c>
      <c r="N56" s="160"/>
      <c r="O56" s="160"/>
      <c r="P56" s="160">
        <f>'将来負担比率（分子）の構造'!M$52</f>
        <v>3612</v>
      </c>
    </row>
    <row r="57" spans="1:16" x14ac:dyDescent="0.15">
      <c r="A57" s="160" t="s">
        <v>36</v>
      </c>
      <c r="B57" s="160"/>
      <c r="C57" s="160"/>
      <c r="D57" s="160">
        <f>'将来負担比率（分子）の構造'!I$51</f>
        <v>23</v>
      </c>
      <c r="E57" s="160"/>
      <c r="F57" s="160"/>
      <c r="G57" s="160">
        <f>'将来負担比率（分子）の構造'!J$51</f>
        <v>18</v>
      </c>
      <c r="H57" s="160"/>
      <c r="I57" s="160"/>
      <c r="J57" s="160">
        <f>'将来負担比率（分子）の構造'!K$51</f>
        <v>14</v>
      </c>
      <c r="K57" s="160"/>
      <c r="L57" s="160"/>
      <c r="M57" s="160">
        <f>'将来負担比率（分子）の構造'!L$51</f>
        <v>9</v>
      </c>
      <c r="N57" s="160"/>
      <c r="O57" s="160"/>
      <c r="P57" s="160">
        <f>'将来負担比率（分子）の構造'!M$51</f>
        <v>4</v>
      </c>
    </row>
    <row r="58" spans="1:16" x14ac:dyDescent="0.15">
      <c r="A58" s="160" t="s">
        <v>35</v>
      </c>
      <c r="B58" s="160"/>
      <c r="C58" s="160"/>
      <c r="D58" s="160">
        <f>'将来負担比率（分子）の構造'!I$50</f>
        <v>1021</v>
      </c>
      <c r="E58" s="160"/>
      <c r="F58" s="160"/>
      <c r="G58" s="160">
        <f>'将来負担比率（分子）の構造'!J$50</f>
        <v>1066</v>
      </c>
      <c r="H58" s="160"/>
      <c r="I58" s="160"/>
      <c r="J58" s="160">
        <f>'将来負担比率（分子）の構造'!K$50</f>
        <v>1282</v>
      </c>
      <c r="K58" s="160"/>
      <c r="L58" s="160"/>
      <c r="M58" s="160">
        <f>'将来負担比率（分子）の構造'!L$50</f>
        <v>1526</v>
      </c>
      <c r="N58" s="160"/>
      <c r="O58" s="160"/>
      <c r="P58" s="160">
        <f>'将来負担比率（分子）の構造'!M$50</f>
        <v>1954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v>
      </c>
      <c r="C61" s="160"/>
      <c r="D61" s="160"/>
      <c r="E61" s="160">
        <f>'将来負担比率（分子）の構造'!J$46</f>
        <v>7</v>
      </c>
      <c r="F61" s="160"/>
      <c r="G61" s="160"/>
      <c r="H61" s="160">
        <f>'将来負担比率（分子）の構造'!K$46</f>
        <v>6</v>
      </c>
      <c r="I61" s="160"/>
      <c r="J61" s="160"/>
      <c r="K61" s="160">
        <f>'将来負担比率（分子）の構造'!L$46</f>
        <v>5</v>
      </c>
      <c r="L61" s="160"/>
      <c r="M61" s="160"/>
      <c r="N61" s="160">
        <f>'将来負担比率（分子）の構造'!M$46</f>
        <v>4</v>
      </c>
      <c r="O61" s="160"/>
      <c r="P61" s="160"/>
    </row>
    <row r="62" spans="1:16" x14ac:dyDescent="0.15">
      <c r="A62" s="160" t="s">
        <v>29</v>
      </c>
      <c r="B62" s="160">
        <f>'将来負担比率（分子）の構造'!I$45</f>
        <v>713</v>
      </c>
      <c r="C62" s="160"/>
      <c r="D62" s="160"/>
      <c r="E62" s="160">
        <f>'将来負担比率（分子）の構造'!J$45</f>
        <v>616</v>
      </c>
      <c r="F62" s="160"/>
      <c r="G62" s="160"/>
      <c r="H62" s="160">
        <f>'将来負担比率（分子）の構造'!K$45</f>
        <v>547</v>
      </c>
      <c r="I62" s="160"/>
      <c r="J62" s="160"/>
      <c r="K62" s="160">
        <f>'将来負担比率（分子）の構造'!L$45</f>
        <v>517</v>
      </c>
      <c r="L62" s="160"/>
      <c r="M62" s="160"/>
      <c r="N62" s="160">
        <f>'将来負担比率（分子）の構造'!M$45</f>
        <v>472</v>
      </c>
      <c r="O62" s="160"/>
      <c r="P62" s="160"/>
    </row>
    <row r="63" spans="1:16" x14ac:dyDescent="0.15">
      <c r="A63" s="160" t="s">
        <v>28</v>
      </c>
      <c r="B63" s="160">
        <f>'将来負担比率（分子）の構造'!I$44</f>
        <v>52</v>
      </c>
      <c r="C63" s="160"/>
      <c r="D63" s="160"/>
      <c r="E63" s="160">
        <f>'将来負担比率（分子）の構造'!J$44</f>
        <v>84</v>
      </c>
      <c r="F63" s="160"/>
      <c r="G63" s="160"/>
      <c r="H63" s="160">
        <f>'将来負担比率（分子）の構造'!K$44</f>
        <v>106</v>
      </c>
      <c r="I63" s="160"/>
      <c r="J63" s="160"/>
      <c r="K63" s="160">
        <f>'将来負担比率（分子）の構造'!L$44</f>
        <v>97</v>
      </c>
      <c r="L63" s="160"/>
      <c r="M63" s="160"/>
      <c r="N63" s="160">
        <f>'将来負担比率（分子）の構造'!M$44</f>
        <v>84</v>
      </c>
      <c r="O63" s="160"/>
      <c r="P63" s="160"/>
    </row>
    <row r="64" spans="1:16" x14ac:dyDescent="0.15">
      <c r="A64" s="160" t="s">
        <v>27</v>
      </c>
      <c r="B64" s="160">
        <f>'将来負担比率（分子）の構造'!I$43</f>
        <v>2539</v>
      </c>
      <c r="C64" s="160"/>
      <c r="D64" s="160"/>
      <c r="E64" s="160">
        <f>'将来負担比率（分子）の構造'!J$43</f>
        <v>2371</v>
      </c>
      <c r="F64" s="160"/>
      <c r="G64" s="160"/>
      <c r="H64" s="160">
        <f>'将来負担比率（分子）の構造'!K$43</f>
        <v>2211</v>
      </c>
      <c r="I64" s="160"/>
      <c r="J64" s="160"/>
      <c r="K64" s="160">
        <f>'将来負担比率（分子）の構造'!L$43</f>
        <v>1892</v>
      </c>
      <c r="L64" s="160"/>
      <c r="M64" s="160"/>
      <c r="N64" s="160">
        <f>'将来負担比率（分子）の構造'!M$43</f>
        <v>1753</v>
      </c>
      <c r="O64" s="160"/>
      <c r="P64" s="160"/>
    </row>
    <row r="65" spans="1:16" x14ac:dyDescent="0.15">
      <c r="A65" s="160" t="s">
        <v>26</v>
      </c>
      <c r="B65" s="160">
        <f>'将来負担比率（分子）の構造'!I$42</f>
        <v>144</v>
      </c>
      <c r="C65" s="160"/>
      <c r="D65" s="160"/>
      <c r="E65" s="160">
        <f>'将来負担比率（分子）の構造'!J$42</f>
        <v>118</v>
      </c>
      <c r="F65" s="160"/>
      <c r="G65" s="160"/>
      <c r="H65" s="160">
        <f>'将来負担比率（分子）の構造'!K$42</f>
        <v>89</v>
      </c>
      <c r="I65" s="160"/>
      <c r="J65" s="160"/>
      <c r="K65" s="160">
        <f>'将来負担比率（分子）の構造'!L$42</f>
        <v>70</v>
      </c>
      <c r="L65" s="160"/>
      <c r="M65" s="160"/>
      <c r="N65" s="160">
        <f>'将来負担比率（分子）の構造'!M$42</f>
        <v>52</v>
      </c>
      <c r="O65" s="160"/>
      <c r="P65" s="160"/>
    </row>
    <row r="66" spans="1:16" x14ac:dyDescent="0.15">
      <c r="A66" s="160" t="s">
        <v>25</v>
      </c>
      <c r="B66" s="160">
        <f>'将来負担比率（分子）の構造'!I$41</f>
        <v>3567</v>
      </c>
      <c r="C66" s="160"/>
      <c r="D66" s="160"/>
      <c r="E66" s="160">
        <f>'将来負担比率（分子）の構造'!J$41</f>
        <v>3267</v>
      </c>
      <c r="F66" s="160"/>
      <c r="G66" s="160"/>
      <c r="H66" s="160">
        <f>'将来負担比率（分子）の構造'!K$41</f>
        <v>3091</v>
      </c>
      <c r="I66" s="160"/>
      <c r="J66" s="160"/>
      <c r="K66" s="160">
        <f>'将来負担比率（分子）の構造'!L$41</f>
        <v>2952</v>
      </c>
      <c r="L66" s="160"/>
      <c r="M66" s="160"/>
      <c r="N66" s="160">
        <f>'将来負担比率（分子）の構造'!M$41</f>
        <v>2787</v>
      </c>
      <c r="O66" s="160"/>
      <c r="P66" s="160"/>
    </row>
    <row r="67" spans="1:16" x14ac:dyDescent="0.15">
      <c r="A67" s="160" t="s">
        <v>69</v>
      </c>
      <c r="B67" s="160" t="e">
        <f>NA()</f>
        <v>#N/A</v>
      </c>
      <c r="C67" s="160">
        <f>IF(ISNUMBER('将来負担比率（分子）の構造'!I$53), IF('将来負担比率（分子）の構造'!I$53 &lt; 0, 0, '将来負担比率（分子）の構造'!I$53), NA())</f>
        <v>1656</v>
      </c>
      <c r="D67" s="160" t="e">
        <f>NA()</f>
        <v>#N/A</v>
      </c>
      <c r="E67" s="160" t="e">
        <f>NA()</f>
        <v>#N/A</v>
      </c>
      <c r="F67" s="160">
        <f>IF(ISNUMBER('将来負担比率（分子）の構造'!J$53), IF('将来負担比率（分子）の構造'!J$53 &lt; 0, 0, '将来負担比率（分子）の構造'!J$53), NA())</f>
        <v>1275</v>
      </c>
      <c r="G67" s="160" t="e">
        <f>NA()</f>
        <v>#N/A</v>
      </c>
      <c r="H67" s="160" t="e">
        <f>NA()</f>
        <v>#N/A</v>
      </c>
      <c r="I67" s="160">
        <f>IF(ISNUMBER('将来負担比率（分子）の構造'!K$53), IF('将来負担比率（分子）の構造'!K$53 &lt; 0, 0, '将来負担比率（分子）の構造'!K$53), NA())</f>
        <v>792</v>
      </c>
      <c r="J67" s="160" t="e">
        <f>NA()</f>
        <v>#N/A</v>
      </c>
      <c r="K67" s="160" t="e">
        <f>NA()</f>
        <v>#N/A</v>
      </c>
      <c r="L67" s="160">
        <f>IF(ISNUMBER('将来負担比率（分子）の構造'!L$53), IF('将来負担比率（分子）の構造'!L$53 &lt; 0, 0, '将来負担比率（分子）の構造'!L$53), NA())</f>
        <v>208</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1280</v>
      </c>
      <c r="C72" s="164">
        <f>基金残高に係る経年分析!G55</f>
        <v>1524</v>
      </c>
      <c r="D72" s="164">
        <f>基金残高に係る経年分析!H55</f>
        <v>1951</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20</v>
      </c>
      <c r="C74" s="164">
        <f>基金残高に係る経年分析!G57</f>
        <v>20</v>
      </c>
      <c r="D74" s="164">
        <f>基金残高に係る経年分析!H57</f>
        <v>20</v>
      </c>
    </row>
  </sheetData>
  <sheetProtection algorithmName="SHA-512" hashValue="2pmwt+jKYeGgQr4vR8lSEGfIUYi3HG9yyNuNkg9jl778fDTe/v6iUGYUzDRoZodw/CD3nyc0be3AC2fo2OikjA==" saltValue="/twbxM33jW9/BWTJTx2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598000</v>
      </c>
      <c r="S5" s="707"/>
      <c r="T5" s="707"/>
      <c r="U5" s="707"/>
      <c r="V5" s="707"/>
      <c r="W5" s="707"/>
      <c r="X5" s="707"/>
      <c r="Y5" s="753"/>
      <c r="Z5" s="771">
        <v>16.5</v>
      </c>
      <c r="AA5" s="771"/>
      <c r="AB5" s="771"/>
      <c r="AC5" s="771"/>
      <c r="AD5" s="772">
        <v>598000</v>
      </c>
      <c r="AE5" s="772"/>
      <c r="AF5" s="772"/>
      <c r="AG5" s="772"/>
      <c r="AH5" s="772"/>
      <c r="AI5" s="772"/>
      <c r="AJ5" s="772"/>
      <c r="AK5" s="772"/>
      <c r="AL5" s="754">
        <v>25.4</v>
      </c>
      <c r="AM5" s="723"/>
      <c r="AN5" s="723"/>
      <c r="AO5" s="755"/>
      <c r="AP5" s="740" t="s">
        <v>223</v>
      </c>
      <c r="AQ5" s="741"/>
      <c r="AR5" s="741"/>
      <c r="AS5" s="741"/>
      <c r="AT5" s="741"/>
      <c r="AU5" s="741"/>
      <c r="AV5" s="741"/>
      <c r="AW5" s="741"/>
      <c r="AX5" s="741"/>
      <c r="AY5" s="741"/>
      <c r="AZ5" s="741"/>
      <c r="BA5" s="741"/>
      <c r="BB5" s="741"/>
      <c r="BC5" s="741"/>
      <c r="BD5" s="741"/>
      <c r="BE5" s="741"/>
      <c r="BF5" s="742"/>
      <c r="BG5" s="641">
        <v>597916</v>
      </c>
      <c r="BH5" s="644"/>
      <c r="BI5" s="644"/>
      <c r="BJ5" s="644"/>
      <c r="BK5" s="644"/>
      <c r="BL5" s="644"/>
      <c r="BM5" s="644"/>
      <c r="BN5" s="645"/>
      <c r="BO5" s="703">
        <v>100</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42048</v>
      </c>
      <c r="S6" s="644"/>
      <c r="T6" s="644"/>
      <c r="U6" s="644"/>
      <c r="V6" s="644"/>
      <c r="W6" s="644"/>
      <c r="X6" s="644"/>
      <c r="Y6" s="645"/>
      <c r="Z6" s="703">
        <v>1.2</v>
      </c>
      <c r="AA6" s="703"/>
      <c r="AB6" s="703"/>
      <c r="AC6" s="703"/>
      <c r="AD6" s="704">
        <v>42048</v>
      </c>
      <c r="AE6" s="704"/>
      <c r="AF6" s="704"/>
      <c r="AG6" s="704"/>
      <c r="AH6" s="704"/>
      <c r="AI6" s="704"/>
      <c r="AJ6" s="704"/>
      <c r="AK6" s="704"/>
      <c r="AL6" s="646">
        <v>1.8</v>
      </c>
      <c r="AM6" s="647"/>
      <c r="AN6" s="647"/>
      <c r="AO6" s="705"/>
      <c r="AP6" s="638" t="s">
        <v>229</v>
      </c>
      <c r="AQ6" s="639"/>
      <c r="AR6" s="639"/>
      <c r="AS6" s="639"/>
      <c r="AT6" s="639"/>
      <c r="AU6" s="639"/>
      <c r="AV6" s="639"/>
      <c r="AW6" s="639"/>
      <c r="AX6" s="639"/>
      <c r="AY6" s="639"/>
      <c r="AZ6" s="639"/>
      <c r="BA6" s="639"/>
      <c r="BB6" s="639"/>
      <c r="BC6" s="639"/>
      <c r="BD6" s="639"/>
      <c r="BE6" s="639"/>
      <c r="BF6" s="640"/>
      <c r="BG6" s="641">
        <v>597916</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50124</v>
      </c>
      <c r="CS6" s="644"/>
      <c r="CT6" s="644"/>
      <c r="CU6" s="644"/>
      <c r="CV6" s="644"/>
      <c r="CW6" s="644"/>
      <c r="CX6" s="644"/>
      <c r="CY6" s="645"/>
      <c r="CZ6" s="754">
        <v>1.5</v>
      </c>
      <c r="DA6" s="723"/>
      <c r="DB6" s="723"/>
      <c r="DC6" s="757"/>
      <c r="DD6" s="649" t="s">
        <v>122</v>
      </c>
      <c r="DE6" s="644"/>
      <c r="DF6" s="644"/>
      <c r="DG6" s="644"/>
      <c r="DH6" s="644"/>
      <c r="DI6" s="644"/>
      <c r="DJ6" s="644"/>
      <c r="DK6" s="644"/>
      <c r="DL6" s="644"/>
      <c r="DM6" s="644"/>
      <c r="DN6" s="644"/>
      <c r="DO6" s="644"/>
      <c r="DP6" s="645"/>
      <c r="DQ6" s="649">
        <v>50124</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1052</v>
      </c>
      <c r="S7" s="644"/>
      <c r="T7" s="644"/>
      <c r="U7" s="644"/>
      <c r="V7" s="644"/>
      <c r="W7" s="644"/>
      <c r="X7" s="644"/>
      <c r="Y7" s="645"/>
      <c r="Z7" s="703">
        <v>0</v>
      </c>
      <c r="AA7" s="703"/>
      <c r="AB7" s="703"/>
      <c r="AC7" s="703"/>
      <c r="AD7" s="704">
        <v>1052</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247853</v>
      </c>
      <c r="BH7" s="644"/>
      <c r="BI7" s="644"/>
      <c r="BJ7" s="644"/>
      <c r="BK7" s="644"/>
      <c r="BL7" s="644"/>
      <c r="BM7" s="644"/>
      <c r="BN7" s="645"/>
      <c r="BO7" s="703">
        <v>41.4</v>
      </c>
      <c r="BP7" s="703"/>
      <c r="BQ7" s="703"/>
      <c r="BR7" s="703"/>
      <c r="BS7" s="704" t="s">
        <v>224</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491579</v>
      </c>
      <c r="CS7" s="644"/>
      <c r="CT7" s="644"/>
      <c r="CU7" s="644"/>
      <c r="CV7" s="644"/>
      <c r="CW7" s="644"/>
      <c r="CX7" s="644"/>
      <c r="CY7" s="645"/>
      <c r="CZ7" s="703">
        <v>14.4</v>
      </c>
      <c r="DA7" s="703"/>
      <c r="DB7" s="703"/>
      <c r="DC7" s="703"/>
      <c r="DD7" s="649">
        <v>44034</v>
      </c>
      <c r="DE7" s="644"/>
      <c r="DF7" s="644"/>
      <c r="DG7" s="644"/>
      <c r="DH7" s="644"/>
      <c r="DI7" s="644"/>
      <c r="DJ7" s="644"/>
      <c r="DK7" s="644"/>
      <c r="DL7" s="644"/>
      <c r="DM7" s="644"/>
      <c r="DN7" s="644"/>
      <c r="DO7" s="644"/>
      <c r="DP7" s="645"/>
      <c r="DQ7" s="649">
        <v>459441</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1128</v>
      </c>
      <c r="S8" s="644"/>
      <c r="T8" s="644"/>
      <c r="U8" s="644"/>
      <c r="V8" s="644"/>
      <c r="W8" s="644"/>
      <c r="X8" s="644"/>
      <c r="Y8" s="645"/>
      <c r="Z8" s="703">
        <v>0</v>
      </c>
      <c r="AA8" s="703"/>
      <c r="AB8" s="703"/>
      <c r="AC8" s="703"/>
      <c r="AD8" s="704">
        <v>1128</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12822</v>
      </c>
      <c r="BH8" s="644"/>
      <c r="BI8" s="644"/>
      <c r="BJ8" s="644"/>
      <c r="BK8" s="644"/>
      <c r="BL8" s="644"/>
      <c r="BM8" s="644"/>
      <c r="BN8" s="645"/>
      <c r="BO8" s="703">
        <v>2.1</v>
      </c>
      <c r="BP8" s="703"/>
      <c r="BQ8" s="703"/>
      <c r="BR8" s="703"/>
      <c r="BS8" s="649" t="s">
        <v>122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1112743</v>
      </c>
      <c r="CS8" s="644"/>
      <c r="CT8" s="644"/>
      <c r="CU8" s="644"/>
      <c r="CV8" s="644"/>
      <c r="CW8" s="644"/>
      <c r="CX8" s="644"/>
      <c r="CY8" s="645"/>
      <c r="CZ8" s="703">
        <v>32.5</v>
      </c>
      <c r="DA8" s="703"/>
      <c r="DB8" s="703"/>
      <c r="DC8" s="703"/>
      <c r="DD8" s="649">
        <v>13182</v>
      </c>
      <c r="DE8" s="644"/>
      <c r="DF8" s="644"/>
      <c r="DG8" s="644"/>
      <c r="DH8" s="644"/>
      <c r="DI8" s="644"/>
      <c r="DJ8" s="644"/>
      <c r="DK8" s="644"/>
      <c r="DL8" s="644"/>
      <c r="DM8" s="644"/>
      <c r="DN8" s="644"/>
      <c r="DO8" s="644"/>
      <c r="DP8" s="645"/>
      <c r="DQ8" s="649">
        <v>556567</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1007</v>
      </c>
      <c r="S9" s="644"/>
      <c r="T9" s="644"/>
      <c r="U9" s="644"/>
      <c r="V9" s="644"/>
      <c r="W9" s="644"/>
      <c r="X9" s="644"/>
      <c r="Y9" s="645"/>
      <c r="Z9" s="703">
        <v>0</v>
      </c>
      <c r="AA9" s="703"/>
      <c r="AB9" s="703"/>
      <c r="AC9" s="703"/>
      <c r="AD9" s="704">
        <v>1007</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211372</v>
      </c>
      <c r="BH9" s="644"/>
      <c r="BI9" s="644"/>
      <c r="BJ9" s="644"/>
      <c r="BK9" s="644"/>
      <c r="BL9" s="644"/>
      <c r="BM9" s="644"/>
      <c r="BN9" s="645"/>
      <c r="BO9" s="703">
        <v>35.299999999999997</v>
      </c>
      <c r="BP9" s="703"/>
      <c r="BQ9" s="703"/>
      <c r="BR9" s="703"/>
      <c r="BS9" s="649" t="s">
        <v>122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176926</v>
      </c>
      <c r="CS9" s="644"/>
      <c r="CT9" s="644"/>
      <c r="CU9" s="644"/>
      <c r="CV9" s="644"/>
      <c r="CW9" s="644"/>
      <c r="CX9" s="644"/>
      <c r="CY9" s="645"/>
      <c r="CZ9" s="703">
        <v>5.2</v>
      </c>
      <c r="DA9" s="703"/>
      <c r="DB9" s="703"/>
      <c r="DC9" s="703"/>
      <c r="DD9" s="649" t="s">
        <v>224</v>
      </c>
      <c r="DE9" s="644"/>
      <c r="DF9" s="644"/>
      <c r="DG9" s="644"/>
      <c r="DH9" s="644"/>
      <c r="DI9" s="644"/>
      <c r="DJ9" s="644"/>
      <c r="DK9" s="644"/>
      <c r="DL9" s="644"/>
      <c r="DM9" s="644"/>
      <c r="DN9" s="644"/>
      <c r="DO9" s="644"/>
      <c r="DP9" s="645"/>
      <c r="DQ9" s="649">
        <v>168624</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224</v>
      </c>
      <c r="AA10" s="703"/>
      <c r="AB10" s="703"/>
      <c r="AC10" s="703"/>
      <c r="AD10" s="704" t="s">
        <v>131</v>
      </c>
      <c r="AE10" s="704"/>
      <c r="AF10" s="704"/>
      <c r="AG10" s="704"/>
      <c r="AH10" s="704"/>
      <c r="AI10" s="704"/>
      <c r="AJ10" s="704"/>
      <c r="AK10" s="704"/>
      <c r="AL10" s="646" t="s">
        <v>224</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12300</v>
      </c>
      <c r="BH10" s="644"/>
      <c r="BI10" s="644"/>
      <c r="BJ10" s="644"/>
      <c r="BK10" s="644"/>
      <c r="BL10" s="644"/>
      <c r="BM10" s="644"/>
      <c r="BN10" s="645"/>
      <c r="BO10" s="703">
        <v>2.1</v>
      </c>
      <c r="BP10" s="703"/>
      <c r="BQ10" s="703"/>
      <c r="BR10" s="703"/>
      <c r="BS10" s="649" t="s">
        <v>122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3863</v>
      </c>
      <c r="CS10" s="644"/>
      <c r="CT10" s="644"/>
      <c r="CU10" s="644"/>
      <c r="CV10" s="644"/>
      <c r="CW10" s="644"/>
      <c r="CX10" s="644"/>
      <c r="CY10" s="645"/>
      <c r="CZ10" s="703">
        <v>0.1</v>
      </c>
      <c r="DA10" s="703"/>
      <c r="DB10" s="703"/>
      <c r="DC10" s="703"/>
      <c r="DD10" s="649" t="s">
        <v>131</v>
      </c>
      <c r="DE10" s="644"/>
      <c r="DF10" s="644"/>
      <c r="DG10" s="644"/>
      <c r="DH10" s="644"/>
      <c r="DI10" s="644"/>
      <c r="DJ10" s="644"/>
      <c r="DK10" s="644"/>
      <c r="DL10" s="644"/>
      <c r="DM10" s="644"/>
      <c r="DN10" s="644"/>
      <c r="DO10" s="644"/>
      <c r="DP10" s="645"/>
      <c r="DQ10" s="649">
        <v>1863</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224</v>
      </c>
      <c r="S11" s="644"/>
      <c r="T11" s="644"/>
      <c r="U11" s="644"/>
      <c r="V11" s="644"/>
      <c r="W11" s="644"/>
      <c r="X11" s="644"/>
      <c r="Y11" s="645"/>
      <c r="Z11" s="703" t="s">
        <v>224</v>
      </c>
      <c r="AA11" s="703"/>
      <c r="AB11" s="703"/>
      <c r="AC11" s="703"/>
      <c r="AD11" s="704" t="s">
        <v>122</v>
      </c>
      <c r="AE11" s="704"/>
      <c r="AF11" s="704"/>
      <c r="AG11" s="704"/>
      <c r="AH11" s="704"/>
      <c r="AI11" s="704"/>
      <c r="AJ11" s="704"/>
      <c r="AK11" s="704"/>
      <c r="AL11" s="646" t="s">
        <v>224</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11359</v>
      </c>
      <c r="BH11" s="644"/>
      <c r="BI11" s="644"/>
      <c r="BJ11" s="644"/>
      <c r="BK11" s="644"/>
      <c r="BL11" s="644"/>
      <c r="BM11" s="644"/>
      <c r="BN11" s="645"/>
      <c r="BO11" s="703">
        <v>1.9</v>
      </c>
      <c r="BP11" s="703"/>
      <c r="BQ11" s="703"/>
      <c r="BR11" s="703"/>
      <c r="BS11" s="649" t="s">
        <v>224</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216389</v>
      </c>
      <c r="CS11" s="644"/>
      <c r="CT11" s="644"/>
      <c r="CU11" s="644"/>
      <c r="CV11" s="644"/>
      <c r="CW11" s="644"/>
      <c r="CX11" s="644"/>
      <c r="CY11" s="645"/>
      <c r="CZ11" s="703">
        <v>6.3</v>
      </c>
      <c r="DA11" s="703"/>
      <c r="DB11" s="703"/>
      <c r="DC11" s="703"/>
      <c r="DD11" s="649">
        <v>51179</v>
      </c>
      <c r="DE11" s="644"/>
      <c r="DF11" s="644"/>
      <c r="DG11" s="644"/>
      <c r="DH11" s="644"/>
      <c r="DI11" s="644"/>
      <c r="DJ11" s="644"/>
      <c r="DK11" s="644"/>
      <c r="DL11" s="644"/>
      <c r="DM11" s="644"/>
      <c r="DN11" s="644"/>
      <c r="DO11" s="644"/>
      <c r="DP11" s="645"/>
      <c r="DQ11" s="649">
        <v>151455</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119000</v>
      </c>
      <c r="S12" s="644"/>
      <c r="T12" s="644"/>
      <c r="U12" s="644"/>
      <c r="V12" s="644"/>
      <c r="W12" s="644"/>
      <c r="X12" s="644"/>
      <c r="Y12" s="645"/>
      <c r="Z12" s="703">
        <v>3.3</v>
      </c>
      <c r="AA12" s="703"/>
      <c r="AB12" s="703"/>
      <c r="AC12" s="703"/>
      <c r="AD12" s="704">
        <v>119000</v>
      </c>
      <c r="AE12" s="704"/>
      <c r="AF12" s="704"/>
      <c r="AG12" s="704"/>
      <c r="AH12" s="704"/>
      <c r="AI12" s="704"/>
      <c r="AJ12" s="704"/>
      <c r="AK12" s="704"/>
      <c r="AL12" s="646">
        <v>5.0999999999999996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270725</v>
      </c>
      <c r="BH12" s="644"/>
      <c r="BI12" s="644"/>
      <c r="BJ12" s="644"/>
      <c r="BK12" s="644"/>
      <c r="BL12" s="644"/>
      <c r="BM12" s="644"/>
      <c r="BN12" s="645"/>
      <c r="BO12" s="703">
        <v>45.3</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133419</v>
      </c>
      <c r="CS12" s="644"/>
      <c r="CT12" s="644"/>
      <c r="CU12" s="644"/>
      <c r="CV12" s="644"/>
      <c r="CW12" s="644"/>
      <c r="CX12" s="644"/>
      <c r="CY12" s="645"/>
      <c r="CZ12" s="703">
        <v>3.9</v>
      </c>
      <c r="DA12" s="703"/>
      <c r="DB12" s="703"/>
      <c r="DC12" s="703"/>
      <c r="DD12" s="649">
        <v>22046</v>
      </c>
      <c r="DE12" s="644"/>
      <c r="DF12" s="644"/>
      <c r="DG12" s="644"/>
      <c r="DH12" s="644"/>
      <c r="DI12" s="644"/>
      <c r="DJ12" s="644"/>
      <c r="DK12" s="644"/>
      <c r="DL12" s="644"/>
      <c r="DM12" s="644"/>
      <c r="DN12" s="644"/>
      <c r="DO12" s="644"/>
      <c r="DP12" s="645"/>
      <c r="DQ12" s="649">
        <v>52976</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224</v>
      </c>
      <c r="S13" s="644"/>
      <c r="T13" s="644"/>
      <c r="U13" s="644"/>
      <c r="V13" s="644"/>
      <c r="W13" s="644"/>
      <c r="X13" s="644"/>
      <c r="Y13" s="645"/>
      <c r="Z13" s="703" t="s">
        <v>122</v>
      </c>
      <c r="AA13" s="703"/>
      <c r="AB13" s="703"/>
      <c r="AC13" s="703"/>
      <c r="AD13" s="704" t="s">
        <v>224</v>
      </c>
      <c r="AE13" s="704"/>
      <c r="AF13" s="704"/>
      <c r="AG13" s="704"/>
      <c r="AH13" s="704"/>
      <c r="AI13" s="704"/>
      <c r="AJ13" s="704"/>
      <c r="AK13" s="704"/>
      <c r="AL13" s="646" t="s">
        <v>122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270725</v>
      </c>
      <c r="BH13" s="644"/>
      <c r="BI13" s="644"/>
      <c r="BJ13" s="644"/>
      <c r="BK13" s="644"/>
      <c r="BL13" s="644"/>
      <c r="BM13" s="644"/>
      <c r="BN13" s="645"/>
      <c r="BO13" s="703">
        <v>45.3</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369572</v>
      </c>
      <c r="CS13" s="644"/>
      <c r="CT13" s="644"/>
      <c r="CU13" s="644"/>
      <c r="CV13" s="644"/>
      <c r="CW13" s="644"/>
      <c r="CX13" s="644"/>
      <c r="CY13" s="645"/>
      <c r="CZ13" s="703">
        <v>10.8</v>
      </c>
      <c r="DA13" s="703"/>
      <c r="DB13" s="703"/>
      <c r="DC13" s="703"/>
      <c r="DD13" s="649">
        <v>155237</v>
      </c>
      <c r="DE13" s="644"/>
      <c r="DF13" s="644"/>
      <c r="DG13" s="644"/>
      <c r="DH13" s="644"/>
      <c r="DI13" s="644"/>
      <c r="DJ13" s="644"/>
      <c r="DK13" s="644"/>
      <c r="DL13" s="644"/>
      <c r="DM13" s="644"/>
      <c r="DN13" s="644"/>
      <c r="DO13" s="644"/>
      <c r="DP13" s="645"/>
      <c r="DQ13" s="649">
        <v>304807</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224</v>
      </c>
      <c r="S14" s="644"/>
      <c r="T14" s="644"/>
      <c r="U14" s="644"/>
      <c r="V14" s="644"/>
      <c r="W14" s="644"/>
      <c r="X14" s="644"/>
      <c r="Y14" s="645"/>
      <c r="Z14" s="703" t="s">
        <v>224</v>
      </c>
      <c r="AA14" s="703"/>
      <c r="AB14" s="703"/>
      <c r="AC14" s="703"/>
      <c r="AD14" s="704" t="s">
        <v>224</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26653</v>
      </c>
      <c r="BH14" s="644"/>
      <c r="BI14" s="644"/>
      <c r="BJ14" s="644"/>
      <c r="BK14" s="644"/>
      <c r="BL14" s="644"/>
      <c r="BM14" s="644"/>
      <c r="BN14" s="645"/>
      <c r="BO14" s="703">
        <v>4.5</v>
      </c>
      <c r="BP14" s="703"/>
      <c r="BQ14" s="703"/>
      <c r="BR14" s="703"/>
      <c r="BS14" s="649" t="s">
        <v>224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181707</v>
      </c>
      <c r="CS14" s="644"/>
      <c r="CT14" s="644"/>
      <c r="CU14" s="644"/>
      <c r="CV14" s="644"/>
      <c r="CW14" s="644"/>
      <c r="CX14" s="644"/>
      <c r="CY14" s="645"/>
      <c r="CZ14" s="703">
        <v>5.3</v>
      </c>
      <c r="DA14" s="703"/>
      <c r="DB14" s="703"/>
      <c r="DC14" s="703"/>
      <c r="DD14" s="649">
        <v>4102</v>
      </c>
      <c r="DE14" s="644"/>
      <c r="DF14" s="644"/>
      <c r="DG14" s="644"/>
      <c r="DH14" s="644"/>
      <c r="DI14" s="644"/>
      <c r="DJ14" s="644"/>
      <c r="DK14" s="644"/>
      <c r="DL14" s="644"/>
      <c r="DM14" s="644"/>
      <c r="DN14" s="644"/>
      <c r="DO14" s="644"/>
      <c r="DP14" s="645"/>
      <c r="DQ14" s="649">
        <v>181631</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11249</v>
      </c>
      <c r="S15" s="644"/>
      <c r="T15" s="644"/>
      <c r="U15" s="644"/>
      <c r="V15" s="644"/>
      <c r="W15" s="644"/>
      <c r="X15" s="644"/>
      <c r="Y15" s="645"/>
      <c r="Z15" s="703">
        <v>0.3</v>
      </c>
      <c r="AA15" s="703"/>
      <c r="AB15" s="703"/>
      <c r="AC15" s="703"/>
      <c r="AD15" s="704">
        <v>11249</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52685</v>
      </c>
      <c r="BH15" s="644"/>
      <c r="BI15" s="644"/>
      <c r="BJ15" s="644"/>
      <c r="BK15" s="644"/>
      <c r="BL15" s="644"/>
      <c r="BM15" s="644"/>
      <c r="BN15" s="645"/>
      <c r="BO15" s="703">
        <v>8.8000000000000007</v>
      </c>
      <c r="BP15" s="703"/>
      <c r="BQ15" s="703"/>
      <c r="BR15" s="703"/>
      <c r="BS15" s="649" t="s">
        <v>122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347512</v>
      </c>
      <c r="CS15" s="644"/>
      <c r="CT15" s="644"/>
      <c r="CU15" s="644"/>
      <c r="CV15" s="644"/>
      <c r="CW15" s="644"/>
      <c r="CX15" s="644"/>
      <c r="CY15" s="645"/>
      <c r="CZ15" s="703">
        <v>10.199999999999999</v>
      </c>
      <c r="DA15" s="703"/>
      <c r="DB15" s="703"/>
      <c r="DC15" s="703"/>
      <c r="DD15" s="649">
        <v>15601</v>
      </c>
      <c r="DE15" s="644"/>
      <c r="DF15" s="644"/>
      <c r="DG15" s="644"/>
      <c r="DH15" s="644"/>
      <c r="DI15" s="644"/>
      <c r="DJ15" s="644"/>
      <c r="DK15" s="644"/>
      <c r="DL15" s="644"/>
      <c r="DM15" s="644"/>
      <c r="DN15" s="644"/>
      <c r="DO15" s="644"/>
      <c r="DP15" s="645"/>
      <c r="DQ15" s="649">
        <v>283936</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224</v>
      </c>
      <c r="AE16" s="704"/>
      <c r="AF16" s="704"/>
      <c r="AG16" s="704"/>
      <c r="AH16" s="704"/>
      <c r="AI16" s="704"/>
      <c r="AJ16" s="704"/>
      <c r="AK16" s="704"/>
      <c r="AL16" s="646" t="s">
        <v>224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224</v>
      </c>
      <c r="BP16" s="703"/>
      <c r="BQ16" s="703"/>
      <c r="BR16" s="703"/>
      <c r="BS16" s="649" t="s">
        <v>122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224</v>
      </c>
      <c r="DA16" s="703"/>
      <c r="DB16" s="703"/>
      <c r="DC16" s="703"/>
      <c r="DD16" s="649" t="s">
        <v>224</v>
      </c>
      <c r="DE16" s="644"/>
      <c r="DF16" s="644"/>
      <c r="DG16" s="644"/>
      <c r="DH16" s="644"/>
      <c r="DI16" s="644"/>
      <c r="DJ16" s="644"/>
      <c r="DK16" s="644"/>
      <c r="DL16" s="644"/>
      <c r="DM16" s="644"/>
      <c r="DN16" s="644"/>
      <c r="DO16" s="644"/>
      <c r="DP16" s="645"/>
      <c r="DQ16" s="649" t="s">
        <v>224</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4089</v>
      </c>
      <c r="S17" s="644"/>
      <c r="T17" s="644"/>
      <c r="U17" s="644"/>
      <c r="V17" s="644"/>
      <c r="W17" s="644"/>
      <c r="X17" s="644"/>
      <c r="Y17" s="645"/>
      <c r="Z17" s="703">
        <v>0.1</v>
      </c>
      <c r="AA17" s="703"/>
      <c r="AB17" s="703"/>
      <c r="AC17" s="703"/>
      <c r="AD17" s="704">
        <v>4089</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339675</v>
      </c>
      <c r="CS17" s="644"/>
      <c r="CT17" s="644"/>
      <c r="CU17" s="644"/>
      <c r="CV17" s="644"/>
      <c r="CW17" s="644"/>
      <c r="CX17" s="644"/>
      <c r="CY17" s="645"/>
      <c r="CZ17" s="703">
        <v>9.9</v>
      </c>
      <c r="DA17" s="703"/>
      <c r="DB17" s="703"/>
      <c r="DC17" s="703"/>
      <c r="DD17" s="649" t="s">
        <v>122</v>
      </c>
      <c r="DE17" s="644"/>
      <c r="DF17" s="644"/>
      <c r="DG17" s="644"/>
      <c r="DH17" s="644"/>
      <c r="DI17" s="644"/>
      <c r="DJ17" s="644"/>
      <c r="DK17" s="644"/>
      <c r="DL17" s="644"/>
      <c r="DM17" s="644"/>
      <c r="DN17" s="644"/>
      <c r="DO17" s="644"/>
      <c r="DP17" s="645"/>
      <c r="DQ17" s="649">
        <v>335489</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1728186</v>
      </c>
      <c r="S18" s="644"/>
      <c r="T18" s="644"/>
      <c r="U18" s="644"/>
      <c r="V18" s="644"/>
      <c r="W18" s="644"/>
      <c r="X18" s="644"/>
      <c r="Y18" s="645"/>
      <c r="Z18" s="703">
        <v>47.8</v>
      </c>
      <c r="AA18" s="703"/>
      <c r="AB18" s="703"/>
      <c r="AC18" s="703"/>
      <c r="AD18" s="704">
        <v>1572513</v>
      </c>
      <c r="AE18" s="704"/>
      <c r="AF18" s="704"/>
      <c r="AG18" s="704"/>
      <c r="AH18" s="704"/>
      <c r="AI18" s="704"/>
      <c r="AJ18" s="704"/>
      <c r="AK18" s="704"/>
      <c r="AL18" s="646">
        <v>66.8</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131</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1572513</v>
      </c>
      <c r="S19" s="644"/>
      <c r="T19" s="644"/>
      <c r="U19" s="644"/>
      <c r="V19" s="644"/>
      <c r="W19" s="644"/>
      <c r="X19" s="644"/>
      <c r="Y19" s="645"/>
      <c r="Z19" s="703">
        <v>43.5</v>
      </c>
      <c r="AA19" s="703"/>
      <c r="AB19" s="703"/>
      <c r="AC19" s="703"/>
      <c r="AD19" s="704">
        <v>1572513</v>
      </c>
      <c r="AE19" s="704"/>
      <c r="AF19" s="704"/>
      <c r="AG19" s="704"/>
      <c r="AH19" s="704"/>
      <c r="AI19" s="704"/>
      <c r="AJ19" s="704"/>
      <c r="AK19" s="704"/>
      <c r="AL19" s="646">
        <v>66.8</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84</v>
      </c>
      <c r="BH19" s="644"/>
      <c r="BI19" s="644"/>
      <c r="BJ19" s="644"/>
      <c r="BK19" s="644"/>
      <c r="BL19" s="644"/>
      <c r="BM19" s="644"/>
      <c r="BN19" s="645"/>
      <c r="BO19" s="703">
        <v>0</v>
      </c>
      <c r="BP19" s="703"/>
      <c r="BQ19" s="703"/>
      <c r="BR19" s="703"/>
      <c r="BS19" s="649" t="s">
        <v>122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155673</v>
      </c>
      <c r="S20" s="644"/>
      <c r="T20" s="644"/>
      <c r="U20" s="644"/>
      <c r="V20" s="644"/>
      <c r="W20" s="644"/>
      <c r="X20" s="644"/>
      <c r="Y20" s="645"/>
      <c r="Z20" s="703">
        <v>4.3</v>
      </c>
      <c r="AA20" s="703"/>
      <c r="AB20" s="703"/>
      <c r="AC20" s="703"/>
      <c r="AD20" s="704" t="s">
        <v>122</v>
      </c>
      <c r="AE20" s="704"/>
      <c r="AF20" s="704"/>
      <c r="AG20" s="704"/>
      <c r="AH20" s="704"/>
      <c r="AI20" s="704"/>
      <c r="AJ20" s="704"/>
      <c r="AK20" s="704"/>
      <c r="AL20" s="646" t="s">
        <v>224</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84</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3423509</v>
      </c>
      <c r="CS20" s="644"/>
      <c r="CT20" s="644"/>
      <c r="CU20" s="644"/>
      <c r="CV20" s="644"/>
      <c r="CW20" s="644"/>
      <c r="CX20" s="644"/>
      <c r="CY20" s="645"/>
      <c r="CZ20" s="703">
        <v>100</v>
      </c>
      <c r="DA20" s="703"/>
      <c r="DB20" s="703"/>
      <c r="DC20" s="703"/>
      <c r="DD20" s="649">
        <v>305381</v>
      </c>
      <c r="DE20" s="644"/>
      <c r="DF20" s="644"/>
      <c r="DG20" s="644"/>
      <c r="DH20" s="644"/>
      <c r="DI20" s="644"/>
      <c r="DJ20" s="644"/>
      <c r="DK20" s="644"/>
      <c r="DL20" s="644"/>
      <c r="DM20" s="644"/>
      <c r="DN20" s="644"/>
      <c r="DO20" s="644"/>
      <c r="DP20" s="645"/>
      <c r="DQ20" s="649">
        <v>2546913</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224</v>
      </c>
      <c r="S21" s="644"/>
      <c r="T21" s="644"/>
      <c r="U21" s="644"/>
      <c r="V21" s="644"/>
      <c r="W21" s="644"/>
      <c r="X21" s="644"/>
      <c r="Y21" s="645"/>
      <c r="Z21" s="703" t="s">
        <v>224</v>
      </c>
      <c r="AA21" s="703"/>
      <c r="AB21" s="703"/>
      <c r="AC21" s="703"/>
      <c r="AD21" s="704" t="s">
        <v>224</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84</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2505759</v>
      </c>
      <c r="S22" s="644"/>
      <c r="T22" s="644"/>
      <c r="U22" s="644"/>
      <c r="V22" s="644"/>
      <c r="W22" s="644"/>
      <c r="X22" s="644"/>
      <c r="Y22" s="645"/>
      <c r="Z22" s="703">
        <v>69.3</v>
      </c>
      <c r="AA22" s="703"/>
      <c r="AB22" s="703"/>
      <c r="AC22" s="703"/>
      <c r="AD22" s="704">
        <v>2350086</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122</v>
      </c>
      <c r="BP22" s="703"/>
      <c r="BQ22" s="703"/>
      <c r="BR22" s="703"/>
      <c r="BS22" s="649" t="s">
        <v>224</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1212</v>
      </c>
      <c r="S23" s="644"/>
      <c r="T23" s="644"/>
      <c r="U23" s="644"/>
      <c r="V23" s="644"/>
      <c r="W23" s="644"/>
      <c r="X23" s="644"/>
      <c r="Y23" s="645"/>
      <c r="Z23" s="703">
        <v>0</v>
      </c>
      <c r="AA23" s="703"/>
      <c r="AB23" s="703"/>
      <c r="AC23" s="703"/>
      <c r="AD23" s="704">
        <v>1212</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224</v>
      </c>
      <c r="BH23" s="644"/>
      <c r="BI23" s="644"/>
      <c r="BJ23" s="644"/>
      <c r="BK23" s="644"/>
      <c r="BL23" s="644"/>
      <c r="BM23" s="644"/>
      <c r="BN23" s="645"/>
      <c r="BO23" s="703" t="s">
        <v>224</v>
      </c>
      <c r="BP23" s="703"/>
      <c r="BQ23" s="703"/>
      <c r="BR23" s="703"/>
      <c r="BS23" s="649" t="s">
        <v>224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72987</v>
      </c>
      <c r="S24" s="644"/>
      <c r="T24" s="644"/>
      <c r="U24" s="644"/>
      <c r="V24" s="644"/>
      <c r="W24" s="644"/>
      <c r="X24" s="644"/>
      <c r="Y24" s="645"/>
      <c r="Z24" s="703">
        <v>2</v>
      </c>
      <c r="AA24" s="703"/>
      <c r="AB24" s="703"/>
      <c r="AC24" s="703"/>
      <c r="AD24" s="704" t="s">
        <v>224</v>
      </c>
      <c r="AE24" s="704"/>
      <c r="AF24" s="704"/>
      <c r="AG24" s="704"/>
      <c r="AH24" s="704"/>
      <c r="AI24" s="704"/>
      <c r="AJ24" s="704"/>
      <c r="AK24" s="704"/>
      <c r="AL24" s="646" t="s">
        <v>224</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224</v>
      </c>
      <c r="BP24" s="703"/>
      <c r="BQ24" s="703"/>
      <c r="BR24" s="703"/>
      <c r="BS24" s="649" t="s">
        <v>122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1604967</v>
      </c>
      <c r="CS24" s="707"/>
      <c r="CT24" s="707"/>
      <c r="CU24" s="707"/>
      <c r="CV24" s="707"/>
      <c r="CW24" s="707"/>
      <c r="CX24" s="707"/>
      <c r="CY24" s="753"/>
      <c r="CZ24" s="754">
        <v>46.9</v>
      </c>
      <c r="DA24" s="723"/>
      <c r="DB24" s="723"/>
      <c r="DC24" s="757"/>
      <c r="DD24" s="752">
        <v>1098929</v>
      </c>
      <c r="DE24" s="707"/>
      <c r="DF24" s="707"/>
      <c r="DG24" s="707"/>
      <c r="DH24" s="707"/>
      <c r="DI24" s="707"/>
      <c r="DJ24" s="707"/>
      <c r="DK24" s="753"/>
      <c r="DL24" s="752">
        <v>1096808</v>
      </c>
      <c r="DM24" s="707"/>
      <c r="DN24" s="707"/>
      <c r="DO24" s="707"/>
      <c r="DP24" s="707"/>
      <c r="DQ24" s="707"/>
      <c r="DR24" s="707"/>
      <c r="DS24" s="707"/>
      <c r="DT24" s="707"/>
      <c r="DU24" s="707"/>
      <c r="DV24" s="753"/>
      <c r="DW24" s="754">
        <v>44.6</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79715</v>
      </c>
      <c r="S25" s="644"/>
      <c r="T25" s="644"/>
      <c r="U25" s="644"/>
      <c r="V25" s="644"/>
      <c r="W25" s="644"/>
      <c r="X25" s="644"/>
      <c r="Y25" s="645"/>
      <c r="Z25" s="703">
        <v>2.2000000000000002</v>
      </c>
      <c r="AA25" s="703"/>
      <c r="AB25" s="703"/>
      <c r="AC25" s="703"/>
      <c r="AD25" s="704" t="s">
        <v>224</v>
      </c>
      <c r="AE25" s="704"/>
      <c r="AF25" s="704"/>
      <c r="AG25" s="704"/>
      <c r="AH25" s="704"/>
      <c r="AI25" s="704"/>
      <c r="AJ25" s="704"/>
      <c r="AK25" s="704"/>
      <c r="AL25" s="646" t="s">
        <v>224</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576568</v>
      </c>
      <c r="CS25" s="642"/>
      <c r="CT25" s="642"/>
      <c r="CU25" s="642"/>
      <c r="CV25" s="642"/>
      <c r="CW25" s="642"/>
      <c r="CX25" s="642"/>
      <c r="CY25" s="643"/>
      <c r="CZ25" s="646">
        <v>16.8</v>
      </c>
      <c r="DA25" s="675"/>
      <c r="DB25" s="675"/>
      <c r="DC25" s="676"/>
      <c r="DD25" s="649">
        <v>556738</v>
      </c>
      <c r="DE25" s="642"/>
      <c r="DF25" s="642"/>
      <c r="DG25" s="642"/>
      <c r="DH25" s="642"/>
      <c r="DI25" s="642"/>
      <c r="DJ25" s="642"/>
      <c r="DK25" s="643"/>
      <c r="DL25" s="649">
        <v>556615</v>
      </c>
      <c r="DM25" s="642"/>
      <c r="DN25" s="642"/>
      <c r="DO25" s="642"/>
      <c r="DP25" s="642"/>
      <c r="DQ25" s="642"/>
      <c r="DR25" s="642"/>
      <c r="DS25" s="642"/>
      <c r="DT25" s="642"/>
      <c r="DU25" s="642"/>
      <c r="DV25" s="643"/>
      <c r="DW25" s="646">
        <v>22.6</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3574</v>
      </c>
      <c r="S26" s="644"/>
      <c r="T26" s="644"/>
      <c r="U26" s="644"/>
      <c r="V26" s="644"/>
      <c r="W26" s="644"/>
      <c r="X26" s="644"/>
      <c r="Y26" s="645"/>
      <c r="Z26" s="703">
        <v>0.1</v>
      </c>
      <c r="AA26" s="703"/>
      <c r="AB26" s="703"/>
      <c r="AC26" s="703"/>
      <c r="AD26" s="704" t="s">
        <v>224</v>
      </c>
      <c r="AE26" s="704"/>
      <c r="AF26" s="704"/>
      <c r="AG26" s="704"/>
      <c r="AH26" s="704"/>
      <c r="AI26" s="704"/>
      <c r="AJ26" s="704"/>
      <c r="AK26" s="704"/>
      <c r="AL26" s="646" t="s">
        <v>131</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224</v>
      </c>
      <c r="BP26" s="703"/>
      <c r="BQ26" s="703"/>
      <c r="BR26" s="703"/>
      <c r="BS26" s="649" t="s">
        <v>122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340410</v>
      </c>
      <c r="CS26" s="644"/>
      <c r="CT26" s="644"/>
      <c r="CU26" s="644"/>
      <c r="CV26" s="644"/>
      <c r="CW26" s="644"/>
      <c r="CX26" s="644"/>
      <c r="CY26" s="645"/>
      <c r="CZ26" s="646">
        <v>9.9</v>
      </c>
      <c r="DA26" s="675"/>
      <c r="DB26" s="675"/>
      <c r="DC26" s="676"/>
      <c r="DD26" s="649">
        <v>322431</v>
      </c>
      <c r="DE26" s="644"/>
      <c r="DF26" s="644"/>
      <c r="DG26" s="644"/>
      <c r="DH26" s="644"/>
      <c r="DI26" s="644"/>
      <c r="DJ26" s="644"/>
      <c r="DK26" s="645"/>
      <c r="DL26" s="649" t="s">
        <v>224</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413239</v>
      </c>
      <c r="S27" s="644"/>
      <c r="T27" s="644"/>
      <c r="U27" s="644"/>
      <c r="V27" s="644"/>
      <c r="W27" s="644"/>
      <c r="X27" s="644"/>
      <c r="Y27" s="645"/>
      <c r="Z27" s="703">
        <v>11.4</v>
      </c>
      <c r="AA27" s="703"/>
      <c r="AB27" s="703"/>
      <c r="AC27" s="703"/>
      <c r="AD27" s="704" t="s">
        <v>122</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598000</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688724</v>
      </c>
      <c r="CS27" s="642"/>
      <c r="CT27" s="642"/>
      <c r="CU27" s="642"/>
      <c r="CV27" s="642"/>
      <c r="CW27" s="642"/>
      <c r="CX27" s="642"/>
      <c r="CY27" s="643"/>
      <c r="CZ27" s="646">
        <v>20.100000000000001</v>
      </c>
      <c r="DA27" s="675"/>
      <c r="DB27" s="675"/>
      <c r="DC27" s="676"/>
      <c r="DD27" s="649">
        <v>206702</v>
      </c>
      <c r="DE27" s="642"/>
      <c r="DF27" s="642"/>
      <c r="DG27" s="642"/>
      <c r="DH27" s="642"/>
      <c r="DI27" s="642"/>
      <c r="DJ27" s="642"/>
      <c r="DK27" s="643"/>
      <c r="DL27" s="649">
        <v>204704</v>
      </c>
      <c r="DM27" s="642"/>
      <c r="DN27" s="642"/>
      <c r="DO27" s="642"/>
      <c r="DP27" s="642"/>
      <c r="DQ27" s="642"/>
      <c r="DR27" s="642"/>
      <c r="DS27" s="642"/>
      <c r="DT27" s="642"/>
      <c r="DU27" s="642"/>
      <c r="DV27" s="643"/>
      <c r="DW27" s="646">
        <v>8.3000000000000007</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224</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339675</v>
      </c>
      <c r="CS28" s="644"/>
      <c r="CT28" s="644"/>
      <c r="CU28" s="644"/>
      <c r="CV28" s="644"/>
      <c r="CW28" s="644"/>
      <c r="CX28" s="644"/>
      <c r="CY28" s="645"/>
      <c r="CZ28" s="646">
        <v>9.9</v>
      </c>
      <c r="DA28" s="675"/>
      <c r="DB28" s="675"/>
      <c r="DC28" s="676"/>
      <c r="DD28" s="649">
        <v>335489</v>
      </c>
      <c r="DE28" s="644"/>
      <c r="DF28" s="644"/>
      <c r="DG28" s="644"/>
      <c r="DH28" s="644"/>
      <c r="DI28" s="644"/>
      <c r="DJ28" s="644"/>
      <c r="DK28" s="645"/>
      <c r="DL28" s="649">
        <v>335489</v>
      </c>
      <c r="DM28" s="644"/>
      <c r="DN28" s="644"/>
      <c r="DO28" s="644"/>
      <c r="DP28" s="644"/>
      <c r="DQ28" s="644"/>
      <c r="DR28" s="644"/>
      <c r="DS28" s="644"/>
      <c r="DT28" s="644"/>
      <c r="DU28" s="644"/>
      <c r="DV28" s="645"/>
      <c r="DW28" s="646">
        <v>13.6</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273940</v>
      </c>
      <c r="S29" s="644"/>
      <c r="T29" s="644"/>
      <c r="U29" s="644"/>
      <c r="V29" s="644"/>
      <c r="W29" s="644"/>
      <c r="X29" s="644"/>
      <c r="Y29" s="645"/>
      <c r="Z29" s="703">
        <v>7.6</v>
      </c>
      <c r="AA29" s="703"/>
      <c r="AB29" s="703"/>
      <c r="AC29" s="703"/>
      <c r="AD29" s="704" t="s">
        <v>224</v>
      </c>
      <c r="AE29" s="704"/>
      <c r="AF29" s="704"/>
      <c r="AG29" s="704"/>
      <c r="AH29" s="704"/>
      <c r="AI29" s="704"/>
      <c r="AJ29" s="704"/>
      <c r="AK29" s="704"/>
      <c r="AL29" s="646" t="s">
        <v>122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339675</v>
      </c>
      <c r="CS29" s="642"/>
      <c r="CT29" s="642"/>
      <c r="CU29" s="642"/>
      <c r="CV29" s="642"/>
      <c r="CW29" s="642"/>
      <c r="CX29" s="642"/>
      <c r="CY29" s="643"/>
      <c r="CZ29" s="646">
        <v>9.9</v>
      </c>
      <c r="DA29" s="675"/>
      <c r="DB29" s="675"/>
      <c r="DC29" s="676"/>
      <c r="DD29" s="649">
        <v>335489</v>
      </c>
      <c r="DE29" s="642"/>
      <c r="DF29" s="642"/>
      <c r="DG29" s="642"/>
      <c r="DH29" s="642"/>
      <c r="DI29" s="642"/>
      <c r="DJ29" s="642"/>
      <c r="DK29" s="643"/>
      <c r="DL29" s="649">
        <v>335489</v>
      </c>
      <c r="DM29" s="642"/>
      <c r="DN29" s="642"/>
      <c r="DO29" s="642"/>
      <c r="DP29" s="642"/>
      <c r="DQ29" s="642"/>
      <c r="DR29" s="642"/>
      <c r="DS29" s="642"/>
      <c r="DT29" s="642"/>
      <c r="DU29" s="642"/>
      <c r="DV29" s="643"/>
      <c r="DW29" s="646">
        <v>13.6</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25735</v>
      </c>
      <c r="S30" s="644"/>
      <c r="T30" s="644"/>
      <c r="U30" s="644"/>
      <c r="V30" s="644"/>
      <c r="W30" s="644"/>
      <c r="X30" s="644"/>
      <c r="Y30" s="645"/>
      <c r="Z30" s="703">
        <v>0.7</v>
      </c>
      <c r="AA30" s="703"/>
      <c r="AB30" s="703"/>
      <c r="AC30" s="703"/>
      <c r="AD30" s="704">
        <v>1031</v>
      </c>
      <c r="AE30" s="704"/>
      <c r="AF30" s="704"/>
      <c r="AG30" s="704"/>
      <c r="AH30" s="704"/>
      <c r="AI30" s="704"/>
      <c r="AJ30" s="704"/>
      <c r="AK30" s="704"/>
      <c r="AL30" s="646">
        <v>0</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v>
      </c>
      <c r="BH30" s="722"/>
      <c r="BI30" s="722"/>
      <c r="BJ30" s="722"/>
      <c r="BK30" s="722"/>
      <c r="BL30" s="722"/>
      <c r="BM30" s="723">
        <v>95.5</v>
      </c>
      <c r="BN30" s="722"/>
      <c r="BO30" s="722"/>
      <c r="BP30" s="722"/>
      <c r="BQ30" s="724"/>
      <c r="BR30" s="721">
        <v>98.7</v>
      </c>
      <c r="BS30" s="722"/>
      <c r="BT30" s="722"/>
      <c r="BU30" s="722"/>
      <c r="BV30" s="722"/>
      <c r="BW30" s="722"/>
      <c r="BX30" s="723">
        <v>94.8</v>
      </c>
      <c r="BY30" s="722"/>
      <c r="BZ30" s="722"/>
      <c r="CA30" s="722"/>
      <c r="CB30" s="724"/>
      <c r="CD30" s="727"/>
      <c r="CE30" s="728"/>
      <c r="CF30" s="685" t="s">
        <v>307</v>
      </c>
      <c r="CG30" s="682"/>
      <c r="CH30" s="682"/>
      <c r="CI30" s="682"/>
      <c r="CJ30" s="682"/>
      <c r="CK30" s="682"/>
      <c r="CL30" s="682"/>
      <c r="CM30" s="682"/>
      <c r="CN30" s="682"/>
      <c r="CO30" s="682"/>
      <c r="CP30" s="682"/>
      <c r="CQ30" s="683"/>
      <c r="CR30" s="641">
        <v>308229</v>
      </c>
      <c r="CS30" s="644"/>
      <c r="CT30" s="644"/>
      <c r="CU30" s="644"/>
      <c r="CV30" s="644"/>
      <c r="CW30" s="644"/>
      <c r="CX30" s="644"/>
      <c r="CY30" s="645"/>
      <c r="CZ30" s="646">
        <v>9</v>
      </c>
      <c r="DA30" s="675"/>
      <c r="DB30" s="675"/>
      <c r="DC30" s="676"/>
      <c r="DD30" s="649">
        <v>304043</v>
      </c>
      <c r="DE30" s="644"/>
      <c r="DF30" s="644"/>
      <c r="DG30" s="644"/>
      <c r="DH30" s="644"/>
      <c r="DI30" s="644"/>
      <c r="DJ30" s="644"/>
      <c r="DK30" s="645"/>
      <c r="DL30" s="649">
        <v>304043</v>
      </c>
      <c r="DM30" s="644"/>
      <c r="DN30" s="644"/>
      <c r="DO30" s="644"/>
      <c r="DP30" s="644"/>
      <c r="DQ30" s="644"/>
      <c r="DR30" s="644"/>
      <c r="DS30" s="644"/>
      <c r="DT30" s="644"/>
      <c r="DU30" s="644"/>
      <c r="DV30" s="645"/>
      <c r="DW30" s="646">
        <v>12.4</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2340</v>
      </c>
      <c r="S31" s="644"/>
      <c r="T31" s="644"/>
      <c r="U31" s="644"/>
      <c r="V31" s="644"/>
      <c r="W31" s="644"/>
      <c r="X31" s="644"/>
      <c r="Y31" s="645"/>
      <c r="Z31" s="703">
        <v>0.1</v>
      </c>
      <c r="AA31" s="703"/>
      <c r="AB31" s="703"/>
      <c r="AC31" s="703"/>
      <c r="AD31" s="704" t="s">
        <v>224</v>
      </c>
      <c r="AE31" s="704"/>
      <c r="AF31" s="704"/>
      <c r="AG31" s="704"/>
      <c r="AH31" s="704"/>
      <c r="AI31" s="704"/>
      <c r="AJ31" s="704"/>
      <c r="AK31" s="704"/>
      <c r="AL31" s="646" t="s">
        <v>224</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99.3</v>
      </c>
      <c r="BH31" s="642"/>
      <c r="BI31" s="642"/>
      <c r="BJ31" s="642"/>
      <c r="BK31" s="642"/>
      <c r="BL31" s="642"/>
      <c r="BM31" s="647">
        <v>97</v>
      </c>
      <c r="BN31" s="720"/>
      <c r="BO31" s="720"/>
      <c r="BP31" s="720"/>
      <c r="BQ31" s="681"/>
      <c r="BR31" s="719">
        <v>99</v>
      </c>
      <c r="BS31" s="642"/>
      <c r="BT31" s="642"/>
      <c r="BU31" s="642"/>
      <c r="BV31" s="642"/>
      <c r="BW31" s="642"/>
      <c r="BX31" s="647">
        <v>96.6</v>
      </c>
      <c r="BY31" s="720"/>
      <c r="BZ31" s="720"/>
      <c r="CA31" s="720"/>
      <c r="CB31" s="681"/>
      <c r="CD31" s="727"/>
      <c r="CE31" s="728"/>
      <c r="CF31" s="685" t="s">
        <v>311</v>
      </c>
      <c r="CG31" s="682"/>
      <c r="CH31" s="682"/>
      <c r="CI31" s="682"/>
      <c r="CJ31" s="682"/>
      <c r="CK31" s="682"/>
      <c r="CL31" s="682"/>
      <c r="CM31" s="682"/>
      <c r="CN31" s="682"/>
      <c r="CO31" s="682"/>
      <c r="CP31" s="682"/>
      <c r="CQ31" s="683"/>
      <c r="CR31" s="641">
        <v>31446</v>
      </c>
      <c r="CS31" s="642"/>
      <c r="CT31" s="642"/>
      <c r="CU31" s="642"/>
      <c r="CV31" s="642"/>
      <c r="CW31" s="642"/>
      <c r="CX31" s="642"/>
      <c r="CY31" s="643"/>
      <c r="CZ31" s="646">
        <v>0.9</v>
      </c>
      <c r="DA31" s="675"/>
      <c r="DB31" s="675"/>
      <c r="DC31" s="676"/>
      <c r="DD31" s="649">
        <v>31446</v>
      </c>
      <c r="DE31" s="642"/>
      <c r="DF31" s="642"/>
      <c r="DG31" s="642"/>
      <c r="DH31" s="642"/>
      <c r="DI31" s="642"/>
      <c r="DJ31" s="642"/>
      <c r="DK31" s="643"/>
      <c r="DL31" s="649">
        <v>31446</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310</v>
      </c>
      <c r="S32" s="644"/>
      <c r="T32" s="644"/>
      <c r="U32" s="644"/>
      <c r="V32" s="644"/>
      <c r="W32" s="644"/>
      <c r="X32" s="644"/>
      <c r="Y32" s="645"/>
      <c r="Z32" s="703">
        <v>0</v>
      </c>
      <c r="AA32" s="703"/>
      <c r="AB32" s="703"/>
      <c r="AC32" s="703"/>
      <c r="AD32" s="704" t="s">
        <v>224</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98.6</v>
      </c>
      <c r="BH32" s="657"/>
      <c r="BI32" s="657"/>
      <c r="BJ32" s="657"/>
      <c r="BK32" s="657"/>
      <c r="BL32" s="657"/>
      <c r="BM32" s="701">
        <v>93.1</v>
      </c>
      <c r="BN32" s="657"/>
      <c r="BO32" s="657"/>
      <c r="BP32" s="657"/>
      <c r="BQ32" s="694"/>
      <c r="BR32" s="718">
        <v>98.1</v>
      </c>
      <c r="BS32" s="657"/>
      <c r="BT32" s="657"/>
      <c r="BU32" s="657"/>
      <c r="BV32" s="657"/>
      <c r="BW32" s="657"/>
      <c r="BX32" s="701">
        <v>91.8</v>
      </c>
      <c r="BY32" s="657"/>
      <c r="BZ32" s="657"/>
      <c r="CA32" s="657"/>
      <c r="CB32" s="694"/>
      <c r="CD32" s="729"/>
      <c r="CE32" s="730"/>
      <c r="CF32" s="685" t="s">
        <v>314</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224</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29506</v>
      </c>
      <c r="S33" s="644"/>
      <c r="T33" s="644"/>
      <c r="U33" s="644"/>
      <c r="V33" s="644"/>
      <c r="W33" s="644"/>
      <c r="X33" s="644"/>
      <c r="Y33" s="645"/>
      <c r="Z33" s="703">
        <v>0.8</v>
      </c>
      <c r="AA33" s="703"/>
      <c r="AB33" s="703"/>
      <c r="AC33" s="703"/>
      <c r="AD33" s="704" t="s">
        <v>224</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1513161</v>
      </c>
      <c r="CS33" s="642"/>
      <c r="CT33" s="642"/>
      <c r="CU33" s="642"/>
      <c r="CV33" s="642"/>
      <c r="CW33" s="642"/>
      <c r="CX33" s="642"/>
      <c r="CY33" s="643"/>
      <c r="CZ33" s="646">
        <v>44.2</v>
      </c>
      <c r="DA33" s="675"/>
      <c r="DB33" s="675"/>
      <c r="DC33" s="676"/>
      <c r="DD33" s="649">
        <v>1247673</v>
      </c>
      <c r="DE33" s="642"/>
      <c r="DF33" s="642"/>
      <c r="DG33" s="642"/>
      <c r="DH33" s="642"/>
      <c r="DI33" s="642"/>
      <c r="DJ33" s="642"/>
      <c r="DK33" s="643"/>
      <c r="DL33" s="649">
        <v>1115928</v>
      </c>
      <c r="DM33" s="642"/>
      <c r="DN33" s="642"/>
      <c r="DO33" s="642"/>
      <c r="DP33" s="642"/>
      <c r="DQ33" s="642"/>
      <c r="DR33" s="642"/>
      <c r="DS33" s="642"/>
      <c r="DT33" s="642"/>
      <c r="DU33" s="642"/>
      <c r="DV33" s="643"/>
      <c r="DW33" s="646">
        <v>45.4</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66819</v>
      </c>
      <c r="S34" s="644"/>
      <c r="T34" s="644"/>
      <c r="U34" s="644"/>
      <c r="V34" s="644"/>
      <c r="W34" s="644"/>
      <c r="X34" s="644"/>
      <c r="Y34" s="645"/>
      <c r="Z34" s="703">
        <v>1.8</v>
      </c>
      <c r="AA34" s="703"/>
      <c r="AB34" s="703"/>
      <c r="AC34" s="703"/>
      <c r="AD34" s="704">
        <v>44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553316</v>
      </c>
      <c r="CS34" s="644"/>
      <c r="CT34" s="644"/>
      <c r="CU34" s="644"/>
      <c r="CV34" s="644"/>
      <c r="CW34" s="644"/>
      <c r="CX34" s="644"/>
      <c r="CY34" s="645"/>
      <c r="CZ34" s="646">
        <v>16.2</v>
      </c>
      <c r="DA34" s="675"/>
      <c r="DB34" s="675"/>
      <c r="DC34" s="676"/>
      <c r="DD34" s="649">
        <v>424836</v>
      </c>
      <c r="DE34" s="644"/>
      <c r="DF34" s="644"/>
      <c r="DG34" s="644"/>
      <c r="DH34" s="644"/>
      <c r="DI34" s="644"/>
      <c r="DJ34" s="644"/>
      <c r="DK34" s="645"/>
      <c r="DL34" s="649">
        <v>370176</v>
      </c>
      <c r="DM34" s="644"/>
      <c r="DN34" s="644"/>
      <c r="DO34" s="644"/>
      <c r="DP34" s="644"/>
      <c r="DQ34" s="644"/>
      <c r="DR34" s="644"/>
      <c r="DS34" s="644"/>
      <c r="DT34" s="644"/>
      <c r="DU34" s="644"/>
      <c r="DV34" s="645"/>
      <c r="DW34" s="646">
        <v>15</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142900</v>
      </c>
      <c r="S35" s="644"/>
      <c r="T35" s="644"/>
      <c r="U35" s="644"/>
      <c r="V35" s="644"/>
      <c r="W35" s="644"/>
      <c r="X35" s="644"/>
      <c r="Y35" s="645"/>
      <c r="Z35" s="703">
        <v>3.9</v>
      </c>
      <c r="AA35" s="703"/>
      <c r="AB35" s="703"/>
      <c r="AC35" s="703"/>
      <c r="AD35" s="704" t="s">
        <v>224</v>
      </c>
      <c r="AE35" s="704"/>
      <c r="AF35" s="704"/>
      <c r="AG35" s="704"/>
      <c r="AH35" s="704"/>
      <c r="AI35" s="704"/>
      <c r="AJ35" s="704"/>
      <c r="AK35" s="704"/>
      <c r="AL35" s="646" t="s">
        <v>122</v>
      </c>
      <c r="AM35" s="647"/>
      <c r="AN35" s="647"/>
      <c r="AO35" s="705"/>
      <c r="AP35" s="214"/>
      <c r="AQ35" s="709" t="s">
        <v>322</v>
      </c>
      <c r="AR35" s="710"/>
      <c r="AS35" s="710"/>
      <c r="AT35" s="710"/>
      <c r="AU35" s="710"/>
      <c r="AV35" s="710"/>
      <c r="AW35" s="710"/>
      <c r="AX35" s="710"/>
      <c r="AY35" s="711"/>
      <c r="AZ35" s="706">
        <v>476755</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73213</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55337</v>
      </c>
      <c r="CS35" s="642"/>
      <c r="CT35" s="642"/>
      <c r="CU35" s="642"/>
      <c r="CV35" s="642"/>
      <c r="CW35" s="642"/>
      <c r="CX35" s="642"/>
      <c r="CY35" s="643"/>
      <c r="CZ35" s="646">
        <v>1.6</v>
      </c>
      <c r="DA35" s="675"/>
      <c r="DB35" s="675"/>
      <c r="DC35" s="676"/>
      <c r="DD35" s="649">
        <v>49610</v>
      </c>
      <c r="DE35" s="642"/>
      <c r="DF35" s="642"/>
      <c r="DG35" s="642"/>
      <c r="DH35" s="642"/>
      <c r="DI35" s="642"/>
      <c r="DJ35" s="642"/>
      <c r="DK35" s="643"/>
      <c r="DL35" s="649">
        <v>49610</v>
      </c>
      <c r="DM35" s="642"/>
      <c r="DN35" s="642"/>
      <c r="DO35" s="642"/>
      <c r="DP35" s="642"/>
      <c r="DQ35" s="642"/>
      <c r="DR35" s="642"/>
      <c r="DS35" s="642"/>
      <c r="DT35" s="642"/>
      <c r="DU35" s="642"/>
      <c r="DV35" s="643"/>
      <c r="DW35" s="646">
        <v>2</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224</v>
      </c>
      <c r="AM36" s="647"/>
      <c r="AN36" s="647"/>
      <c r="AO36" s="705"/>
      <c r="AQ36" s="678" t="s">
        <v>326</v>
      </c>
      <c r="AR36" s="679"/>
      <c r="AS36" s="679"/>
      <c r="AT36" s="679"/>
      <c r="AU36" s="679"/>
      <c r="AV36" s="679"/>
      <c r="AW36" s="679"/>
      <c r="AX36" s="679"/>
      <c r="AY36" s="680"/>
      <c r="AZ36" s="641">
        <v>150327</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57056</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561230</v>
      </c>
      <c r="CS36" s="644"/>
      <c r="CT36" s="644"/>
      <c r="CU36" s="644"/>
      <c r="CV36" s="644"/>
      <c r="CW36" s="644"/>
      <c r="CX36" s="644"/>
      <c r="CY36" s="645"/>
      <c r="CZ36" s="646">
        <v>16.399999999999999</v>
      </c>
      <c r="DA36" s="675"/>
      <c r="DB36" s="675"/>
      <c r="DC36" s="676"/>
      <c r="DD36" s="649">
        <v>502620</v>
      </c>
      <c r="DE36" s="644"/>
      <c r="DF36" s="644"/>
      <c r="DG36" s="644"/>
      <c r="DH36" s="644"/>
      <c r="DI36" s="644"/>
      <c r="DJ36" s="644"/>
      <c r="DK36" s="645"/>
      <c r="DL36" s="649">
        <v>436696</v>
      </c>
      <c r="DM36" s="644"/>
      <c r="DN36" s="644"/>
      <c r="DO36" s="644"/>
      <c r="DP36" s="644"/>
      <c r="DQ36" s="644"/>
      <c r="DR36" s="644"/>
      <c r="DS36" s="644"/>
      <c r="DT36" s="644"/>
      <c r="DU36" s="644"/>
      <c r="DV36" s="645"/>
      <c r="DW36" s="646">
        <v>17.8</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107400</v>
      </c>
      <c r="S37" s="644"/>
      <c r="T37" s="644"/>
      <c r="U37" s="644"/>
      <c r="V37" s="644"/>
      <c r="W37" s="644"/>
      <c r="X37" s="644"/>
      <c r="Y37" s="645"/>
      <c r="Z37" s="703">
        <v>3</v>
      </c>
      <c r="AA37" s="703"/>
      <c r="AB37" s="703"/>
      <c r="AC37" s="703"/>
      <c r="AD37" s="704" t="s">
        <v>224</v>
      </c>
      <c r="AE37" s="704"/>
      <c r="AF37" s="704"/>
      <c r="AG37" s="704"/>
      <c r="AH37" s="704"/>
      <c r="AI37" s="704"/>
      <c r="AJ37" s="704"/>
      <c r="AK37" s="704"/>
      <c r="AL37" s="646" t="s">
        <v>224</v>
      </c>
      <c r="AM37" s="647"/>
      <c r="AN37" s="647"/>
      <c r="AO37" s="705"/>
      <c r="AQ37" s="678" t="s">
        <v>330</v>
      </c>
      <c r="AR37" s="679"/>
      <c r="AS37" s="679"/>
      <c r="AT37" s="679"/>
      <c r="AU37" s="679"/>
      <c r="AV37" s="679"/>
      <c r="AW37" s="679"/>
      <c r="AX37" s="679"/>
      <c r="AY37" s="680"/>
      <c r="AZ37" s="641">
        <v>180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1178</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218326</v>
      </c>
      <c r="CS37" s="642"/>
      <c r="CT37" s="642"/>
      <c r="CU37" s="642"/>
      <c r="CV37" s="642"/>
      <c r="CW37" s="642"/>
      <c r="CX37" s="642"/>
      <c r="CY37" s="643"/>
      <c r="CZ37" s="646">
        <v>6.4</v>
      </c>
      <c r="DA37" s="675"/>
      <c r="DB37" s="675"/>
      <c r="DC37" s="676"/>
      <c r="DD37" s="649">
        <v>218326</v>
      </c>
      <c r="DE37" s="642"/>
      <c r="DF37" s="642"/>
      <c r="DG37" s="642"/>
      <c r="DH37" s="642"/>
      <c r="DI37" s="642"/>
      <c r="DJ37" s="642"/>
      <c r="DK37" s="643"/>
      <c r="DL37" s="649">
        <v>213267</v>
      </c>
      <c r="DM37" s="642"/>
      <c r="DN37" s="642"/>
      <c r="DO37" s="642"/>
      <c r="DP37" s="642"/>
      <c r="DQ37" s="642"/>
      <c r="DR37" s="642"/>
      <c r="DS37" s="642"/>
      <c r="DT37" s="642"/>
      <c r="DU37" s="642"/>
      <c r="DV37" s="643"/>
      <c r="DW37" s="646">
        <v>8.6999999999999993</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3618036</v>
      </c>
      <c r="S38" s="693"/>
      <c r="T38" s="693"/>
      <c r="U38" s="693"/>
      <c r="V38" s="693"/>
      <c r="W38" s="693"/>
      <c r="X38" s="693"/>
      <c r="Y38" s="698"/>
      <c r="Z38" s="699">
        <v>100</v>
      </c>
      <c r="AA38" s="699"/>
      <c r="AB38" s="699"/>
      <c r="AC38" s="699"/>
      <c r="AD38" s="700">
        <v>2352373</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224</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2052</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326248</v>
      </c>
      <c r="CS38" s="644"/>
      <c r="CT38" s="644"/>
      <c r="CU38" s="644"/>
      <c r="CV38" s="644"/>
      <c r="CW38" s="644"/>
      <c r="CX38" s="644"/>
      <c r="CY38" s="645"/>
      <c r="CZ38" s="646">
        <v>9.5</v>
      </c>
      <c r="DA38" s="675"/>
      <c r="DB38" s="675"/>
      <c r="DC38" s="676"/>
      <c r="DD38" s="649">
        <v>270107</v>
      </c>
      <c r="DE38" s="644"/>
      <c r="DF38" s="644"/>
      <c r="DG38" s="644"/>
      <c r="DH38" s="644"/>
      <c r="DI38" s="644"/>
      <c r="DJ38" s="644"/>
      <c r="DK38" s="645"/>
      <c r="DL38" s="649">
        <v>258946</v>
      </c>
      <c r="DM38" s="644"/>
      <c r="DN38" s="644"/>
      <c r="DO38" s="644"/>
      <c r="DP38" s="644"/>
      <c r="DQ38" s="644"/>
      <c r="DR38" s="644"/>
      <c r="DS38" s="644"/>
      <c r="DT38" s="644"/>
      <c r="DU38" s="644"/>
      <c r="DV38" s="645"/>
      <c r="DW38" s="646">
        <v>10.5</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224</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95</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280</v>
      </c>
      <c r="CS39" s="642"/>
      <c r="CT39" s="642"/>
      <c r="CU39" s="642"/>
      <c r="CV39" s="642"/>
      <c r="CW39" s="642"/>
      <c r="CX39" s="642"/>
      <c r="CY39" s="643"/>
      <c r="CZ39" s="646">
        <v>0</v>
      </c>
      <c r="DA39" s="675"/>
      <c r="DB39" s="675"/>
      <c r="DC39" s="676"/>
      <c r="DD39" s="649" t="s">
        <v>224</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69782</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126</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16750</v>
      </c>
      <c r="CS40" s="644"/>
      <c r="CT40" s="644"/>
      <c r="CU40" s="644"/>
      <c r="CV40" s="644"/>
      <c r="CW40" s="644"/>
      <c r="CX40" s="644"/>
      <c r="CY40" s="645"/>
      <c r="CZ40" s="646">
        <v>0.5</v>
      </c>
      <c r="DA40" s="675"/>
      <c r="DB40" s="675"/>
      <c r="DC40" s="676"/>
      <c r="DD40" s="649">
        <v>500</v>
      </c>
      <c r="DE40" s="644"/>
      <c r="DF40" s="644"/>
      <c r="DG40" s="644"/>
      <c r="DH40" s="644"/>
      <c r="DI40" s="644"/>
      <c r="DJ40" s="644"/>
      <c r="DK40" s="645"/>
      <c r="DL40" s="649">
        <v>500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256466</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279</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224</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305381</v>
      </c>
      <c r="CS42" s="644"/>
      <c r="CT42" s="644"/>
      <c r="CU42" s="644"/>
      <c r="CV42" s="644"/>
      <c r="CW42" s="644"/>
      <c r="CX42" s="644"/>
      <c r="CY42" s="645"/>
      <c r="CZ42" s="646">
        <v>8.9</v>
      </c>
      <c r="DA42" s="647"/>
      <c r="DB42" s="647"/>
      <c r="DC42" s="648"/>
      <c r="DD42" s="649">
        <v>200311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5320</v>
      </c>
      <c r="CS43" s="642"/>
      <c r="CT43" s="642"/>
      <c r="CU43" s="642"/>
      <c r="CV43" s="642"/>
      <c r="CW43" s="642"/>
      <c r="CX43" s="642"/>
      <c r="CY43" s="643"/>
      <c r="CZ43" s="646">
        <v>0.2</v>
      </c>
      <c r="DA43" s="675"/>
      <c r="DB43" s="675"/>
      <c r="DC43" s="676"/>
      <c r="DD43" s="649">
        <v>5320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305381</v>
      </c>
      <c r="CS44" s="644"/>
      <c r="CT44" s="644"/>
      <c r="CU44" s="644"/>
      <c r="CV44" s="644"/>
      <c r="CW44" s="644"/>
      <c r="CX44" s="644"/>
      <c r="CY44" s="645"/>
      <c r="CZ44" s="646">
        <v>8.9</v>
      </c>
      <c r="DA44" s="647"/>
      <c r="DB44" s="647"/>
      <c r="DC44" s="648"/>
      <c r="DD44" s="649">
        <v>200311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50284</v>
      </c>
      <c r="CS45" s="642"/>
      <c r="CT45" s="642"/>
      <c r="CU45" s="642"/>
      <c r="CV45" s="642"/>
      <c r="CW45" s="642"/>
      <c r="CX45" s="642"/>
      <c r="CY45" s="643"/>
      <c r="CZ45" s="646">
        <v>1.5</v>
      </c>
      <c r="DA45" s="675"/>
      <c r="DB45" s="675"/>
      <c r="DC45" s="676"/>
      <c r="DD45" s="649">
        <v>9139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255097</v>
      </c>
      <c r="CS46" s="644"/>
      <c r="CT46" s="644"/>
      <c r="CU46" s="644"/>
      <c r="CV46" s="644"/>
      <c r="CW46" s="644"/>
      <c r="CX46" s="644"/>
      <c r="CY46" s="645"/>
      <c r="CZ46" s="646">
        <v>7.5</v>
      </c>
      <c r="DA46" s="647"/>
      <c r="DB46" s="647"/>
      <c r="DC46" s="648"/>
      <c r="DD46" s="649">
        <v>191172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t="s">
        <v>122</v>
      </c>
      <c r="CS47" s="642"/>
      <c r="CT47" s="642"/>
      <c r="CU47" s="642"/>
      <c r="CV47" s="642"/>
      <c r="CW47" s="642"/>
      <c r="CX47" s="642"/>
      <c r="CY47" s="643"/>
      <c r="CZ47" s="646" t="s">
        <v>224</v>
      </c>
      <c r="DA47" s="675"/>
      <c r="DB47" s="675"/>
      <c r="DC47" s="676"/>
      <c r="DD47" s="649" t="s">
        <v>224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224</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3423509</v>
      </c>
      <c r="CS49" s="657"/>
      <c r="CT49" s="657"/>
      <c r="CU49" s="657"/>
      <c r="CV49" s="657"/>
      <c r="CW49" s="657"/>
      <c r="CX49" s="657"/>
      <c r="CY49" s="658"/>
      <c r="CZ49" s="659">
        <v>100</v>
      </c>
      <c r="DA49" s="660"/>
      <c r="DB49" s="660"/>
      <c r="DC49" s="661"/>
      <c r="DD49" s="662">
        <v>2546913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gozRZTv4z42kbfsmUYvFPij7w2cK9gG5N8s978Kcny6MXfFSWR4p5XsXUIVNugIorYYmilJMsXH92Y7hGRxaw==" saltValue="5w8VxdTQ+fL+gNixD+vV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3618</v>
      </c>
      <c r="R7" s="1174"/>
      <c r="S7" s="1174"/>
      <c r="T7" s="1174"/>
      <c r="U7" s="1174"/>
      <c r="V7" s="1174">
        <v>3424</v>
      </c>
      <c r="W7" s="1174"/>
      <c r="X7" s="1174"/>
      <c r="Y7" s="1174"/>
      <c r="Z7" s="1174"/>
      <c r="AA7" s="1174">
        <v>195</v>
      </c>
      <c r="AB7" s="1174"/>
      <c r="AC7" s="1174"/>
      <c r="AD7" s="1174"/>
      <c r="AE7" s="1175"/>
      <c r="AF7" s="1176">
        <v>188</v>
      </c>
      <c r="AG7" s="1177"/>
      <c r="AH7" s="1177"/>
      <c r="AI7" s="1177"/>
      <c r="AJ7" s="1178"/>
      <c r="AK7" s="1160">
        <v>0</v>
      </c>
      <c r="AL7" s="1161"/>
      <c r="AM7" s="1161"/>
      <c r="AN7" s="1161"/>
      <c r="AO7" s="1161"/>
      <c r="AP7" s="1161">
        <v>2787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581</v>
      </c>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59</v>
      </c>
      <c r="CN7" s="1158"/>
      <c r="CO7" s="1158"/>
      <c r="CP7" s="1158"/>
      <c r="CQ7" s="1159"/>
      <c r="CR7" s="1157">
        <v>5</v>
      </c>
      <c r="CS7" s="1158"/>
      <c r="CT7" s="1158"/>
      <c r="CU7" s="1158"/>
      <c r="CV7" s="1159"/>
      <c r="CW7" s="1157" t="s">
        <v>591</v>
      </c>
      <c r="CX7" s="1158"/>
      <c r="CY7" s="1158"/>
      <c r="CZ7" s="1158"/>
      <c r="DA7" s="1159"/>
      <c r="DB7" s="1157" t="s">
        <v>591</v>
      </c>
      <c r="DC7" s="1158"/>
      <c r="DD7" s="1158"/>
      <c r="DE7" s="1158"/>
      <c r="DF7" s="1159"/>
      <c r="DG7" s="1157" t="s">
        <v>591</v>
      </c>
      <c r="DH7" s="1158"/>
      <c r="DI7" s="1158"/>
      <c r="DJ7" s="1158"/>
      <c r="DK7" s="1159"/>
      <c r="DL7" s="1157" t="s">
        <v>591</v>
      </c>
      <c r="DM7" s="1158"/>
      <c r="DN7" s="1158"/>
      <c r="DO7" s="1158"/>
      <c r="DP7" s="1159"/>
      <c r="DQ7" s="1157" t="s">
        <v>591</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581</v>
      </c>
      <c r="BS8" s="1083" t="s">
        <v>583</v>
      </c>
      <c r="BT8" s="1084"/>
      <c r="BU8" s="1084"/>
      <c r="BV8" s="1084"/>
      <c r="BW8" s="1084"/>
      <c r="BX8" s="1084"/>
      <c r="BY8" s="1084"/>
      <c r="BZ8" s="1084"/>
      <c r="CA8" s="1084"/>
      <c r="CB8" s="1084"/>
      <c r="CC8" s="1084"/>
      <c r="CD8" s="1084"/>
      <c r="CE8" s="1084"/>
      <c r="CF8" s="1084"/>
      <c r="CG8" s="1085"/>
      <c r="CH8" s="1058">
        <v>3</v>
      </c>
      <c r="CI8" s="1059"/>
      <c r="CJ8" s="1059"/>
      <c r="CK8" s="1059"/>
      <c r="CL8" s="1060"/>
      <c r="CM8" s="1058">
        <v>81</v>
      </c>
      <c r="CN8" s="1059"/>
      <c r="CO8" s="1059"/>
      <c r="CP8" s="1059"/>
      <c r="CQ8" s="1060"/>
      <c r="CR8" s="1058" t="s">
        <v>591</v>
      </c>
      <c r="CS8" s="1059"/>
      <c r="CT8" s="1059"/>
      <c r="CU8" s="1059"/>
      <c r="CV8" s="1060"/>
      <c r="CW8" s="1058">
        <v>8</v>
      </c>
      <c r="CX8" s="1059"/>
      <c r="CY8" s="1059"/>
      <c r="CZ8" s="1059"/>
      <c r="DA8" s="1060"/>
      <c r="DB8" s="1058" t="s">
        <v>591</v>
      </c>
      <c r="DC8" s="1059"/>
      <c r="DD8" s="1059"/>
      <c r="DE8" s="1059"/>
      <c r="DF8" s="1060"/>
      <c r="DG8" s="1058" t="s">
        <v>591</v>
      </c>
      <c r="DH8" s="1059"/>
      <c r="DI8" s="1059"/>
      <c r="DJ8" s="1059"/>
      <c r="DK8" s="1060"/>
      <c r="DL8" s="1058">
        <v>42</v>
      </c>
      <c r="DM8" s="1059"/>
      <c r="DN8" s="1059"/>
      <c r="DO8" s="1059"/>
      <c r="DP8" s="1060"/>
      <c r="DQ8" s="1058">
        <v>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3618</v>
      </c>
      <c r="R23" s="1138"/>
      <c r="S23" s="1138"/>
      <c r="T23" s="1138"/>
      <c r="U23" s="1138"/>
      <c r="V23" s="1138">
        <v>3424</v>
      </c>
      <c r="W23" s="1138"/>
      <c r="X23" s="1138"/>
      <c r="Y23" s="1138"/>
      <c r="Z23" s="1138"/>
      <c r="AA23" s="1138">
        <v>194</v>
      </c>
      <c r="AB23" s="1138"/>
      <c r="AC23" s="1138"/>
      <c r="AD23" s="1138"/>
      <c r="AE23" s="1139"/>
      <c r="AF23" s="1140">
        <v>188</v>
      </c>
      <c r="AG23" s="1138"/>
      <c r="AH23" s="1138"/>
      <c r="AI23" s="1138"/>
      <c r="AJ23" s="1141"/>
      <c r="AK23" s="1142"/>
      <c r="AL23" s="1143"/>
      <c r="AM23" s="1143"/>
      <c r="AN23" s="1143"/>
      <c r="AO23" s="1143"/>
      <c r="AP23" s="1138">
        <v>2964</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1067</v>
      </c>
      <c r="R28" s="1123"/>
      <c r="S28" s="1123"/>
      <c r="T28" s="1123"/>
      <c r="U28" s="1123"/>
      <c r="V28" s="1123">
        <v>993</v>
      </c>
      <c r="W28" s="1123"/>
      <c r="X28" s="1123"/>
      <c r="Y28" s="1123"/>
      <c r="Z28" s="1123"/>
      <c r="AA28" s="1123">
        <v>73</v>
      </c>
      <c r="AB28" s="1123"/>
      <c r="AC28" s="1123"/>
      <c r="AD28" s="1123"/>
      <c r="AE28" s="1124"/>
      <c r="AF28" s="1125">
        <v>73</v>
      </c>
      <c r="AG28" s="1123"/>
      <c r="AH28" s="1123"/>
      <c r="AI28" s="1123"/>
      <c r="AJ28" s="1126"/>
      <c r="AK28" s="1127">
        <v>70</v>
      </c>
      <c r="AL28" s="1115"/>
      <c r="AM28" s="1115"/>
      <c r="AN28" s="1115"/>
      <c r="AO28" s="1115"/>
      <c r="AP28" s="1115" t="s">
        <v>591</v>
      </c>
      <c r="AQ28" s="1115"/>
      <c r="AR28" s="1115"/>
      <c r="AS28" s="1115"/>
      <c r="AT28" s="1115"/>
      <c r="AU28" s="1115" t="s">
        <v>591</v>
      </c>
      <c r="AV28" s="1115"/>
      <c r="AW28" s="1115"/>
      <c r="AX28" s="1115"/>
      <c r="AY28" s="1115"/>
      <c r="AZ28" s="1116" t="s">
        <v>591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997</v>
      </c>
      <c r="R29" s="1113"/>
      <c r="S29" s="1113"/>
      <c r="T29" s="1113"/>
      <c r="U29" s="1113"/>
      <c r="V29" s="1113">
        <v>826</v>
      </c>
      <c r="W29" s="1113"/>
      <c r="X29" s="1113"/>
      <c r="Y29" s="1113"/>
      <c r="Z29" s="1113"/>
      <c r="AA29" s="1113">
        <v>171</v>
      </c>
      <c r="AB29" s="1113"/>
      <c r="AC29" s="1113"/>
      <c r="AD29" s="1113"/>
      <c r="AE29" s="1114"/>
      <c r="AF29" s="1088">
        <v>171</v>
      </c>
      <c r="AG29" s="1089"/>
      <c r="AH29" s="1089"/>
      <c r="AI29" s="1089"/>
      <c r="AJ29" s="1090"/>
      <c r="AK29" s="1049">
        <v>123</v>
      </c>
      <c r="AL29" s="1040"/>
      <c r="AM29" s="1040"/>
      <c r="AN29" s="1040"/>
      <c r="AO29" s="1040"/>
      <c r="AP29" s="1040" t="s">
        <v>591</v>
      </c>
      <c r="AQ29" s="1040"/>
      <c r="AR29" s="1040"/>
      <c r="AS29" s="1040"/>
      <c r="AT29" s="1040"/>
      <c r="AU29" s="1040" t="s">
        <v>591</v>
      </c>
      <c r="AV29" s="1040"/>
      <c r="AW29" s="1040"/>
      <c r="AX29" s="1040"/>
      <c r="AY29" s="1040"/>
      <c r="AZ29" s="1111" t="s">
        <v>591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77</v>
      </c>
      <c r="R30" s="1113"/>
      <c r="S30" s="1113"/>
      <c r="T30" s="1113"/>
      <c r="U30" s="1113"/>
      <c r="V30" s="1113">
        <v>77</v>
      </c>
      <c r="W30" s="1113"/>
      <c r="X30" s="1113"/>
      <c r="Y30" s="1113"/>
      <c r="Z30" s="1113"/>
      <c r="AA30" s="1113">
        <v>1</v>
      </c>
      <c r="AB30" s="1113"/>
      <c r="AC30" s="1113"/>
      <c r="AD30" s="1113"/>
      <c r="AE30" s="1114"/>
      <c r="AF30" s="1088">
        <v>1</v>
      </c>
      <c r="AG30" s="1089"/>
      <c r="AH30" s="1089"/>
      <c r="AI30" s="1089"/>
      <c r="AJ30" s="1090"/>
      <c r="AK30" s="1049">
        <v>133</v>
      </c>
      <c r="AL30" s="1040"/>
      <c r="AM30" s="1040"/>
      <c r="AN30" s="1040"/>
      <c r="AO30" s="1040"/>
      <c r="AP30" s="1040" t="s">
        <v>591</v>
      </c>
      <c r="AQ30" s="1040"/>
      <c r="AR30" s="1040"/>
      <c r="AS30" s="1040"/>
      <c r="AT30" s="1040"/>
      <c r="AU30" s="1040" t="s">
        <v>591</v>
      </c>
      <c r="AV30" s="1040"/>
      <c r="AW30" s="1040"/>
      <c r="AX30" s="1040"/>
      <c r="AY30" s="1040"/>
      <c r="AZ30" s="1111" t="s">
        <v>591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173</v>
      </c>
      <c r="R31" s="1113"/>
      <c r="S31" s="1113"/>
      <c r="T31" s="1113"/>
      <c r="U31" s="1113"/>
      <c r="V31" s="1113">
        <v>164</v>
      </c>
      <c r="W31" s="1113"/>
      <c r="X31" s="1113"/>
      <c r="Y31" s="1113"/>
      <c r="Z31" s="1113"/>
      <c r="AA31" s="1113">
        <v>9</v>
      </c>
      <c r="AB31" s="1113"/>
      <c r="AC31" s="1113"/>
      <c r="AD31" s="1113"/>
      <c r="AE31" s="1114"/>
      <c r="AF31" s="1088">
        <v>54</v>
      </c>
      <c r="AG31" s="1089"/>
      <c r="AH31" s="1089"/>
      <c r="AI31" s="1089"/>
      <c r="AJ31" s="1090"/>
      <c r="AK31" s="1049">
        <v>0</v>
      </c>
      <c r="AL31" s="1040"/>
      <c r="AM31" s="1040"/>
      <c r="AN31" s="1040"/>
      <c r="AO31" s="1040"/>
      <c r="AP31" s="1040">
        <v>513</v>
      </c>
      <c r="AQ31" s="1040"/>
      <c r="AR31" s="1040"/>
      <c r="AS31" s="1040"/>
      <c r="AT31" s="1040"/>
      <c r="AU31" s="1040">
        <v>19</v>
      </c>
      <c r="AV31" s="1040"/>
      <c r="AW31" s="1040"/>
      <c r="AX31" s="1040"/>
      <c r="AY31" s="1040"/>
      <c r="AZ31" s="1111" t="s">
        <v>591</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294</v>
      </c>
      <c r="R32" s="1113"/>
      <c r="S32" s="1113"/>
      <c r="T32" s="1113"/>
      <c r="U32" s="1113"/>
      <c r="V32" s="1113">
        <v>233</v>
      </c>
      <c r="W32" s="1113"/>
      <c r="X32" s="1113"/>
      <c r="Y32" s="1113"/>
      <c r="Z32" s="1113"/>
      <c r="AA32" s="1113">
        <v>61</v>
      </c>
      <c r="AB32" s="1113"/>
      <c r="AC32" s="1113"/>
      <c r="AD32" s="1113"/>
      <c r="AE32" s="1114"/>
      <c r="AF32" s="1088">
        <v>169</v>
      </c>
      <c r="AG32" s="1089"/>
      <c r="AH32" s="1089"/>
      <c r="AI32" s="1089"/>
      <c r="AJ32" s="1090"/>
      <c r="AK32" s="1049">
        <v>136</v>
      </c>
      <c r="AL32" s="1040"/>
      <c r="AM32" s="1040"/>
      <c r="AN32" s="1040"/>
      <c r="AO32" s="1040"/>
      <c r="AP32" s="1040">
        <v>2355</v>
      </c>
      <c r="AQ32" s="1040"/>
      <c r="AR32" s="1040"/>
      <c r="AS32" s="1040"/>
      <c r="AT32" s="1040"/>
      <c r="AU32" s="1040">
        <v>1634</v>
      </c>
      <c r="AV32" s="1040"/>
      <c r="AW32" s="1040"/>
      <c r="AX32" s="1040"/>
      <c r="AY32" s="1040"/>
      <c r="AZ32" s="1111" t="s">
        <v>591</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31</v>
      </c>
      <c r="R33" s="1113"/>
      <c r="S33" s="1113"/>
      <c r="T33" s="1113"/>
      <c r="U33" s="1113"/>
      <c r="V33" s="1113">
        <v>26</v>
      </c>
      <c r="W33" s="1113"/>
      <c r="X33" s="1113"/>
      <c r="Y33" s="1113"/>
      <c r="Z33" s="1113"/>
      <c r="AA33" s="1113">
        <v>5</v>
      </c>
      <c r="AB33" s="1113"/>
      <c r="AC33" s="1113"/>
      <c r="AD33" s="1113"/>
      <c r="AE33" s="1114"/>
      <c r="AF33" s="1088">
        <v>36</v>
      </c>
      <c r="AG33" s="1089"/>
      <c r="AH33" s="1089"/>
      <c r="AI33" s="1089"/>
      <c r="AJ33" s="1090"/>
      <c r="AK33" s="1049">
        <v>14</v>
      </c>
      <c r="AL33" s="1040"/>
      <c r="AM33" s="1040"/>
      <c r="AN33" s="1040"/>
      <c r="AO33" s="1040"/>
      <c r="AP33" s="1040">
        <v>181</v>
      </c>
      <c r="AQ33" s="1040"/>
      <c r="AR33" s="1040"/>
      <c r="AS33" s="1040"/>
      <c r="AT33" s="1040"/>
      <c r="AU33" s="1040">
        <v>100</v>
      </c>
      <c r="AV33" s="1040"/>
      <c r="AW33" s="1040"/>
      <c r="AX33" s="1040"/>
      <c r="AY33" s="1040"/>
      <c r="AZ33" s="1111" t="s">
        <v>591</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504</v>
      </c>
      <c r="AG63" s="1028"/>
      <c r="AH63" s="1028"/>
      <c r="AI63" s="1028"/>
      <c r="AJ63" s="1099"/>
      <c r="AK63" s="1100"/>
      <c r="AL63" s="1032"/>
      <c r="AM63" s="1032"/>
      <c r="AN63" s="1032"/>
      <c r="AO63" s="1032"/>
      <c r="AP63" s="1028">
        <v>3049</v>
      </c>
      <c r="AQ63" s="1028"/>
      <c r="AR63" s="1028"/>
      <c r="AS63" s="1028"/>
      <c r="AT63" s="1028"/>
      <c r="AU63" s="1028">
        <v>1753</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817</v>
      </c>
      <c r="R68" s="1051"/>
      <c r="S68" s="1051"/>
      <c r="T68" s="1051"/>
      <c r="U68" s="1051"/>
      <c r="V68" s="1051">
        <v>783</v>
      </c>
      <c r="W68" s="1051"/>
      <c r="X68" s="1051"/>
      <c r="Y68" s="1051"/>
      <c r="Z68" s="1051"/>
      <c r="AA68" s="1051">
        <v>35</v>
      </c>
      <c r="AB68" s="1051"/>
      <c r="AC68" s="1051"/>
      <c r="AD68" s="1051"/>
      <c r="AE68" s="1051"/>
      <c r="AF68" s="1051">
        <v>35</v>
      </c>
      <c r="AG68" s="1051"/>
      <c r="AH68" s="1051"/>
      <c r="AI68" s="1051"/>
      <c r="AJ68" s="1051"/>
      <c r="AK68" s="1051">
        <v>51</v>
      </c>
      <c r="AL68" s="1051"/>
      <c r="AM68" s="1051"/>
      <c r="AN68" s="1051"/>
      <c r="AO68" s="1051"/>
      <c r="AP68" s="1051">
        <v>354</v>
      </c>
      <c r="AQ68" s="1051"/>
      <c r="AR68" s="1051"/>
      <c r="AS68" s="1051"/>
      <c r="AT68" s="1051"/>
      <c r="AU68" s="1051">
        <v>29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46">
        <v>4561</v>
      </c>
      <c r="R69" s="1040"/>
      <c r="S69" s="1040"/>
      <c r="T69" s="1040"/>
      <c r="U69" s="1040"/>
      <c r="V69" s="1040">
        <v>4544</v>
      </c>
      <c r="W69" s="1040"/>
      <c r="X69" s="1040"/>
      <c r="Y69" s="1040"/>
      <c r="Z69" s="1040"/>
      <c r="AA69" s="1040">
        <v>18</v>
      </c>
      <c r="AB69" s="1040"/>
      <c r="AC69" s="1040"/>
      <c r="AD69" s="1040"/>
      <c r="AE69" s="1040"/>
      <c r="AF69" s="1040">
        <v>17</v>
      </c>
      <c r="AG69" s="1040"/>
      <c r="AH69" s="1040"/>
      <c r="AI69" s="1040"/>
      <c r="AJ69" s="1040"/>
      <c r="AK69" s="1040">
        <v>167</v>
      </c>
      <c r="AL69" s="1040"/>
      <c r="AM69" s="1040"/>
      <c r="AN69" s="1040"/>
      <c r="AO69" s="1040"/>
      <c r="AP69" s="1040">
        <v>2399</v>
      </c>
      <c r="AQ69" s="1040"/>
      <c r="AR69" s="1040"/>
      <c r="AS69" s="1040"/>
      <c r="AT69" s="1040"/>
      <c r="AU69" s="1040">
        <v>51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580</v>
      </c>
      <c r="C70" s="1044"/>
      <c r="D70" s="1044"/>
      <c r="E70" s="1044"/>
      <c r="F70" s="1044"/>
      <c r="G70" s="1044"/>
      <c r="H70" s="1044"/>
      <c r="I70" s="1044"/>
      <c r="J70" s="1044"/>
      <c r="K70" s="1044"/>
      <c r="L70" s="1044"/>
      <c r="M70" s="1044"/>
      <c r="N70" s="1044"/>
      <c r="O70" s="1044"/>
      <c r="P70" s="1045"/>
      <c r="Q70" s="1046">
        <v>479</v>
      </c>
      <c r="R70" s="1040"/>
      <c r="S70" s="1040"/>
      <c r="T70" s="1040"/>
      <c r="U70" s="1040"/>
      <c r="V70" s="1040">
        <v>397</v>
      </c>
      <c r="W70" s="1040"/>
      <c r="X70" s="1040"/>
      <c r="Y70" s="1040"/>
      <c r="Z70" s="1040"/>
      <c r="AA70" s="1040">
        <v>82</v>
      </c>
      <c r="AB70" s="1040"/>
      <c r="AC70" s="1040"/>
      <c r="AD70" s="1040"/>
      <c r="AE70" s="1040"/>
      <c r="AF70" s="1040">
        <v>82</v>
      </c>
      <c r="AG70" s="1040"/>
      <c r="AH70" s="1040"/>
      <c r="AI70" s="1040"/>
      <c r="AJ70" s="1040"/>
      <c r="AK70" s="1040" t="s">
        <v>591</v>
      </c>
      <c r="AL70" s="1040"/>
      <c r="AM70" s="1040"/>
      <c r="AN70" s="1040"/>
      <c r="AO70" s="1040"/>
      <c r="AP70" s="1040">
        <v>54</v>
      </c>
      <c r="AQ70" s="1040"/>
      <c r="AR70" s="1040"/>
      <c r="AS70" s="1040"/>
      <c r="AT70" s="1040"/>
      <c r="AU70" s="1040">
        <v>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584</v>
      </c>
      <c r="C71" s="1044"/>
      <c r="D71" s="1044"/>
      <c r="E71" s="1044"/>
      <c r="F71" s="1044"/>
      <c r="G71" s="1044"/>
      <c r="H71" s="1044"/>
      <c r="I71" s="1044"/>
      <c r="J71" s="1044"/>
      <c r="K71" s="1044"/>
      <c r="L71" s="1044"/>
      <c r="M71" s="1044"/>
      <c r="N71" s="1044"/>
      <c r="O71" s="1044"/>
      <c r="P71" s="1045"/>
      <c r="Q71" s="1046">
        <v>361</v>
      </c>
      <c r="R71" s="1040"/>
      <c r="S71" s="1040"/>
      <c r="T71" s="1040"/>
      <c r="U71" s="1040"/>
      <c r="V71" s="1040">
        <v>302</v>
      </c>
      <c r="W71" s="1040"/>
      <c r="X71" s="1040"/>
      <c r="Y71" s="1040"/>
      <c r="Z71" s="1040"/>
      <c r="AA71" s="1040">
        <v>59</v>
      </c>
      <c r="AB71" s="1040"/>
      <c r="AC71" s="1040"/>
      <c r="AD71" s="1040"/>
      <c r="AE71" s="1040"/>
      <c r="AF71" s="1040">
        <v>59</v>
      </c>
      <c r="AG71" s="1040"/>
      <c r="AH71" s="1040"/>
      <c r="AI71" s="1040"/>
      <c r="AJ71" s="1040"/>
      <c r="AK71" s="1040">
        <v>10</v>
      </c>
      <c r="AL71" s="1040"/>
      <c r="AM71" s="1040"/>
      <c r="AN71" s="1040"/>
      <c r="AO71" s="1040"/>
      <c r="AP71" s="1040" t="s">
        <v>591</v>
      </c>
      <c r="AQ71" s="1040"/>
      <c r="AR71" s="1040"/>
      <c r="AS71" s="1040"/>
      <c r="AT71" s="1040"/>
      <c r="AU71" s="1040" t="s">
        <v>591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585</v>
      </c>
      <c r="C72" s="1044"/>
      <c r="D72" s="1044"/>
      <c r="E72" s="1044"/>
      <c r="F72" s="1044"/>
      <c r="G72" s="1044"/>
      <c r="H72" s="1044"/>
      <c r="I72" s="1044"/>
      <c r="J72" s="1044"/>
      <c r="K72" s="1044"/>
      <c r="L72" s="1044"/>
      <c r="M72" s="1044"/>
      <c r="N72" s="1044"/>
      <c r="O72" s="1044"/>
      <c r="P72" s="1045"/>
      <c r="Q72" s="1046">
        <v>506</v>
      </c>
      <c r="R72" s="1040"/>
      <c r="S72" s="1040"/>
      <c r="T72" s="1040"/>
      <c r="U72" s="1040"/>
      <c r="V72" s="1040">
        <v>480</v>
      </c>
      <c r="W72" s="1040"/>
      <c r="X72" s="1040"/>
      <c r="Y72" s="1040"/>
      <c r="Z72" s="1040"/>
      <c r="AA72" s="1040">
        <v>26</v>
      </c>
      <c r="AB72" s="1040"/>
      <c r="AC72" s="1040"/>
      <c r="AD72" s="1040"/>
      <c r="AE72" s="1040"/>
      <c r="AF72" s="1040">
        <v>26</v>
      </c>
      <c r="AG72" s="1040"/>
      <c r="AH72" s="1040"/>
      <c r="AI72" s="1040"/>
      <c r="AJ72" s="1040"/>
      <c r="AK72" s="1040">
        <v>20</v>
      </c>
      <c r="AL72" s="1040"/>
      <c r="AM72" s="1040"/>
      <c r="AN72" s="1040"/>
      <c r="AO72" s="1040"/>
      <c r="AP72" s="1040" t="s">
        <v>591</v>
      </c>
      <c r="AQ72" s="1040"/>
      <c r="AR72" s="1040"/>
      <c r="AS72" s="1040"/>
      <c r="AT72" s="1040"/>
      <c r="AU72" s="1040" t="s">
        <v>591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586</v>
      </c>
      <c r="C73" s="1044"/>
      <c r="D73" s="1044"/>
      <c r="E73" s="1044"/>
      <c r="F73" s="1044"/>
      <c r="G73" s="1044"/>
      <c r="H73" s="1044"/>
      <c r="I73" s="1044"/>
      <c r="J73" s="1044"/>
      <c r="K73" s="1044"/>
      <c r="L73" s="1044"/>
      <c r="M73" s="1044"/>
      <c r="N73" s="1044"/>
      <c r="O73" s="1044"/>
      <c r="P73" s="1045"/>
      <c r="Q73" s="1046">
        <v>166934</v>
      </c>
      <c r="R73" s="1040"/>
      <c r="S73" s="1040"/>
      <c r="T73" s="1040"/>
      <c r="U73" s="1040"/>
      <c r="V73" s="1040">
        <v>162366</v>
      </c>
      <c r="W73" s="1040"/>
      <c r="X73" s="1040"/>
      <c r="Y73" s="1040"/>
      <c r="Z73" s="1040"/>
      <c r="AA73" s="1040">
        <v>4567</v>
      </c>
      <c r="AB73" s="1040"/>
      <c r="AC73" s="1040"/>
      <c r="AD73" s="1040"/>
      <c r="AE73" s="1040"/>
      <c r="AF73" s="1040">
        <v>4564</v>
      </c>
      <c r="AG73" s="1040"/>
      <c r="AH73" s="1040"/>
      <c r="AI73" s="1040"/>
      <c r="AJ73" s="1040"/>
      <c r="AK73" s="1040">
        <v>2257</v>
      </c>
      <c r="AL73" s="1040"/>
      <c r="AM73" s="1040"/>
      <c r="AN73" s="1040"/>
      <c r="AO73" s="1040"/>
      <c r="AP73" s="1040" t="s">
        <v>591</v>
      </c>
      <c r="AQ73" s="1040"/>
      <c r="AR73" s="1040"/>
      <c r="AS73" s="1040"/>
      <c r="AT73" s="1040"/>
      <c r="AU73" s="1040" t="s">
        <v>591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587</v>
      </c>
      <c r="C74" s="1044"/>
      <c r="D74" s="1044"/>
      <c r="E74" s="1044"/>
      <c r="F74" s="1044"/>
      <c r="G74" s="1044"/>
      <c r="H74" s="1044"/>
      <c r="I74" s="1044"/>
      <c r="J74" s="1044"/>
      <c r="K74" s="1044"/>
      <c r="L74" s="1044"/>
      <c r="M74" s="1044"/>
      <c r="N74" s="1044"/>
      <c r="O74" s="1044"/>
      <c r="P74" s="1045"/>
      <c r="Q74" s="1046">
        <v>12076</v>
      </c>
      <c r="R74" s="1040"/>
      <c r="S74" s="1040"/>
      <c r="T74" s="1040"/>
      <c r="U74" s="1040"/>
      <c r="V74" s="1040">
        <v>9088</v>
      </c>
      <c r="W74" s="1040"/>
      <c r="X74" s="1040"/>
      <c r="Y74" s="1040"/>
      <c r="Z74" s="1040"/>
      <c r="AA74" s="1040">
        <v>2988</v>
      </c>
      <c r="AB74" s="1040"/>
      <c r="AC74" s="1040"/>
      <c r="AD74" s="1040"/>
      <c r="AE74" s="1040"/>
      <c r="AF74" s="1040">
        <v>2988</v>
      </c>
      <c r="AG74" s="1040"/>
      <c r="AH74" s="1040"/>
      <c r="AI74" s="1040"/>
      <c r="AJ74" s="1040"/>
      <c r="AK74" s="1040" t="s">
        <v>591</v>
      </c>
      <c r="AL74" s="1040"/>
      <c r="AM74" s="1040"/>
      <c r="AN74" s="1040"/>
      <c r="AO74" s="1040"/>
      <c r="AP74" s="1040" t="s">
        <v>591</v>
      </c>
      <c r="AQ74" s="1040"/>
      <c r="AR74" s="1040"/>
      <c r="AS74" s="1040"/>
      <c r="AT74" s="1040"/>
      <c r="AU74" s="1040" t="s">
        <v>591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588</v>
      </c>
      <c r="C75" s="1044"/>
      <c r="D75" s="1044"/>
      <c r="E75" s="1044"/>
      <c r="F75" s="1044"/>
      <c r="G75" s="1044"/>
      <c r="H75" s="1044"/>
      <c r="I75" s="1044"/>
      <c r="J75" s="1044"/>
      <c r="K75" s="1044"/>
      <c r="L75" s="1044"/>
      <c r="M75" s="1044"/>
      <c r="N75" s="1044"/>
      <c r="O75" s="1044"/>
      <c r="P75" s="1045"/>
      <c r="Q75" s="1047">
        <v>887</v>
      </c>
      <c r="R75" s="1048"/>
      <c r="S75" s="1048"/>
      <c r="T75" s="1048"/>
      <c r="U75" s="1049"/>
      <c r="V75" s="1050">
        <v>861</v>
      </c>
      <c r="W75" s="1048"/>
      <c r="X75" s="1048"/>
      <c r="Y75" s="1048"/>
      <c r="Z75" s="1049"/>
      <c r="AA75" s="1050">
        <v>26</v>
      </c>
      <c r="AB75" s="1048"/>
      <c r="AC75" s="1048"/>
      <c r="AD75" s="1048"/>
      <c r="AE75" s="1049"/>
      <c r="AF75" s="1050">
        <v>26</v>
      </c>
      <c r="AG75" s="1048"/>
      <c r="AH75" s="1048"/>
      <c r="AI75" s="1048"/>
      <c r="AJ75" s="1049"/>
      <c r="AK75" s="1050">
        <v>37</v>
      </c>
      <c r="AL75" s="1048"/>
      <c r="AM75" s="1048"/>
      <c r="AN75" s="1048"/>
      <c r="AO75" s="1049"/>
      <c r="AP75" s="1050" t="s">
        <v>591</v>
      </c>
      <c r="AQ75" s="1048"/>
      <c r="AR75" s="1048"/>
      <c r="AS75" s="1048"/>
      <c r="AT75" s="1049"/>
      <c r="AU75" s="1050" t="s">
        <v>591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589</v>
      </c>
      <c r="C76" s="1044"/>
      <c r="D76" s="1044"/>
      <c r="E76" s="1044"/>
      <c r="F76" s="1044"/>
      <c r="G76" s="1044"/>
      <c r="H76" s="1044"/>
      <c r="I76" s="1044"/>
      <c r="J76" s="1044"/>
      <c r="K76" s="1044"/>
      <c r="L76" s="1044"/>
      <c r="M76" s="1044"/>
      <c r="N76" s="1044"/>
      <c r="O76" s="1044"/>
      <c r="P76" s="1045"/>
      <c r="Q76" s="1047">
        <v>176</v>
      </c>
      <c r="R76" s="1048"/>
      <c r="S76" s="1048"/>
      <c r="T76" s="1048"/>
      <c r="U76" s="1049"/>
      <c r="V76" s="1050">
        <v>173</v>
      </c>
      <c r="W76" s="1048"/>
      <c r="X76" s="1048"/>
      <c r="Y76" s="1048"/>
      <c r="Z76" s="1049"/>
      <c r="AA76" s="1050">
        <v>3</v>
      </c>
      <c r="AB76" s="1048"/>
      <c r="AC76" s="1048"/>
      <c r="AD76" s="1048"/>
      <c r="AE76" s="1049"/>
      <c r="AF76" s="1050">
        <v>3</v>
      </c>
      <c r="AG76" s="1048"/>
      <c r="AH76" s="1048"/>
      <c r="AI76" s="1048"/>
      <c r="AJ76" s="1049"/>
      <c r="AK76" s="1050">
        <v>7</v>
      </c>
      <c r="AL76" s="1048"/>
      <c r="AM76" s="1048"/>
      <c r="AN76" s="1048"/>
      <c r="AO76" s="1049"/>
      <c r="AP76" s="1050" t="s">
        <v>591</v>
      </c>
      <c r="AQ76" s="1048"/>
      <c r="AR76" s="1048"/>
      <c r="AS76" s="1048"/>
      <c r="AT76" s="1049"/>
      <c r="AU76" s="1050" t="s">
        <v>591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590</v>
      </c>
      <c r="C77" s="1044"/>
      <c r="D77" s="1044"/>
      <c r="E77" s="1044"/>
      <c r="F77" s="1044"/>
      <c r="G77" s="1044"/>
      <c r="H77" s="1044"/>
      <c r="I77" s="1044"/>
      <c r="J77" s="1044"/>
      <c r="K77" s="1044"/>
      <c r="L77" s="1044"/>
      <c r="M77" s="1044"/>
      <c r="N77" s="1044"/>
      <c r="O77" s="1044"/>
      <c r="P77" s="1045"/>
      <c r="Q77" s="1047">
        <v>2294</v>
      </c>
      <c r="R77" s="1048"/>
      <c r="S77" s="1048"/>
      <c r="T77" s="1048"/>
      <c r="U77" s="1049"/>
      <c r="V77" s="1050">
        <v>1625</v>
      </c>
      <c r="W77" s="1048"/>
      <c r="X77" s="1048"/>
      <c r="Y77" s="1048"/>
      <c r="Z77" s="1049"/>
      <c r="AA77" s="1050">
        <v>668</v>
      </c>
      <c r="AB77" s="1048"/>
      <c r="AC77" s="1048"/>
      <c r="AD77" s="1048"/>
      <c r="AE77" s="1049"/>
      <c r="AF77" s="1050">
        <v>3255</v>
      </c>
      <c r="AG77" s="1048"/>
      <c r="AH77" s="1048"/>
      <c r="AI77" s="1048"/>
      <c r="AJ77" s="1049"/>
      <c r="AK77" s="1050" t="s">
        <v>591</v>
      </c>
      <c r="AL77" s="1048"/>
      <c r="AM77" s="1048"/>
      <c r="AN77" s="1048"/>
      <c r="AO77" s="1049"/>
      <c r="AP77" s="1050">
        <v>3792</v>
      </c>
      <c r="AQ77" s="1048"/>
      <c r="AR77" s="1048"/>
      <c r="AS77" s="1048"/>
      <c r="AT77" s="1049"/>
      <c r="AU77" s="1050" t="s">
        <v>591</v>
      </c>
      <c r="AV77" s="1048"/>
      <c r="AW77" s="1048"/>
      <c r="AX77" s="1048"/>
      <c r="AY77" s="1049"/>
      <c r="AZ77" s="1041" t="s">
        <v>592</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11054</v>
      </c>
      <c r="AG88" s="1028"/>
      <c r="AH88" s="1028"/>
      <c r="AI88" s="1028"/>
      <c r="AJ88" s="1028"/>
      <c r="AK88" s="1032"/>
      <c r="AL88" s="1032"/>
      <c r="AM88" s="1032"/>
      <c r="AN88" s="1032"/>
      <c r="AO88" s="1032"/>
      <c r="AP88" s="1028">
        <v>6599</v>
      </c>
      <c r="AQ88" s="1028"/>
      <c r="AR88" s="1028"/>
      <c r="AS88" s="1028"/>
      <c r="AT88" s="1028"/>
      <c r="AU88" s="1028">
        <v>84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v>8</v>
      </c>
      <c r="CX102" s="1020"/>
      <c r="CY102" s="1020"/>
      <c r="CZ102" s="1020"/>
      <c r="DA102" s="1021"/>
      <c r="DB102" s="1019"/>
      <c r="DC102" s="1020"/>
      <c r="DD102" s="1020"/>
      <c r="DE102" s="1020"/>
      <c r="DF102" s="1021"/>
      <c r="DG102" s="1019"/>
      <c r="DH102" s="1020"/>
      <c r="DI102" s="1020"/>
      <c r="DJ102" s="1020"/>
      <c r="DK102" s="1021"/>
      <c r="DL102" s="1019">
        <v>42</v>
      </c>
      <c r="DM102" s="1020"/>
      <c r="DN102" s="1020"/>
      <c r="DO102" s="1020"/>
      <c r="DP102" s="1021"/>
      <c r="DQ102" s="1019">
        <v>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374453</v>
      </c>
      <c r="AB110" s="956"/>
      <c r="AC110" s="956"/>
      <c r="AD110" s="956"/>
      <c r="AE110" s="957"/>
      <c r="AF110" s="958">
        <v>350816</v>
      </c>
      <c r="AG110" s="956"/>
      <c r="AH110" s="956"/>
      <c r="AI110" s="956"/>
      <c r="AJ110" s="957"/>
      <c r="AK110" s="958">
        <v>339675</v>
      </c>
      <c r="AL110" s="956"/>
      <c r="AM110" s="956"/>
      <c r="AN110" s="956"/>
      <c r="AO110" s="957"/>
      <c r="AP110" s="959">
        <v>16.2</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3091023</v>
      </c>
      <c r="BR110" s="903"/>
      <c r="BS110" s="903"/>
      <c r="BT110" s="903"/>
      <c r="BU110" s="903"/>
      <c r="BV110" s="903">
        <v>2952117</v>
      </c>
      <c r="BW110" s="903"/>
      <c r="BX110" s="903"/>
      <c r="BY110" s="903"/>
      <c r="BZ110" s="903"/>
      <c r="CA110" s="903">
        <v>2786787</v>
      </c>
      <c r="CB110" s="903"/>
      <c r="CC110" s="903"/>
      <c r="CD110" s="903"/>
      <c r="CE110" s="903"/>
      <c r="CF110" s="927">
        <v>132.6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384</v>
      </c>
      <c r="DH110" s="903"/>
      <c r="DI110" s="903"/>
      <c r="DJ110" s="903"/>
      <c r="DK110" s="903"/>
      <c r="DL110" s="903" t="s">
        <v>430</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384</v>
      </c>
      <c r="AG111" s="984"/>
      <c r="AH111" s="984"/>
      <c r="AI111" s="984"/>
      <c r="AJ111" s="985"/>
      <c r="AK111" s="986" t="s">
        <v>433</v>
      </c>
      <c r="AL111" s="984"/>
      <c r="AM111" s="984"/>
      <c r="AN111" s="984"/>
      <c r="AO111" s="985"/>
      <c r="AP111" s="987" t="s">
        <v>430</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89420</v>
      </c>
      <c r="BR111" s="875"/>
      <c r="BS111" s="875"/>
      <c r="BT111" s="875"/>
      <c r="BU111" s="875"/>
      <c r="BV111" s="875">
        <v>70391</v>
      </c>
      <c r="BW111" s="875"/>
      <c r="BX111" s="875"/>
      <c r="BY111" s="875"/>
      <c r="BZ111" s="875"/>
      <c r="CA111" s="875">
        <v>52190</v>
      </c>
      <c r="CB111" s="875"/>
      <c r="CC111" s="875"/>
      <c r="CD111" s="875"/>
      <c r="CE111" s="875"/>
      <c r="CF111" s="936">
        <v>2.5</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384</v>
      </c>
      <c r="DH111" s="875"/>
      <c r="DI111" s="875"/>
      <c r="DJ111" s="875"/>
      <c r="DK111" s="875"/>
      <c r="DL111" s="875" t="s">
        <v>436</v>
      </c>
      <c r="DM111" s="875"/>
      <c r="DN111" s="875"/>
      <c r="DO111" s="875"/>
      <c r="DP111" s="875"/>
      <c r="DQ111" s="875" t="s">
        <v>404</v>
      </c>
      <c r="DR111" s="875"/>
      <c r="DS111" s="875"/>
      <c r="DT111" s="875"/>
      <c r="DU111" s="875"/>
      <c r="DV111" s="852" t="s">
        <v>436</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404</v>
      </c>
      <c r="AG112" s="838"/>
      <c r="AH112" s="838"/>
      <c r="AI112" s="838"/>
      <c r="AJ112" s="839"/>
      <c r="AK112" s="840" t="s">
        <v>384</v>
      </c>
      <c r="AL112" s="838"/>
      <c r="AM112" s="838"/>
      <c r="AN112" s="838"/>
      <c r="AO112" s="839"/>
      <c r="AP112" s="885" t="s">
        <v>384</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2211317</v>
      </c>
      <c r="BR112" s="875"/>
      <c r="BS112" s="875"/>
      <c r="BT112" s="875"/>
      <c r="BU112" s="875"/>
      <c r="BV112" s="875">
        <v>1892112</v>
      </c>
      <c r="BW112" s="875"/>
      <c r="BX112" s="875"/>
      <c r="BY112" s="875"/>
      <c r="BZ112" s="875"/>
      <c r="CA112" s="875">
        <v>1753462</v>
      </c>
      <c r="CB112" s="875"/>
      <c r="CC112" s="875"/>
      <c r="CD112" s="875"/>
      <c r="CE112" s="875"/>
      <c r="CF112" s="936">
        <v>83.4</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22480</v>
      </c>
      <c r="DH112" s="875"/>
      <c r="DI112" s="875"/>
      <c r="DJ112" s="875"/>
      <c r="DK112" s="875"/>
      <c r="DL112" s="875">
        <v>16853</v>
      </c>
      <c r="DM112" s="875"/>
      <c r="DN112" s="875"/>
      <c r="DO112" s="875"/>
      <c r="DP112" s="875"/>
      <c r="DQ112" s="875">
        <v>12038</v>
      </c>
      <c r="DR112" s="875"/>
      <c r="DS112" s="875"/>
      <c r="DT112" s="875"/>
      <c r="DU112" s="875"/>
      <c r="DV112" s="852">
        <v>0.6</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181554</v>
      </c>
      <c r="AB113" s="984"/>
      <c r="AC113" s="984"/>
      <c r="AD113" s="984"/>
      <c r="AE113" s="985"/>
      <c r="AF113" s="986">
        <v>152727</v>
      </c>
      <c r="AG113" s="984"/>
      <c r="AH113" s="984"/>
      <c r="AI113" s="984"/>
      <c r="AJ113" s="985"/>
      <c r="AK113" s="986">
        <v>146891</v>
      </c>
      <c r="AL113" s="984"/>
      <c r="AM113" s="984"/>
      <c r="AN113" s="984"/>
      <c r="AO113" s="985"/>
      <c r="AP113" s="987">
        <v>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106012</v>
      </c>
      <c r="BR113" s="875"/>
      <c r="BS113" s="875"/>
      <c r="BT113" s="875"/>
      <c r="BU113" s="875"/>
      <c r="BV113" s="875">
        <v>96859</v>
      </c>
      <c r="BW113" s="875"/>
      <c r="BX113" s="875"/>
      <c r="BY113" s="875"/>
      <c r="BZ113" s="875"/>
      <c r="CA113" s="875">
        <v>84295</v>
      </c>
      <c r="CB113" s="875"/>
      <c r="CC113" s="875"/>
      <c r="CD113" s="875"/>
      <c r="CE113" s="875"/>
      <c r="CF113" s="936">
        <v>4</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384</v>
      </c>
      <c r="DH113" s="838"/>
      <c r="DI113" s="838"/>
      <c r="DJ113" s="838"/>
      <c r="DK113" s="839"/>
      <c r="DL113" s="840" t="s">
        <v>444</v>
      </c>
      <c r="DM113" s="838"/>
      <c r="DN113" s="838"/>
      <c r="DO113" s="838"/>
      <c r="DP113" s="839"/>
      <c r="DQ113" s="840" t="s">
        <v>384</v>
      </c>
      <c r="DR113" s="838"/>
      <c r="DS113" s="838"/>
      <c r="DT113" s="838"/>
      <c r="DU113" s="839"/>
      <c r="DV113" s="885" t="s">
        <v>445</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4698</v>
      </c>
      <c r="AB114" s="838"/>
      <c r="AC114" s="838"/>
      <c r="AD114" s="838"/>
      <c r="AE114" s="839"/>
      <c r="AF114" s="840">
        <v>8760</v>
      </c>
      <c r="AG114" s="838"/>
      <c r="AH114" s="838"/>
      <c r="AI114" s="838"/>
      <c r="AJ114" s="839"/>
      <c r="AK114" s="840">
        <v>12706</v>
      </c>
      <c r="AL114" s="838"/>
      <c r="AM114" s="838"/>
      <c r="AN114" s="838"/>
      <c r="AO114" s="839"/>
      <c r="AP114" s="885">
        <v>0.6</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547204</v>
      </c>
      <c r="BR114" s="875"/>
      <c r="BS114" s="875"/>
      <c r="BT114" s="875"/>
      <c r="BU114" s="875"/>
      <c r="BV114" s="875">
        <v>516531</v>
      </c>
      <c r="BW114" s="875"/>
      <c r="BX114" s="875"/>
      <c r="BY114" s="875"/>
      <c r="BZ114" s="875"/>
      <c r="CA114" s="875">
        <v>472016</v>
      </c>
      <c r="CB114" s="875"/>
      <c r="CC114" s="875"/>
      <c r="CD114" s="875"/>
      <c r="CE114" s="875"/>
      <c r="CF114" s="936">
        <v>22.5</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384</v>
      </c>
      <c r="DM114" s="838"/>
      <c r="DN114" s="838"/>
      <c r="DO114" s="838"/>
      <c r="DP114" s="839"/>
      <c r="DQ114" s="840" t="s">
        <v>449</v>
      </c>
      <c r="DR114" s="838"/>
      <c r="DS114" s="838"/>
      <c r="DT114" s="838"/>
      <c r="DU114" s="839"/>
      <c r="DV114" s="885" t="s">
        <v>433</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28536</v>
      </c>
      <c r="AB115" s="984"/>
      <c r="AC115" s="984"/>
      <c r="AD115" s="984"/>
      <c r="AE115" s="985"/>
      <c r="AF115" s="986">
        <v>19029</v>
      </c>
      <c r="AG115" s="984"/>
      <c r="AH115" s="984"/>
      <c r="AI115" s="984"/>
      <c r="AJ115" s="985"/>
      <c r="AK115" s="986">
        <v>18202</v>
      </c>
      <c r="AL115" s="984"/>
      <c r="AM115" s="984"/>
      <c r="AN115" s="984"/>
      <c r="AO115" s="985"/>
      <c r="AP115" s="987">
        <v>0.9</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6109</v>
      </c>
      <c r="BR115" s="875"/>
      <c r="BS115" s="875"/>
      <c r="BT115" s="875"/>
      <c r="BU115" s="875"/>
      <c r="BV115" s="875">
        <v>5241</v>
      </c>
      <c r="BW115" s="875"/>
      <c r="BX115" s="875"/>
      <c r="BY115" s="875"/>
      <c r="BZ115" s="875"/>
      <c r="CA115" s="875">
        <v>4201</v>
      </c>
      <c r="CB115" s="875"/>
      <c r="CC115" s="875"/>
      <c r="CD115" s="875"/>
      <c r="CE115" s="875"/>
      <c r="CF115" s="936">
        <v>0.2</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453</v>
      </c>
      <c r="DM115" s="838"/>
      <c r="DN115" s="838"/>
      <c r="DO115" s="838"/>
      <c r="DP115" s="839"/>
      <c r="DQ115" s="840" t="s">
        <v>384</v>
      </c>
      <c r="DR115" s="838"/>
      <c r="DS115" s="838"/>
      <c r="DT115" s="838"/>
      <c r="DU115" s="839"/>
      <c r="DV115" s="885" t="s">
        <v>453</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384</v>
      </c>
      <c r="AG116" s="838"/>
      <c r="AH116" s="838"/>
      <c r="AI116" s="838"/>
      <c r="AJ116" s="839"/>
      <c r="AK116" s="840" t="s">
        <v>430</v>
      </c>
      <c r="AL116" s="838"/>
      <c r="AM116" s="838"/>
      <c r="AN116" s="838"/>
      <c r="AO116" s="839"/>
      <c r="AP116" s="885" t="s">
        <v>444</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444</v>
      </c>
      <c r="BR116" s="875"/>
      <c r="BS116" s="875"/>
      <c r="BT116" s="875"/>
      <c r="BU116" s="875"/>
      <c r="BV116" s="875" t="s">
        <v>456</v>
      </c>
      <c r="BW116" s="875"/>
      <c r="BX116" s="875"/>
      <c r="BY116" s="875"/>
      <c r="BZ116" s="875"/>
      <c r="CA116" s="875" t="s">
        <v>436</v>
      </c>
      <c r="CB116" s="875"/>
      <c r="CC116" s="875"/>
      <c r="CD116" s="875"/>
      <c r="CE116" s="875"/>
      <c r="CF116" s="936" t="s">
        <v>384</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458</v>
      </c>
      <c r="DH116" s="838"/>
      <c r="DI116" s="838"/>
      <c r="DJ116" s="838"/>
      <c r="DK116" s="839"/>
      <c r="DL116" s="840" t="s">
        <v>431</v>
      </c>
      <c r="DM116" s="838"/>
      <c r="DN116" s="838"/>
      <c r="DO116" s="838"/>
      <c r="DP116" s="839"/>
      <c r="DQ116" s="840" t="s">
        <v>430</v>
      </c>
      <c r="DR116" s="838"/>
      <c r="DS116" s="838"/>
      <c r="DT116" s="838"/>
      <c r="DU116" s="839"/>
      <c r="DV116" s="885" t="s">
        <v>404</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589241</v>
      </c>
      <c r="AB117" s="970"/>
      <c r="AC117" s="970"/>
      <c r="AD117" s="970"/>
      <c r="AE117" s="971"/>
      <c r="AF117" s="972">
        <v>531332</v>
      </c>
      <c r="AG117" s="970"/>
      <c r="AH117" s="970"/>
      <c r="AI117" s="970"/>
      <c r="AJ117" s="971"/>
      <c r="AK117" s="972">
        <v>517474</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404</v>
      </c>
      <c r="BR117" s="875"/>
      <c r="BS117" s="875"/>
      <c r="BT117" s="875"/>
      <c r="BU117" s="875"/>
      <c r="BV117" s="875" t="s">
        <v>458</v>
      </c>
      <c r="BW117" s="875"/>
      <c r="BX117" s="875"/>
      <c r="BY117" s="875"/>
      <c r="BZ117" s="875"/>
      <c r="CA117" s="875" t="s">
        <v>384</v>
      </c>
      <c r="CB117" s="875"/>
      <c r="CC117" s="875"/>
      <c r="CD117" s="875"/>
      <c r="CE117" s="875"/>
      <c r="CF117" s="936" t="s">
        <v>445</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453</v>
      </c>
      <c r="DM117" s="838"/>
      <c r="DN117" s="838"/>
      <c r="DO117" s="838"/>
      <c r="DP117" s="839"/>
      <c r="DQ117" s="840" t="s">
        <v>384</v>
      </c>
      <c r="DR117" s="838"/>
      <c r="DS117" s="838"/>
      <c r="DT117" s="838"/>
      <c r="DU117" s="839"/>
      <c r="DV117" s="885" t="s">
        <v>445</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444</v>
      </c>
      <c r="BR118" s="906"/>
      <c r="BS118" s="906"/>
      <c r="BT118" s="906"/>
      <c r="BU118" s="906"/>
      <c r="BV118" s="906" t="s">
        <v>456</v>
      </c>
      <c r="BW118" s="906"/>
      <c r="BX118" s="906"/>
      <c r="BY118" s="906"/>
      <c r="BZ118" s="906"/>
      <c r="CA118" s="906" t="s">
        <v>456</v>
      </c>
      <c r="CB118" s="906"/>
      <c r="CC118" s="906"/>
      <c r="CD118" s="906"/>
      <c r="CE118" s="906"/>
      <c r="CF118" s="936" t="s">
        <v>456</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384</v>
      </c>
      <c r="DH118" s="838"/>
      <c r="DI118" s="838"/>
      <c r="DJ118" s="838"/>
      <c r="DK118" s="839"/>
      <c r="DL118" s="840" t="s">
        <v>404</v>
      </c>
      <c r="DM118" s="838"/>
      <c r="DN118" s="838"/>
      <c r="DO118" s="838"/>
      <c r="DP118" s="839"/>
      <c r="DQ118" s="840" t="s">
        <v>456</v>
      </c>
      <c r="DR118" s="838"/>
      <c r="DS118" s="838"/>
      <c r="DT118" s="838"/>
      <c r="DU118" s="839"/>
      <c r="DV118" s="885" t="s">
        <v>456</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456</v>
      </c>
      <c r="AB119" s="956"/>
      <c r="AC119" s="956"/>
      <c r="AD119" s="956"/>
      <c r="AE119" s="957"/>
      <c r="AF119" s="958" t="s">
        <v>404</v>
      </c>
      <c r="AG119" s="956"/>
      <c r="AH119" s="956"/>
      <c r="AI119" s="956"/>
      <c r="AJ119" s="957"/>
      <c r="AK119" s="958" t="s">
        <v>458</v>
      </c>
      <c r="AL119" s="956"/>
      <c r="AM119" s="956"/>
      <c r="AN119" s="956"/>
      <c r="AO119" s="957"/>
      <c r="AP119" s="959" t="s">
        <v>464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465</v>
      </c>
      <c r="BP119" s="939"/>
      <c r="BQ119" s="943">
        <v>6051085</v>
      </c>
      <c r="BR119" s="906"/>
      <c r="BS119" s="906"/>
      <c r="BT119" s="906"/>
      <c r="BU119" s="906"/>
      <c r="BV119" s="906">
        <v>5533251</v>
      </c>
      <c r="BW119" s="906"/>
      <c r="BX119" s="906"/>
      <c r="BY119" s="906"/>
      <c r="BZ119" s="906"/>
      <c r="CA119" s="906">
        <v>5152951</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66940</v>
      </c>
      <c r="DH119" s="821"/>
      <c r="DI119" s="821"/>
      <c r="DJ119" s="821"/>
      <c r="DK119" s="822"/>
      <c r="DL119" s="823">
        <v>53538</v>
      </c>
      <c r="DM119" s="821"/>
      <c r="DN119" s="821"/>
      <c r="DO119" s="821"/>
      <c r="DP119" s="822"/>
      <c r="DQ119" s="823">
        <v>40152</v>
      </c>
      <c r="DR119" s="821"/>
      <c r="DS119" s="821"/>
      <c r="DT119" s="821"/>
      <c r="DU119" s="822"/>
      <c r="DV119" s="909">
        <v>1.9</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384</v>
      </c>
      <c r="AB120" s="838"/>
      <c r="AC120" s="838"/>
      <c r="AD120" s="838"/>
      <c r="AE120" s="839"/>
      <c r="AF120" s="840" t="s">
        <v>456</v>
      </c>
      <c r="AG120" s="838"/>
      <c r="AH120" s="838"/>
      <c r="AI120" s="838"/>
      <c r="AJ120" s="839"/>
      <c r="AK120" s="840" t="s">
        <v>456</v>
      </c>
      <c r="AL120" s="838"/>
      <c r="AM120" s="838"/>
      <c r="AN120" s="838"/>
      <c r="AO120" s="839"/>
      <c r="AP120" s="885" t="s">
        <v>404</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1282139</v>
      </c>
      <c r="BR120" s="903"/>
      <c r="BS120" s="903"/>
      <c r="BT120" s="903"/>
      <c r="BU120" s="903"/>
      <c r="BV120" s="903">
        <v>1526483</v>
      </c>
      <c r="BW120" s="903"/>
      <c r="BX120" s="903"/>
      <c r="BY120" s="903"/>
      <c r="BZ120" s="903"/>
      <c r="CA120" s="903">
        <v>1954011</v>
      </c>
      <c r="CB120" s="903"/>
      <c r="CC120" s="903"/>
      <c r="CD120" s="903"/>
      <c r="CE120" s="903"/>
      <c r="CF120" s="927">
        <v>93</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2033532</v>
      </c>
      <c r="DH120" s="903"/>
      <c r="DI120" s="903"/>
      <c r="DJ120" s="903"/>
      <c r="DK120" s="903"/>
      <c r="DL120" s="903">
        <v>1737716</v>
      </c>
      <c r="DM120" s="903"/>
      <c r="DN120" s="903"/>
      <c r="DO120" s="903"/>
      <c r="DP120" s="903"/>
      <c r="DQ120" s="903">
        <v>1634261</v>
      </c>
      <c r="DR120" s="903"/>
      <c r="DS120" s="903"/>
      <c r="DT120" s="903"/>
      <c r="DU120" s="903"/>
      <c r="DV120" s="904">
        <v>77.8</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8185</v>
      </c>
      <c r="AB121" s="838"/>
      <c r="AC121" s="838"/>
      <c r="AD121" s="838"/>
      <c r="AE121" s="839"/>
      <c r="AF121" s="840">
        <v>5627</v>
      </c>
      <c r="AG121" s="838"/>
      <c r="AH121" s="838"/>
      <c r="AI121" s="838"/>
      <c r="AJ121" s="839"/>
      <c r="AK121" s="840">
        <v>4815</v>
      </c>
      <c r="AL121" s="838"/>
      <c r="AM121" s="838"/>
      <c r="AN121" s="838"/>
      <c r="AO121" s="839"/>
      <c r="AP121" s="885">
        <v>0.2</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13575</v>
      </c>
      <c r="BR121" s="875"/>
      <c r="BS121" s="875"/>
      <c r="BT121" s="875"/>
      <c r="BU121" s="875"/>
      <c r="BV121" s="875">
        <v>8913</v>
      </c>
      <c r="BW121" s="875"/>
      <c r="BX121" s="875"/>
      <c r="BY121" s="875"/>
      <c r="BZ121" s="875"/>
      <c r="CA121" s="875">
        <v>4311</v>
      </c>
      <c r="CB121" s="875"/>
      <c r="CC121" s="875"/>
      <c r="CD121" s="875"/>
      <c r="CE121" s="875"/>
      <c r="CF121" s="936">
        <v>0.2</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124155</v>
      </c>
      <c r="DH121" s="875"/>
      <c r="DI121" s="875"/>
      <c r="DJ121" s="875"/>
      <c r="DK121" s="875"/>
      <c r="DL121" s="875">
        <v>116122</v>
      </c>
      <c r="DM121" s="875"/>
      <c r="DN121" s="875"/>
      <c r="DO121" s="875"/>
      <c r="DP121" s="875"/>
      <c r="DQ121" s="875">
        <v>100222</v>
      </c>
      <c r="DR121" s="875"/>
      <c r="DS121" s="875"/>
      <c r="DT121" s="875"/>
      <c r="DU121" s="875"/>
      <c r="DV121" s="852">
        <v>4.8</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456</v>
      </c>
      <c r="AG122" s="838"/>
      <c r="AH122" s="838"/>
      <c r="AI122" s="838"/>
      <c r="AJ122" s="839"/>
      <c r="AK122" s="840" t="s">
        <v>458</v>
      </c>
      <c r="AL122" s="838"/>
      <c r="AM122" s="838"/>
      <c r="AN122" s="838"/>
      <c r="AO122" s="839"/>
      <c r="AP122" s="885" t="s">
        <v>404</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3963425</v>
      </c>
      <c r="BR122" s="906"/>
      <c r="BS122" s="906"/>
      <c r="BT122" s="906"/>
      <c r="BU122" s="906"/>
      <c r="BV122" s="906">
        <v>3789981</v>
      </c>
      <c r="BW122" s="906"/>
      <c r="BX122" s="906"/>
      <c r="BY122" s="906"/>
      <c r="BZ122" s="906"/>
      <c r="CA122" s="906">
        <v>3612014</v>
      </c>
      <c r="CB122" s="906"/>
      <c r="CC122" s="906"/>
      <c r="CD122" s="906"/>
      <c r="CE122" s="906"/>
      <c r="CF122" s="907">
        <v>171.8</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53630</v>
      </c>
      <c r="DH122" s="875"/>
      <c r="DI122" s="875"/>
      <c r="DJ122" s="875"/>
      <c r="DK122" s="875"/>
      <c r="DL122" s="875">
        <v>38274</v>
      </c>
      <c r="DM122" s="875"/>
      <c r="DN122" s="875"/>
      <c r="DO122" s="875"/>
      <c r="DP122" s="875"/>
      <c r="DQ122" s="875">
        <v>18979</v>
      </c>
      <c r="DR122" s="875"/>
      <c r="DS122" s="875"/>
      <c r="DT122" s="875"/>
      <c r="DU122" s="875"/>
      <c r="DV122" s="852">
        <v>0.9</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458</v>
      </c>
      <c r="AG123" s="838"/>
      <c r="AH123" s="838"/>
      <c r="AI123" s="838"/>
      <c r="AJ123" s="839"/>
      <c r="AK123" s="840" t="s">
        <v>456</v>
      </c>
      <c r="AL123" s="838"/>
      <c r="AM123" s="838"/>
      <c r="AN123" s="838"/>
      <c r="AO123" s="839"/>
      <c r="AP123" s="885" t="s">
        <v>384</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476</v>
      </c>
      <c r="BP123" s="939"/>
      <c r="BQ123" s="893">
        <v>5259139</v>
      </c>
      <c r="BR123" s="894"/>
      <c r="BS123" s="894"/>
      <c r="BT123" s="894"/>
      <c r="BU123" s="894"/>
      <c r="BV123" s="894">
        <v>5325377</v>
      </c>
      <c r="BW123" s="894"/>
      <c r="BX123" s="894"/>
      <c r="BY123" s="894"/>
      <c r="BZ123" s="894"/>
      <c r="CA123" s="894">
        <v>5570336</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t="s">
        <v>444</v>
      </c>
      <c r="DH123" s="838"/>
      <c r="DI123" s="838"/>
      <c r="DJ123" s="838"/>
      <c r="DK123" s="839"/>
      <c r="DL123" s="840" t="s">
        <v>458</v>
      </c>
      <c r="DM123" s="838"/>
      <c r="DN123" s="838"/>
      <c r="DO123" s="838"/>
      <c r="DP123" s="839"/>
      <c r="DQ123" s="840" t="s">
        <v>404</v>
      </c>
      <c r="DR123" s="838"/>
      <c r="DS123" s="838"/>
      <c r="DT123" s="838"/>
      <c r="DU123" s="839"/>
      <c r="DV123" s="885" t="s">
        <v>444</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444</v>
      </c>
      <c r="AB124" s="838"/>
      <c r="AC124" s="838"/>
      <c r="AD124" s="838"/>
      <c r="AE124" s="839"/>
      <c r="AF124" s="840" t="s">
        <v>444</v>
      </c>
      <c r="AG124" s="838"/>
      <c r="AH124" s="838"/>
      <c r="AI124" s="838"/>
      <c r="AJ124" s="839"/>
      <c r="AK124" s="840" t="s">
        <v>444</v>
      </c>
      <c r="AL124" s="838"/>
      <c r="AM124" s="838"/>
      <c r="AN124" s="838"/>
      <c r="AO124" s="839"/>
      <c r="AP124" s="885" t="s">
        <v>444</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36.700000000000003</v>
      </c>
      <c r="BR124" s="892"/>
      <c r="BS124" s="892"/>
      <c r="BT124" s="892"/>
      <c r="BU124" s="892"/>
      <c r="BV124" s="892">
        <v>9.6999999999999993</v>
      </c>
      <c r="BW124" s="892"/>
      <c r="BX124" s="892"/>
      <c r="BY124" s="892"/>
      <c r="BZ124" s="892"/>
      <c r="CA124" s="892" t="s">
        <v>431</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436</v>
      </c>
      <c r="DH124" s="821"/>
      <c r="DI124" s="821"/>
      <c r="DJ124" s="821"/>
      <c r="DK124" s="822"/>
      <c r="DL124" s="823" t="s">
        <v>458</v>
      </c>
      <c r="DM124" s="821"/>
      <c r="DN124" s="821"/>
      <c r="DO124" s="821"/>
      <c r="DP124" s="822"/>
      <c r="DQ124" s="823" t="s">
        <v>431</v>
      </c>
      <c r="DR124" s="821"/>
      <c r="DS124" s="821"/>
      <c r="DT124" s="821"/>
      <c r="DU124" s="822"/>
      <c r="DV124" s="909" t="s">
        <v>436</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404</v>
      </c>
      <c r="AB125" s="838"/>
      <c r="AC125" s="838"/>
      <c r="AD125" s="838"/>
      <c r="AE125" s="839"/>
      <c r="AF125" s="840" t="s">
        <v>436</v>
      </c>
      <c r="AG125" s="838"/>
      <c r="AH125" s="838"/>
      <c r="AI125" s="838"/>
      <c r="AJ125" s="839"/>
      <c r="AK125" s="840" t="s">
        <v>458</v>
      </c>
      <c r="AL125" s="838"/>
      <c r="AM125" s="838"/>
      <c r="AN125" s="838"/>
      <c r="AO125" s="839"/>
      <c r="AP125" s="885" t="s">
        <v>458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444</v>
      </c>
      <c r="DH125" s="903"/>
      <c r="DI125" s="903"/>
      <c r="DJ125" s="903"/>
      <c r="DK125" s="903"/>
      <c r="DL125" s="903" t="s">
        <v>436</v>
      </c>
      <c r="DM125" s="903"/>
      <c r="DN125" s="903"/>
      <c r="DO125" s="903"/>
      <c r="DP125" s="903"/>
      <c r="DQ125" s="903" t="s">
        <v>458</v>
      </c>
      <c r="DR125" s="903"/>
      <c r="DS125" s="903"/>
      <c r="DT125" s="903"/>
      <c r="DU125" s="903"/>
      <c r="DV125" s="904" t="s">
        <v>436</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20351</v>
      </c>
      <c r="AB126" s="838"/>
      <c r="AC126" s="838"/>
      <c r="AD126" s="838"/>
      <c r="AE126" s="839"/>
      <c r="AF126" s="840">
        <v>13402</v>
      </c>
      <c r="AG126" s="838"/>
      <c r="AH126" s="838"/>
      <c r="AI126" s="838"/>
      <c r="AJ126" s="839"/>
      <c r="AK126" s="840">
        <v>13387</v>
      </c>
      <c r="AL126" s="838"/>
      <c r="AM126" s="838"/>
      <c r="AN126" s="838"/>
      <c r="AO126" s="839"/>
      <c r="AP126" s="885">
        <v>0.6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444</v>
      </c>
      <c r="DH126" s="875"/>
      <c r="DI126" s="875"/>
      <c r="DJ126" s="875"/>
      <c r="DK126" s="875"/>
      <c r="DL126" s="875" t="s">
        <v>436</v>
      </c>
      <c r="DM126" s="875"/>
      <c r="DN126" s="875"/>
      <c r="DO126" s="875"/>
      <c r="DP126" s="875"/>
      <c r="DQ126" s="875" t="s">
        <v>458</v>
      </c>
      <c r="DR126" s="875"/>
      <c r="DS126" s="875"/>
      <c r="DT126" s="875"/>
      <c r="DU126" s="875"/>
      <c r="DV126" s="852" t="s">
        <v>444</v>
      </c>
      <c r="DW126" s="852"/>
      <c r="DX126" s="852"/>
      <c r="DY126" s="852"/>
      <c r="DZ126" s="853"/>
    </row>
    <row r="127" spans="1:130" s="226" customFormat="1" ht="26.25" customHeight="1" x14ac:dyDescent="0.15">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458</v>
      </c>
      <c r="AB127" s="838"/>
      <c r="AC127" s="838"/>
      <c r="AD127" s="838"/>
      <c r="AE127" s="839"/>
      <c r="AF127" s="840" t="s">
        <v>458</v>
      </c>
      <c r="AG127" s="838"/>
      <c r="AH127" s="838"/>
      <c r="AI127" s="838"/>
      <c r="AJ127" s="839"/>
      <c r="AK127" s="840" t="s">
        <v>458</v>
      </c>
      <c r="AL127" s="838"/>
      <c r="AM127" s="838"/>
      <c r="AN127" s="838"/>
      <c r="AO127" s="839"/>
      <c r="AP127" s="885" t="s">
        <v>436</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458</v>
      </c>
      <c r="DM127" s="875"/>
      <c r="DN127" s="875"/>
      <c r="DO127" s="875"/>
      <c r="DP127" s="875"/>
      <c r="DQ127" s="875" t="s">
        <v>404</v>
      </c>
      <c r="DR127" s="875"/>
      <c r="DS127" s="875"/>
      <c r="DT127" s="875"/>
      <c r="DU127" s="875"/>
      <c r="DV127" s="852" t="s">
        <v>458</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3474</v>
      </c>
      <c r="AB128" s="859"/>
      <c r="AC128" s="859"/>
      <c r="AD128" s="859"/>
      <c r="AE128" s="860"/>
      <c r="AF128" s="861">
        <v>4848</v>
      </c>
      <c r="AG128" s="859"/>
      <c r="AH128" s="859"/>
      <c r="AI128" s="859"/>
      <c r="AJ128" s="860"/>
      <c r="AK128" s="861">
        <v>4186</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431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v>6109</v>
      </c>
      <c r="DH128" s="849"/>
      <c r="DI128" s="849"/>
      <c r="DJ128" s="849"/>
      <c r="DK128" s="849"/>
      <c r="DL128" s="849">
        <v>5241</v>
      </c>
      <c r="DM128" s="849"/>
      <c r="DN128" s="849"/>
      <c r="DO128" s="849"/>
      <c r="DP128" s="849"/>
      <c r="DQ128" s="849">
        <v>4201</v>
      </c>
      <c r="DR128" s="849"/>
      <c r="DS128" s="849"/>
      <c r="DT128" s="849"/>
      <c r="DU128" s="849"/>
      <c r="DV128" s="850">
        <v>0.2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2515248</v>
      </c>
      <c r="AB129" s="838"/>
      <c r="AC129" s="838"/>
      <c r="AD129" s="838"/>
      <c r="AE129" s="839"/>
      <c r="AF129" s="840">
        <v>2471641</v>
      </c>
      <c r="AG129" s="838"/>
      <c r="AH129" s="838"/>
      <c r="AI129" s="838"/>
      <c r="AJ129" s="839"/>
      <c r="AK129" s="840">
        <v>2443725</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495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357470</v>
      </c>
      <c r="AB130" s="838"/>
      <c r="AC130" s="838"/>
      <c r="AD130" s="838"/>
      <c r="AE130" s="839"/>
      <c r="AF130" s="840">
        <v>349394</v>
      </c>
      <c r="AG130" s="838"/>
      <c r="AH130" s="838"/>
      <c r="AI130" s="838"/>
      <c r="AJ130" s="839"/>
      <c r="AK130" s="840">
        <v>341822</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2157778</v>
      </c>
      <c r="AB131" s="821"/>
      <c r="AC131" s="821"/>
      <c r="AD131" s="821"/>
      <c r="AE131" s="822"/>
      <c r="AF131" s="823">
        <v>2122247</v>
      </c>
      <c r="AG131" s="821"/>
      <c r="AH131" s="821"/>
      <c r="AI131" s="821"/>
      <c r="AJ131" s="822"/>
      <c r="AK131" s="823">
        <v>2101903</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t="s">
        <v>501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10.58018944</v>
      </c>
      <c r="AB132" s="801"/>
      <c r="AC132" s="801"/>
      <c r="AD132" s="801"/>
      <c r="AE132" s="802"/>
      <c r="AF132" s="803">
        <v>8.3444575489999995</v>
      </c>
      <c r="AG132" s="801"/>
      <c r="AH132" s="801"/>
      <c r="AI132" s="801"/>
      <c r="AJ132" s="802"/>
      <c r="AK132" s="803">
        <v>8.1576552299999996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14.7</v>
      </c>
      <c r="AB133" s="780"/>
      <c r="AC133" s="780"/>
      <c r="AD133" s="780"/>
      <c r="AE133" s="781"/>
      <c r="AF133" s="779">
        <v>11.2</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MV3DLxhWVJ1KPLnN1yt/0v9n4a2GQuj+isVzSXyuTBXtolOOqPOzEBRrm59TnESY0aYokE+Zy5Vcd6fqyAgfQ==" saltValue="ndjwstxADfT1GYt+/aML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ORmuskl0X1g4QRg1JVMvOltNxMUMExtots6SuY6ZTc23nssxKlP66A1BZjZyskRznTEA1hWHal50aaWj9/kpg==" saltValue="/5mwQxOGvM5oaFrMegtK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HxV1TtAFeFri8KDz6lq9cyP3akihQQyWv0AAk6p0Fq+Pxq6/827L3gH7lDy8hnyBlGyuP1pBf2fM5LLaz/76w==" saltValue="IjeET2Jt61WpEUyVC6yN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576568</v>
      </c>
      <c r="AP9" s="292">
        <v>72288</v>
      </c>
      <c r="AQ9" s="293">
        <v>135358</v>
      </c>
      <c r="AR9" s="294">
        <v>-46.6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57023</v>
      </c>
      <c r="AP10" s="295">
        <v>7149</v>
      </c>
      <c r="AQ10" s="296">
        <v>16285</v>
      </c>
      <c r="AR10" s="297">
        <v>-56.1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148770</v>
      </c>
      <c r="AP11" s="295">
        <v>18652</v>
      </c>
      <c r="AQ11" s="296">
        <v>23139</v>
      </c>
      <c r="AR11" s="297">
        <v>-19.399999999999999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t="s">
        <v>517</v>
      </c>
      <c r="AP12" s="295" t="s">
        <v>517</v>
      </c>
      <c r="AQ12" s="296">
        <v>3507</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517</v>
      </c>
      <c r="AP13" s="295" t="s">
        <v>517</v>
      </c>
      <c r="AQ13" s="296">
        <v>1</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26787</v>
      </c>
      <c r="AP14" s="295">
        <v>3358</v>
      </c>
      <c r="AQ14" s="296">
        <v>6299</v>
      </c>
      <c r="AR14" s="297">
        <v>-46.7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5320</v>
      </c>
      <c r="AP15" s="295">
        <v>667</v>
      </c>
      <c r="AQ15" s="296">
        <v>3566</v>
      </c>
      <c r="AR15" s="297">
        <v>-81.3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-87211</v>
      </c>
      <c r="AP16" s="295">
        <v>-10934</v>
      </c>
      <c r="AQ16" s="296">
        <v>-14081</v>
      </c>
      <c r="AR16" s="297">
        <v>-22.3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727257</v>
      </c>
      <c r="AP17" s="295">
        <v>91181</v>
      </c>
      <c r="AQ17" s="296">
        <v>174073</v>
      </c>
      <c r="AR17" s="297">
        <v>-47.6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8.9</v>
      </c>
      <c r="AP21" s="308">
        <v>15.56</v>
      </c>
      <c r="AQ21" s="309">
        <v>-6.66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95.4</v>
      </c>
      <c r="AP22" s="313">
        <v>96</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339675</v>
      </c>
      <c r="AP32" s="322">
        <v>42587</v>
      </c>
      <c r="AQ32" s="323">
        <v>106722</v>
      </c>
      <c r="AR32" s="324">
        <v>-60.1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517</v>
      </c>
      <c r="AP33" s="322" t="s">
        <v>517</v>
      </c>
      <c r="AQ33" s="323">
        <v>147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517</v>
      </c>
      <c r="AP34" s="322" t="s">
        <v>517</v>
      </c>
      <c r="AQ34" s="323">
        <v>287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146891</v>
      </c>
      <c r="AP35" s="322">
        <v>18417</v>
      </c>
      <c r="AQ35" s="323">
        <v>22428</v>
      </c>
      <c r="AR35" s="324">
        <v>-17.899999999999999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12706</v>
      </c>
      <c r="AP36" s="322">
        <v>1593</v>
      </c>
      <c r="AQ36" s="323">
        <v>4327</v>
      </c>
      <c r="AR36" s="324">
        <v>-63.2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18202</v>
      </c>
      <c r="AP37" s="322">
        <v>2282</v>
      </c>
      <c r="AQ37" s="323">
        <v>1437</v>
      </c>
      <c r="AR37" s="324">
        <v>58.8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t="s">
        <v>517</v>
      </c>
      <c r="AP38" s="325" t="s">
        <v>517</v>
      </c>
      <c r="AQ38" s="326">
        <v>25</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-4186</v>
      </c>
      <c r="AP39" s="322">
        <v>-525</v>
      </c>
      <c r="AQ39" s="323">
        <v>-4811</v>
      </c>
      <c r="AR39" s="324">
        <v>-89.1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-341822</v>
      </c>
      <c r="AP40" s="322">
        <v>-42856</v>
      </c>
      <c r="AQ40" s="323">
        <v>-91754</v>
      </c>
      <c r="AR40" s="324">
        <v>-53.3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171466</v>
      </c>
      <c r="AP41" s="322">
        <v>21498</v>
      </c>
      <c r="AQ41" s="323">
        <v>38807</v>
      </c>
      <c r="AR41" s="324">
        <v>-44.6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864026</v>
      </c>
      <c r="AN51" s="344">
        <v>105087</v>
      </c>
      <c r="AO51" s="345">
        <v>281.39999999999998</v>
      </c>
      <c r="AP51" s="346">
        <v>174587</v>
      </c>
      <c r="AQ51" s="347">
        <v>19.100000000000001</v>
      </c>
      <c r="AR51" s="348">
        <v>262.3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544217</v>
      </c>
      <c r="AN52" s="352">
        <v>66190</v>
      </c>
      <c r="AO52" s="353">
        <v>244.9</v>
      </c>
      <c r="AP52" s="354">
        <v>79695</v>
      </c>
      <c r="AQ52" s="355">
        <v>17</v>
      </c>
      <c r="AR52" s="356">
        <v>227.9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303379</v>
      </c>
      <c r="AN53" s="344">
        <v>37161</v>
      </c>
      <c r="AO53" s="345">
        <v>-64.599999999999994</v>
      </c>
      <c r="AP53" s="346">
        <v>175675</v>
      </c>
      <c r="AQ53" s="347">
        <v>0.6</v>
      </c>
      <c r="AR53" s="348">
        <v>-65.2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242111</v>
      </c>
      <c r="AN54" s="352">
        <v>29656</v>
      </c>
      <c r="AO54" s="353">
        <v>-55.2</v>
      </c>
      <c r="AP54" s="354">
        <v>87698</v>
      </c>
      <c r="AQ54" s="355">
        <v>10</v>
      </c>
      <c r="AR54" s="356">
        <v>-65.2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418823</v>
      </c>
      <c r="AN55" s="344">
        <v>51598</v>
      </c>
      <c r="AO55" s="345">
        <v>38.799999999999997</v>
      </c>
      <c r="AP55" s="346">
        <v>162193</v>
      </c>
      <c r="AQ55" s="347">
        <v>-7.7</v>
      </c>
      <c r="AR55" s="348">
        <v>46.5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164882</v>
      </c>
      <c r="AN56" s="352">
        <v>20313</v>
      </c>
      <c r="AO56" s="353">
        <v>-31.5</v>
      </c>
      <c r="AP56" s="354">
        <v>79985</v>
      </c>
      <c r="AQ56" s="355">
        <v>-8.8000000000000007</v>
      </c>
      <c r="AR56" s="356">
        <v>-22.7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327515</v>
      </c>
      <c r="AN57" s="344">
        <v>40685</v>
      </c>
      <c r="AO57" s="345">
        <v>-21.2</v>
      </c>
      <c r="AP57" s="346">
        <v>168868</v>
      </c>
      <c r="AQ57" s="347">
        <v>4.0999999999999996</v>
      </c>
      <c r="AR57" s="348">
        <v>-25.3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261369</v>
      </c>
      <c r="AN58" s="352">
        <v>32468</v>
      </c>
      <c r="AO58" s="353">
        <v>59.8</v>
      </c>
      <c r="AP58" s="354">
        <v>79360</v>
      </c>
      <c r="AQ58" s="355">
        <v>-0.8</v>
      </c>
      <c r="AR58" s="356">
        <v>60.6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305381</v>
      </c>
      <c r="AN59" s="344">
        <v>38287</v>
      </c>
      <c r="AO59" s="345">
        <v>-5.9</v>
      </c>
      <c r="AP59" s="346">
        <v>202870</v>
      </c>
      <c r="AQ59" s="347">
        <v>20.100000000000001</v>
      </c>
      <c r="AR59" s="348">
        <v>-26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255097</v>
      </c>
      <c r="AN60" s="352">
        <v>31983</v>
      </c>
      <c r="AO60" s="353">
        <v>-1.5</v>
      </c>
      <c r="AP60" s="354">
        <v>79735</v>
      </c>
      <c r="AQ60" s="355">
        <v>0.5</v>
      </c>
      <c r="AR60" s="356">
        <v>-2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443825</v>
      </c>
      <c r="AN61" s="359">
        <v>54564</v>
      </c>
      <c r="AO61" s="360">
        <v>45.7</v>
      </c>
      <c r="AP61" s="361">
        <v>176839</v>
      </c>
      <c r="AQ61" s="362">
        <v>7.2</v>
      </c>
      <c r="AR61" s="348">
        <v>38.5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293535</v>
      </c>
      <c r="AN62" s="352">
        <v>36122</v>
      </c>
      <c r="AO62" s="353">
        <v>43.3</v>
      </c>
      <c r="AP62" s="354">
        <v>81295</v>
      </c>
      <c r="AQ62" s="355">
        <v>3.6</v>
      </c>
      <c r="AR62" s="356">
        <v>39.700000000000003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5qubG31xMtYdMwvcEvZG289mgJpyWMwmPxV8CSFomawUqWR3Yyi765YlNlxu3T/LCRQKwSCaGt3BUwkNAeN2A==" saltValue="XIjDQcJa+GpM8yobz3GK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iC/0IzxLZgxO/+7LG8aoXWUxAymkrTgesYsyTQ+qndrRRDIFGDKAI9gUC/qeZEfJW9nzDcDCqjFcGblu2mHuQ==" saltValue="6/fkWFU0tm9wJKmyLJ9m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xfNp3mLoAPDF2r3OMrUZeeEDWikc8zLiE1Ii18tNWUtZF+X7FTTLs54F+A8kL1tbeJ9vz/VTRnpSySxpPJkQ==" saltValue="eLRvvoaKA3wC7ko0vYfD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40.82</v>
      </c>
      <c r="G47" s="12">
        <v>43.13</v>
      </c>
      <c r="H47" s="12">
        <v>50.87</v>
      </c>
      <c r="I47" s="12">
        <v>61.66</v>
      </c>
      <c r="J47" s="13">
        <v>79.849999999999994</v>
      </c>
    </row>
    <row r="48" spans="2:10" ht="57.75" customHeight="1" x14ac:dyDescent="0.15">
      <c r="B48" s="14"/>
      <c r="C48" s="1214" t="s">
        <v>4</v>
      </c>
      <c r="D48" s="1214"/>
      <c r="E48" s="1215"/>
      <c r="F48" s="15">
        <v>8.27</v>
      </c>
      <c r="G48" s="16">
        <v>16.23</v>
      </c>
      <c r="H48" s="16">
        <v>16.84</v>
      </c>
      <c r="I48" s="16">
        <v>18.43</v>
      </c>
      <c r="J48" s="17">
        <v>7.69</v>
      </c>
    </row>
    <row r="49" spans="2:10" ht="57.75" customHeight="1" thickBot="1" x14ac:dyDescent="0.2">
      <c r="B49" s="18"/>
      <c r="C49" s="1216" t="s">
        <v>5</v>
      </c>
      <c r="D49" s="1216"/>
      <c r="E49" s="1217"/>
      <c r="F49" s="19" t="s">
        <v>565</v>
      </c>
      <c r="G49" s="20">
        <v>2.5099999999999998</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2+Ma34aWPrw9gmpY3qpaN6az/B4mwaXcFdRowLoMo6ZGj6x0IwKo6Y8D5pKH3gtqBqgfcPGjt+rN2azph4U1w==" saltValue="PKMBKPvApymt/shcPRPd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2019-03-19T02:37:23Z</cp:lastPrinted>
  <dcterms:created xsi:type="dcterms:W3CDTF">2019-02-14T01:18:08Z</dcterms:created>
  <dcterms:modified xsi:type="dcterms:W3CDTF">2019-10-30T02:38:17Z</dcterms:modified>
  <cp:category/>
</cp:coreProperties>
</file>