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8700" activeTab="0"/>
  </bookViews>
  <sheets>
    <sheet name="6施設" sheetId="1" r:id="rId1"/>
    <sheet name="7損益" sheetId="2" r:id="rId2"/>
    <sheet name="8費用" sheetId="3" r:id="rId3"/>
    <sheet name="9貸借" sheetId="4" r:id="rId4"/>
    <sheet name="10資本" sheetId="5" r:id="rId5"/>
  </sheets>
  <externalReferences>
    <externalReference r:id="rId8"/>
  </externalReferences>
  <definedNames>
    <definedName name="_xlnm.Print_Area" localSheetId="0">'6施設'!$A$1:$V$39</definedName>
    <definedName name="_xlnm.Print_Area" localSheetId="2">'8費用'!$A$1:$Q$27</definedName>
    <definedName name="_xlnm.Print_Area" localSheetId="3">'9貸借'!$A$1:$J$72</definedName>
    <definedName name="印刷範囲" localSheetId="0">'6施設'!$1:$31</definedName>
    <definedName name="印刷範囲">'6施設'!$1:$31</definedName>
  </definedNames>
  <calcPr fullCalcOnLoad="1"/>
</workbook>
</file>

<file path=xl/sharedStrings.xml><?xml version="1.0" encoding="utf-8"?>
<sst xmlns="http://schemas.openxmlformats.org/spreadsheetml/2006/main" count="530" uniqueCount="384">
  <si>
    <t>総収益</t>
  </si>
  <si>
    <t>営業収益</t>
  </si>
  <si>
    <t>(1)</t>
  </si>
  <si>
    <t>ア</t>
  </si>
  <si>
    <t>受託工事収益</t>
  </si>
  <si>
    <t>その他営業収益</t>
  </si>
  <si>
    <t>営業外収益</t>
  </si>
  <si>
    <t>受取利息及び配当金</t>
  </si>
  <si>
    <t>国庫（県）補助金</t>
  </si>
  <si>
    <t>他会計補助金</t>
  </si>
  <si>
    <t>雑収益</t>
  </si>
  <si>
    <t>特別利益</t>
  </si>
  <si>
    <t>うち他会計繰入金</t>
  </si>
  <si>
    <t>総費用</t>
  </si>
  <si>
    <t>営業費用</t>
  </si>
  <si>
    <t>減価償却費</t>
  </si>
  <si>
    <t>営業外費用</t>
  </si>
  <si>
    <t>支払利息</t>
  </si>
  <si>
    <t>企業債取扱諸費</t>
  </si>
  <si>
    <t>繰延勘定償却</t>
  </si>
  <si>
    <t>その他営業外費用</t>
  </si>
  <si>
    <t>特別損失</t>
  </si>
  <si>
    <t>経常損益</t>
  </si>
  <si>
    <t>経常利益</t>
  </si>
  <si>
    <t>経常損失</t>
  </si>
  <si>
    <t>純損益</t>
  </si>
  <si>
    <t>純利益</t>
  </si>
  <si>
    <t>純損失</t>
  </si>
  <si>
    <t>累積欠損金</t>
  </si>
  <si>
    <t>不良債務額</t>
  </si>
  <si>
    <t>不良債務比率</t>
  </si>
  <si>
    <t>総収支比率</t>
  </si>
  <si>
    <t>経常収支比率</t>
  </si>
  <si>
    <t>（単位：千円、％）</t>
  </si>
  <si>
    <t>イ</t>
  </si>
  <si>
    <t>ウ</t>
  </si>
  <si>
    <t>（単位：千円）</t>
  </si>
  <si>
    <t>職員給与費</t>
  </si>
  <si>
    <t>基本給</t>
  </si>
  <si>
    <t>手当</t>
  </si>
  <si>
    <t>賃金</t>
  </si>
  <si>
    <t>修繕費</t>
  </si>
  <si>
    <t>その他</t>
  </si>
  <si>
    <t>費用合計</t>
  </si>
  <si>
    <t>1.</t>
  </si>
  <si>
    <t>(1)</t>
  </si>
  <si>
    <t>固定資産</t>
  </si>
  <si>
    <t>有形固定資産</t>
  </si>
  <si>
    <t>土地</t>
  </si>
  <si>
    <t>償却資産</t>
  </si>
  <si>
    <t>減価償却累計額(△)</t>
  </si>
  <si>
    <t>建設仮勘定</t>
  </si>
  <si>
    <t>無形固定資産</t>
  </si>
  <si>
    <t>流動資産</t>
  </si>
  <si>
    <t>現金及び預金</t>
  </si>
  <si>
    <t>貯蔵品</t>
  </si>
  <si>
    <t>短期有価証券</t>
  </si>
  <si>
    <t>資産合計</t>
  </si>
  <si>
    <t>固定負債</t>
  </si>
  <si>
    <t>企業債</t>
  </si>
  <si>
    <t>再建債</t>
  </si>
  <si>
    <t>他会計借入金</t>
  </si>
  <si>
    <t>引当金</t>
  </si>
  <si>
    <t>流動負債</t>
  </si>
  <si>
    <t>一時借入金</t>
  </si>
  <si>
    <t>未払金及び未払費用</t>
  </si>
  <si>
    <t>負債合計</t>
  </si>
  <si>
    <t>資本金</t>
  </si>
  <si>
    <t>固有資本金(引継資本金)</t>
  </si>
  <si>
    <t>再評価組入資本金</t>
  </si>
  <si>
    <t>繰入資本金</t>
  </si>
  <si>
    <t>組入資本金(造成資本金)</t>
  </si>
  <si>
    <t>剰余金</t>
  </si>
  <si>
    <t>資本剰余金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</si>
  <si>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</si>
  <si>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</si>
  <si>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</si>
  <si>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</si>
  <si>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</si>
  <si>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</si>
  <si>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</si>
  <si>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当年度未処分利益剰余金</t>
  </si>
  <si>
    <t>当年度未処理欠損金(△)</t>
  </si>
  <si>
    <t>当年度純利益</t>
  </si>
  <si>
    <t>当年度純損失(△)</t>
  </si>
  <si>
    <t>資本合計</t>
  </si>
  <si>
    <t>負債・資本合計</t>
  </si>
  <si>
    <t>累積欠損金比率</t>
  </si>
  <si>
    <t>建設改良のための企業債</t>
  </si>
  <si>
    <t>他会計出資金</t>
  </si>
  <si>
    <t>他会計負担金</t>
  </si>
  <si>
    <t>固定資産売却代金</t>
  </si>
  <si>
    <t>うち翌年度繰越財源充当額</t>
  </si>
  <si>
    <t>計〔(1)～(9)〕</t>
  </si>
  <si>
    <t>前年度許可債で今年度収入分</t>
  </si>
  <si>
    <t>純計｛(a)－〔(b)＋(c)〕｝</t>
  </si>
  <si>
    <t>建設改良費</t>
  </si>
  <si>
    <t>建設利息</t>
  </si>
  <si>
    <t>企業債償還金</t>
  </si>
  <si>
    <t>他会計長期借入金返還金</t>
  </si>
  <si>
    <t>他会計への支出金</t>
  </si>
  <si>
    <t>計〔(1)～(5)〕</t>
  </si>
  <si>
    <t>2.
資
本
的
支
出</t>
  </si>
  <si>
    <t>3.差 引</t>
  </si>
  <si>
    <t>差額</t>
  </si>
  <si>
    <t>不足額(△)</t>
  </si>
  <si>
    <t>過年度損益勘定留保資金</t>
  </si>
  <si>
    <t>当年度損益勘定留保資金</t>
  </si>
  <si>
    <t>繰越利益剰余金処分額</t>
  </si>
  <si>
    <t>当年度利益剰余金処分額</t>
  </si>
  <si>
    <t>積立金取り崩し額</t>
  </si>
  <si>
    <t>繰越工事資金</t>
  </si>
  <si>
    <t>計〔(1)～(7)〕</t>
  </si>
  <si>
    <t>当年度許可債で未借入又は未発行の額</t>
  </si>
  <si>
    <t>補てん財源不足額(△)(f)－(g)</t>
  </si>
  <si>
    <t>1.
資
本
的
収
入</t>
  </si>
  <si>
    <t>4.
補
て
ん
財
源</t>
  </si>
  <si>
    <t>第７表　損益計算書（団体別）</t>
  </si>
  <si>
    <t xml:space="preserve"> 項　目</t>
  </si>
  <si>
    <t xml:space="preserve">団体名 </t>
  </si>
  <si>
    <t>青　　森　　市</t>
  </si>
  <si>
    <t>八　　戸　　市</t>
  </si>
  <si>
    <t>計</t>
  </si>
  <si>
    <t>運送収益</t>
  </si>
  <si>
    <t>運転費</t>
  </si>
  <si>
    <t>車両修繕費</t>
  </si>
  <si>
    <t>その他修繕費</t>
  </si>
  <si>
    <t>一般管理費</t>
  </si>
  <si>
    <t>施設損害保険料</t>
  </si>
  <si>
    <t>施設使用料</t>
  </si>
  <si>
    <t>運輸管理費</t>
  </si>
  <si>
    <t>第９表　貸借対照表（団体別）</t>
  </si>
  <si>
    <t>第10表　資本的収支の状況（団体別）</t>
  </si>
  <si>
    <t>第８表　費用構成表（団体別）</t>
  </si>
  <si>
    <t>青　　　森　　　市</t>
  </si>
  <si>
    <t>八　　　戸　　　市</t>
  </si>
  <si>
    <t>金額</t>
  </si>
  <si>
    <t>費用構成比率</t>
  </si>
  <si>
    <t>対営業収益比率</t>
  </si>
  <si>
    <t>一キロ当たり金額</t>
  </si>
  <si>
    <t>（千円）</t>
  </si>
  <si>
    <t>（円）</t>
  </si>
  <si>
    <t>区　　　分</t>
  </si>
  <si>
    <t>退職</t>
  </si>
  <si>
    <t>法定</t>
  </si>
  <si>
    <t>福利費</t>
  </si>
  <si>
    <t>1.
職
員
給
与
費</t>
  </si>
  <si>
    <t>一時借入</t>
  </si>
  <si>
    <t>金利息</t>
  </si>
  <si>
    <t>利息</t>
  </si>
  <si>
    <t>内
訳</t>
  </si>
  <si>
    <t>動力費又は</t>
  </si>
  <si>
    <t>燃料油脂費</t>
  </si>
  <si>
    <t>(円)</t>
  </si>
  <si>
    <t>(千円)</t>
  </si>
  <si>
    <t>営業路線</t>
  </si>
  <si>
    <t>運転系統本数</t>
  </si>
  <si>
    <t>(本)</t>
  </si>
  <si>
    <t>在籍車両(A)</t>
  </si>
  <si>
    <t>(両)</t>
  </si>
  <si>
    <t>延車齢数(B)</t>
  </si>
  <si>
    <t>(年)</t>
  </si>
  <si>
    <t>乗車定員総数(C)</t>
  </si>
  <si>
    <t>(人)</t>
  </si>
  <si>
    <t>年間延実働車両数</t>
  </si>
  <si>
    <t>年間走行キロ</t>
  </si>
  <si>
    <t>(千㎞)</t>
  </si>
  <si>
    <t>１日走行キロ</t>
  </si>
  <si>
    <t>年間輸送人員(E)</t>
  </si>
  <si>
    <t>(千人)</t>
  </si>
  <si>
    <t>うち定期(F)</t>
  </si>
  <si>
    <t>１日輸送人員</t>
  </si>
  <si>
    <t>年間運送収益</t>
  </si>
  <si>
    <t>１日運送収益</t>
  </si>
  <si>
    <t>(円)</t>
  </si>
  <si>
    <t>料金のたて方</t>
  </si>
  <si>
    <t>路線</t>
  </si>
  <si>
    <t>車両</t>
  </si>
  <si>
    <t>走行</t>
  </si>
  <si>
    <t>輸送</t>
  </si>
  <si>
    <t>人員</t>
  </si>
  <si>
    <t>運送</t>
  </si>
  <si>
    <t>収益</t>
  </si>
  <si>
    <t>1ヶ月</t>
  </si>
  <si>
    <t>普通券</t>
  </si>
  <si>
    <t>対キロ区間制</t>
  </si>
  <si>
    <t>特殊区間制</t>
  </si>
  <si>
    <t>定期券</t>
  </si>
  <si>
    <t>割引率</t>
  </si>
  <si>
    <t>通勤</t>
  </si>
  <si>
    <t>通学</t>
  </si>
  <si>
    <t>3ヶ月</t>
  </si>
  <si>
    <t>事務（技術）職員</t>
  </si>
  <si>
    <t>運転手</t>
  </si>
  <si>
    <t>車掌</t>
  </si>
  <si>
    <t>技工</t>
  </si>
  <si>
    <t>その他</t>
  </si>
  <si>
    <t>小計</t>
  </si>
  <si>
    <t>管理者</t>
  </si>
  <si>
    <t>計</t>
  </si>
  <si>
    <t>事業開始年月日</t>
  </si>
  <si>
    <t>法適用年月日</t>
  </si>
  <si>
    <t>法適用区分</t>
  </si>
  <si>
    <t>平均車齢((B)/(A))</t>
  </si>
  <si>
    <t>同比率((F)/(E))</t>
  </si>
  <si>
    <t xml:space="preserve">団体名 </t>
  </si>
  <si>
    <t xml:space="preserve"> 項　目</t>
  </si>
  <si>
    <t>第６表　施設及び業務状況（団体別）</t>
  </si>
  <si>
    <t>8.
職
員
数</t>
  </si>
  <si>
    <t>7.
料
金</t>
  </si>
  <si>
    <t>6.
業
務</t>
  </si>
  <si>
    <t>5.
施
設</t>
  </si>
  <si>
    <t>平均定員((C)/(A))</t>
  </si>
  <si>
    <t>非　　設　　置</t>
  </si>
  <si>
    <t>イ</t>
  </si>
  <si>
    <t>青森市</t>
  </si>
  <si>
    <t>八戸市</t>
  </si>
  <si>
    <t>一般乗合</t>
  </si>
  <si>
    <t>貸　　切</t>
  </si>
  <si>
    <t>大15.3.6</t>
  </si>
  <si>
    <t>昭7.10.1</t>
  </si>
  <si>
    <t>平17.4.1</t>
  </si>
  <si>
    <t>昭28.1.1</t>
  </si>
  <si>
    <t>2.</t>
  </si>
  <si>
    <t>3.</t>
  </si>
  <si>
    <t>当　然　全　部</t>
  </si>
  <si>
    <t>4.</t>
  </si>
  <si>
    <t>設　　　　　置</t>
  </si>
  <si>
    <t>(1)</t>
  </si>
  <si>
    <t>ア</t>
  </si>
  <si>
    <t>(㎞)</t>
  </si>
  <si>
    <t>(2)</t>
  </si>
  <si>
    <t>ウ</t>
  </si>
  <si>
    <t>エ</t>
  </si>
  <si>
    <t>オ</t>
  </si>
  <si>
    <t>キロ</t>
  </si>
  <si>
    <t>(3)</t>
  </si>
  <si>
    <t>(％)</t>
  </si>
  <si>
    <t>( 1)</t>
  </si>
  <si>
    <t>ア</t>
  </si>
  <si>
    <t>イ</t>
  </si>
  <si>
    <t>( 2)</t>
  </si>
  <si>
    <t>( 3)</t>
  </si>
  <si>
    <t>( 4)</t>
  </si>
  <si>
    <t>( 5)</t>
  </si>
  <si>
    <t>( 6)</t>
  </si>
  <si>
    <t>( 7)</t>
  </si>
  <si>
    <t>( 8)</t>
  </si>
  <si>
    <t>( 9)</t>
  </si>
  <si>
    <t>(10)</t>
  </si>
  <si>
    <t>(a)</t>
  </si>
  <si>
    <t>(11)</t>
  </si>
  <si>
    <t>(b)</t>
  </si>
  <si>
    <t>(12)</t>
  </si>
  <si>
    <t>(c)</t>
  </si>
  <si>
    <t>(13)</t>
  </si>
  <si>
    <t>うちア</t>
  </si>
  <si>
    <t>　　イ</t>
  </si>
  <si>
    <t>( 2)</t>
  </si>
  <si>
    <t>(e)</t>
  </si>
  <si>
    <t>(1)</t>
  </si>
  <si>
    <t>(d)-(e)</t>
  </si>
  <si>
    <t>(2)</t>
  </si>
  <si>
    <t>(f)</t>
  </si>
  <si>
    <t>( 1)</t>
  </si>
  <si>
    <t>( 2)</t>
  </si>
  <si>
    <t>( 3)</t>
  </si>
  <si>
    <t>( 4)</t>
  </si>
  <si>
    <t>( 5)</t>
  </si>
  <si>
    <t>( 6)</t>
  </si>
  <si>
    <t>( 7)</t>
  </si>
  <si>
    <t>( 8)</t>
  </si>
  <si>
    <t>(g)</t>
  </si>
  <si>
    <t>5.</t>
  </si>
  <si>
    <t>6.</t>
  </si>
  <si>
    <t>ア</t>
  </si>
  <si>
    <t>イ</t>
  </si>
  <si>
    <t>ウ</t>
  </si>
  <si>
    <t>エ</t>
  </si>
  <si>
    <t>(2)</t>
  </si>
  <si>
    <t>2.</t>
  </si>
  <si>
    <t>3.</t>
  </si>
  <si>
    <t>4.</t>
  </si>
  <si>
    <t>5.</t>
  </si>
  <si>
    <t>6.</t>
  </si>
  <si>
    <t>7.</t>
  </si>
  <si>
    <t>8.</t>
  </si>
  <si>
    <t>イ</t>
  </si>
  <si>
    <t>9.</t>
  </si>
  <si>
    <t>(1)</t>
  </si>
  <si>
    <t>ア</t>
  </si>
  <si>
    <t>ウ</t>
  </si>
  <si>
    <t>エ</t>
  </si>
  <si>
    <t>(2)</t>
  </si>
  <si>
    <t>ア</t>
  </si>
  <si>
    <t>イ</t>
  </si>
  <si>
    <t>ウ</t>
  </si>
  <si>
    <t>エ</t>
  </si>
  <si>
    <t>オ</t>
  </si>
  <si>
    <t>カ</t>
  </si>
  <si>
    <t>うち</t>
  </si>
  <si>
    <t>10.</t>
  </si>
  <si>
    <t>11.</t>
  </si>
  <si>
    <t>13.</t>
  </si>
  <si>
    <t>（％）</t>
  </si>
  <si>
    <t>エ</t>
  </si>
  <si>
    <t>(3)</t>
  </si>
  <si>
    <t>2.</t>
  </si>
  <si>
    <t>エ</t>
  </si>
  <si>
    <t>オ</t>
  </si>
  <si>
    <t>カ</t>
  </si>
  <si>
    <t>キ</t>
  </si>
  <si>
    <t>ク</t>
  </si>
  <si>
    <t>ケ</t>
  </si>
  <si>
    <t>イ</t>
  </si>
  <si>
    <t>(3)</t>
  </si>
  <si>
    <t>3.</t>
  </si>
  <si>
    <t>(1)</t>
  </si>
  <si>
    <t>4.</t>
  </si>
  <si>
    <t>(2)</t>
  </si>
  <si>
    <t>(d)</t>
  </si>
  <si>
    <t>1.</t>
  </si>
  <si>
    <t>(5)</t>
  </si>
  <si>
    <t>他会計借入</t>
  </si>
  <si>
    <t>金等利息</t>
  </si>
  <si>
    <t>他会計繰入金</t>
  </si>
  <si>
    <t>リース資産</t>
  </si>
  <si>
    <t>リース資産減価償却累計額（△）</t>
  </si>
  <si>
    <t>投資その他の資産</t>
  </si>
  <si>
    <t>うち</t>
  </si>
  <si>
    <t>未収金及び未収収益</t>
  </si>
  <si>
    <t>貸倒引当金（△）</t>
  </si>
  <si>
    <t>繰延資産</t>
  </si>
  <si>
    <t>その他の企業債</t>
  </si>
  <si>
    <t>建設改良等の財源に充てるための長期借入金</t>
  </si>
  <si>
    <t>その他の長期借入金</t>
  </si>
  <si>
    <t>リース債務</t>
  </si>
  <si>
    <t>前受金及び前受収益</t>
  </si>
  <si>
    <t>繰延収益</t>
  </si>
  <si>
    <t>長期前受金</t>
  </si>
  <si>
    <t>その他有価証券評価差額金</t>
  </si>
  <si>
    <t>12.</t>
  </si>
  <si>
    <t>14.</t>
  </si>
  <si>
    <t>15.</t>
  </si>
  <si>
    <t>長期前受金戻入</t>
  </si>
  <si>
    <t>資本費繰入収益</t>
  </si>
  <si>
    <t>建設改良等の財源に充てるための企業債</t>
  </si>
  <si>
    <t>給付費</t>
  </si>
  <si>
    <t>( 1)</t>
  </si>
  <si>
    <t>( 2)</t>
  </si>
  <si>
    <t>( 5)</t>
  </si>
  <si>
    <t>( 6)</t>
  </si>
  <si>
    <t>うち</t>
  </si>
  <si>
    <t>コ</t>
  </si>
  <si>
    <t>資産減耗費</t>
  </si>
  <si>
    <t>受託工事費</t>
  </si>
  <si>
    <t>長期前受金収益化累計額（△）</t>
  </si>
  <si>
    <t>1.</t>
  </si>
  <si>
    <t>(ア)</t>
  </si>
  <si>
    <t>(イ)</t>
  </si>
  <si>
    <t>(4)</t>
  </si>
  <si>
    <t>ア</t>
  </si>
  <si>
    <t>イ</t>
  </si>
  <si>
    <t>(1)</t>
  </si>
  <si>
    <t>対キロ
区間制</t>
  </si>
  <si>
    <t>(2)</t>
  </si>
  <si>
    <t>初乗り
130円</t>
  </si>
  <si>
    <t>初乗り
150円</t>
  </si>
  <si>
    <t>(3)</t>
  </si>
  <si>
    <t>(％)</t>
  </si>
  <si>
    <t>(5)</t>
  </si>
  <si>
    <t>※「８．職員数」は臨時又は非常勤職員数を除いている。</t>
  </si>
  <si>
    <t>（％）</t>
  </si>
  <si>
    <t>(2)</t>
  </si>
  <si>
    <t>(3)</t>
  </si>
  <si>
    <t>(4)</t>
  </si>
  <si>
    <t>2.</t>
  </si>
  <si>
    <t>(1)</t>
  </si>
  <si>
    <t>(2)</t>
  </si>
  <si>
    <t>(3)</t>
  </si>
  <si>
    <t>3.</t>
  </si>
  <si>
    <t>4.</t>
  </si>
  <si>
    <t>5.</t>
  </si>
  <si>
    <t>6.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</si>
</sst>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yy/m/d"/>
    <numFmt numFmtId="179" formatCode="#,##0;&quot;△ &quot;#,##0"/>
    <numFmt numFmtId="180" formatCode="#,##0.0;&quot;△ &quot;#,##0.0"/>
    <numFmt numFmtId="181" formatCode="0.0;&quot;△ &quot;0.0"/>
    <numFmt numFmtId="182" formatCode="#,##0.0"/>
    <numFmt numFmtId="183" formatCode="#,##0.0;&quot;△&quot;#,##0.0"/>
    <numFmt numFmtId="184" formatCode="0.0"/>
    <numFmt numFmtId="185" formatCode="#,##0.0_ "/>
    <numFmt numFmtId="186" formatCode="#,##0_);[Red]\(#,##0\)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63"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5" fillId="0" borderId="10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distributed" vertical="center"/>
    </xf>
    <xf numFmtId="179" fontId="5" fillId="0" borderId="16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179" fontId="5" fillId="0" borderId="21" xfId="0" applyNumberFormat="1" applyFont="1" applyBorder="1" applyAlignment="1">
      <alignment vertical="center"/>
    </xf>
    <xf numFmtId="179" fontId="5" fillId="0" borderId="22" xfId="0" applyNumberFormat="1" applyFont="1" applyBorder="1" applyAlignment="1">
      <alignment horizontal="center" vertical="center"/>
    </xf>
    <xf numFmtId="179" fontId="5" fillId="0" borderId="21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distributed" vertical="center"/>
    </xf>
    <xf numFmtId="179" fontId="5" fillId="0" borderId="24" xfId="0" applyNumberFormat="1" applyFont="1" applyBorder="1" applyAlignment="1">
      <alignment horizontal="center" vertical="center"/>
    </xf>
    <xf numFmtId="179" fontId="5" fillId="0" borderId="24" xfId="0" applyNumberFormat="1" applyFont="1" applyBorder="1" applyAlignment="1">
      <alignment vertical="center"/>
    </xf>
    <xf numFmtId="180" fontId="5" fillId="0" borderId="25" xfId="0" applyNumberFormat="1" applyFont="1" applyBorder="1" applyAlignment="1">
      <alignment vertical="center"/>
    </xf>
    <xf numFmtId="180" fontId="5" fillId="0" borderId="26" xfId="0" applyNumberFormat="1" applyFont="1" applyBorder="1" applyAlignment="1">
      <alignment horizontal="right" vertical="center"/>
    </xf>
    <xf numFmtId="49" fontId="5" fillId="0" borderId="22" xfId="0" applyNumberFormat="1" applyFont="1" applyBorder="1" applyAlignment="1">
      <alignment horizontal="center" vertical="center"/>
    </xf>
    <xf numFmtId="179" fontId="5" fillId="0" borderId="20" xfId="0" applyNumberFormat="1" applyFont="1" applyBorder="1" applyAlignment="1">
      <alignment horizontal="distributed" vertical="center"/>
    </xf>
    <xf numFmtId="179" fontId="5" fillId="0" borderId="27" xfId="0" applyNumberFormat="1" applyFont="1" applyBorder="1" applyAlignment="1">
      <alignment vertical="center"/>
    </xf>
    <xf numFmtId="180" fontId="5" fillId="0" borderId="28" xfId="0" applyNumberFormat="1" applyFont="1" applyBorder="1" applyAlignment="1">
      <alignment horizontal="right" vertical="center"/>
    </xf>
    <xf numFmtId="179" fontId="5" fillId="0" borderId="25" xfId="0" applyNumberFormat="1" applyFont="1" applyBorder="1" applyAlignment="1">
      <alignment vertical="center"/>
    </xf>
    <xf numFmtId="179" fontId="5" fillId="0" borderId="26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29" xfId="0" applyNumberFormat="1" applyFont="1" applyBorder="1" applyAlignment="1">
      <alignment vertical="center"/>
    </xf>
    <xf numFmtId="179" fontId="5" fillId="0" borderId="30" xfId="0" applyNumberFormat="1" applyFont="1" applyBorder="1" applyAlignment="1">
      <alignment horizontal="right" vertical="center"/>
    </xf>
    <xf numFmtId="180" fontId="5" fillId="0" borderId="29" xfId="0" applyNumberFormat="1" applyFont="1" applyBorder="1" applyAlignment="1">
      <alignment vertical="center"/>
    </xf>
    <xf numFmtId="180" fontId="5" fillId="0" borderId="30" xfId="0" applyNumberFormat="1" applyFont="1" applyBorder="1" applyAlignment="1">
      <alignment vertical="center"/>
    </xf>
    <xf numFmtId="180" fontId="5" fillId="0" borderId="27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horizontal="distributed" vertical="center"/>
    </xf>
    <xf numFmtId="179" fontId="5" fillId="0" borderId="10" xfId="0" applyNumberFormat="1" applyFont="1" applyBorder="1" applyAlignment="1">
      <alignment vertical="center"/>
    </xf>
    <xf numFmtId="179" fontId="5" fillId="0" borderId="31" xfId="0" applyNumberFormat="1" applyFont="1" applyBorder="1" applyAlignment="1">
      <alignment horizontal="right" vertical="center"/>
    </xf>
    <xf numFmtId="179" fontId="5" fillId="0" borderId="23" xfId="0" applyNumberFormat="1" applyFont="1" applyBorder="1" applyAlignment="1">
      <alignment horizontal="distributed" wrapText="1"/>
    </xf>
    <xf numFmtId="179" fontId="5" fillId="0" borderId="24" xfId="0" applyNumberFormat="1" applyFont="1" applyBorder="1" applyAlignment="1">
      <alignment horizontal="center" vertical="center" wrapText="1"/>
    </xf>
    <xf numFmtId="179" fontId="5" fillId="0" borderId="20" xfId="0" applyNumberFormat="1" applyFont="1" applyBorder="1" applyAlignment="1">
      <alignment horizontal="distributed" vertical="top"/>
    </xf>
    <xf numFmtId="179" fontId="5" fillId="0" borderId="28" xfId="0" applyNumberFormat="1" applyFont="1" applyBorder="1" applyAlignment="1">
      <alignment horizontal="right" vertical="center"/>
    </xf>
    <xf numFmtId="179" fontId="5" fillId="0" borderId="23" xfId="0" applyNumberFormat="1" applyFont="1" applyBorder="1" applyAlignment="1">
      <alignment vertical="center" wrapText="1"/>
    </xf>
    <xf numFmtId="179" fontId="5" fillId="0" borderId="0" xfId="0" applyNumberFormat="1" applyFont="1" applyBorder="1" applyAlignment="1">
      <alignment horizontal="distributed" wrapText="1"/>
    </xf>
    <xf numFmtId="179" fontId="5" fillId="0" borderId="0" xfId="0" applyNumberFormat="1" applyFont="1" applyBorder="1" applyAlignment="1">
      <alignment horizontal="distributed" vertical="top"/>
    </xf>
    <xf numFmtId="179" fontId="5" fillId="0" borderId="20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5" fillId="0" borderId="23" xfId="0" applyNumberFormat="1" applyFont="1" applyBorder="1" applyAlignment="1">
      <alignment vertical="center"/>
    </xf>
    <xf numFmtId="179" fontId="6" fillId="0" borderId="24" xfId="0" applyNumberFormat="1" applyFont="1" applyBorder="1" applyAlignment="1">
      <alignment vertical="center"/>
    </xf>
    <xf numFmtId="179" fontId="6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179" fontId="6" fillId="0" borderId="21" xfId="0" applyNumberFormat="1" applyFont="1" applyBorder="1" applyAlignment="1">
      <alignment vertical="center"/>
    </xf>
    <xf numFmtId="179" fontId="6" fillId="0" borderId="22" xfId="0" applyNumberFormat="1" applyFont="1" applyBorder="1" applyAlignment="1">
      <alignment vertical="center"/>
    </xf>
    <xf numFmtId="179" fontId="5" fillId="0" borderId="23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horizontal="distributed"/>
    </xf>
    <xf numFmtId="179" fontId="5" fillId="0" borderId="22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horizontal="distributed" vertical="top"/>
    </xf>
    <xf numFmtId="179" fontId="5" fillId="0" borderId="0" xfId="0" applyNumberFormat="1" applyFont="1" applyBorder="1" applyAlignment="1">
      <alignment vertical="center"/>
    </xf>
    <xf numFmtId="49" fontId="5" fillId="0" borderId="20" xfId="0" applyNumberFormat="1" applyFont="1" applyBorder="1" applyAlignment="1">
      <alignment vertical="center"/>
    </xf>
    <xf numFmtId="179" fontId="5" fillId="0" borderId="18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32" xfId="0" applyFont="1" applyBorder="1" applyAlignment="1">
      <alignment vertical="center"/>
    </xf>
    <xf numFmtId="49" fontId="6" fillId="0" borderId="23" xfId="0" applyNumberFormat="1" applyFont="1" applyBorder="1" applyAlignment="1">
      <alignment horizontal="right" vertical="center"/>
    </xf>
    <xf numFmtId="49" fontId="6" fillId="0" borderId="23" xfId="0" applyNumberFormat="1" applyFont="1" applyBorder="1" applyAlignment="1">
      <alignment vertical="center"/>
    </xf>
    <xf numFmtId="179" fontId="6" fillId="0" borderId="25" xfId="0" applyNumberFormat="1" applyFont="1" applyBorder="1" applyAlignment="1">
      <alignment vertical="center"/>
    </xf>
    <xf numFmtId="179" fontId="6" fillId="0" borderId="33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179" fontId="6" fillId="0" borderId="29" xfId="0" applyNumberFormat="1" applyFont="1" applyBorder="1" applyAlignment="1">
      <alignment vertical="center"/>
    </xf>
    <xf numFmtId="179" fontId="6" fillId="0" borderId="34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49" fontId="6" fillId="0" borderId="20" xfId="0" applyNumberFormat="1" applyFont="1" applyBorder="1" applyAlignment="1">
      <alignment horizontal="right" vertical="center"/>
    </xf>
    <xf numFmtId="49" fontId="6" fillId="0" borderId="20" xfId="0" applyNumberFormat="1" applyFont="1" applyBorder="1" applyAlignment="1">
      <alignment vertical="center"/>
    </xf>
    <xf numFmtId="179" fontId="6" fillId="0" borderId="35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179" fontId="6" fillId="0" borderId="12" xfId="0" applyNumberFormat="1" applyFont="1" applyBorder="1" applyAlignment="1">
      <alignment vertical="center"/>
    </xf>
    <xf numFmtId="180" fontId="6" fillId="0" borderId="13" xfId="0" applyNumberFormat="1" applyFont="1" applyBorder="1" applyAlignment="1">
      <alignment vertical="center"/>
    </xf>
    <xf numFmtId="180" fontId="6" fillId="0" borderId="14" xfId="0" applyNumberFormat="1" applyFont="1" applyBorder="1" applyAlignment="1">
      <alignment vertical="center"/>
    </xf>
    <xf numFmtId="180" fontId="6" fillId="0" borderId="12" xfId="0" applyNumberFormat="1" applyFont="1" applyBorder="1" applyAlignment="1">
      <alignment vertical="center"/>
    </xf>
    <xf numFmtId="180" fontId="6" fillId="0" borderId="0" xfId="0" applyNumberFormat="1" applyFont="1" applyAlignment="1">
      <alignment vertical="center"/>
    </xf>
    <xf numFmtId="180" fontId="6" fillId="0" borderId="36" xfId="0" applyNumberFormat="1" applyFont="1" applyBorder="1" applyAlignment="1">
      <alignment vertical="center"/>
    </xf>
    <xf numFmtId="180" fontId="6" fillId="0" borderId="37" xfId="0" applyNumberFormat="1" applyFont="1" applyBorder="1" applyAlignment="1">
      <alignment vertical="center"/>
    </xf>
    <xf numFmtId="180" fontId="6" fillId="0" borderId="38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vertical="center"/>
    </xf>
    <xf numFmtId="181" fontId="6" fillId="0" borderId="0" xfId="0" applyNumberFormat="1" applyFont="1" applyAlignment="1">
      <alignment vertical="center"/>
    </xf>
    <xf numFmtId="181" fontId="6" fillId="0" borderId="25" xfId="0" applyNumberFormat="1" applyFont="1" applyBorder="1" applyAlignment="1">
      <alignment vertical="center"/>
    </xf>
    <xf numFmtId="180" fontId="6" fillId="0" borderId="25" xfId="0" applyNumberFormat="1" applyFont="1" applyBorder="1" applyAlignment="1">
      <alignment vertical="center"/>
    </xf>
    <xf numFmtId="180" fontId="6" fillId="0" borderId="33" xfId="0" applyNumberFormat="1" applyFont="1" applyBorder="1" applyAlignment="1">
      <alignment vertical="center"/>
    </xf>
    <xf numFmtId="179" fontId="6" fillId="0" borderId="29" xfId="0" applyNumberFormat="1" applyFont="1" applyBorder="1" applyAlignment="1">
      <alignment horizontal="center" vertical="distributed" textRotation="255"/>
    </xf>
    <xf numFmtId="181" fontId="6" fillId="0" borderId="29" xfId="0" applyNumberFormat="1" applyFont="1" applyBorder="1" applyAlignment="1">
      <alignment horizontal="center" vertical="distributed" textRotation="255"/>
    </xf>
    <xf numFmtId="180" fontId="6" fillId="0" borderId="29" xfId="0" applyNumberFormat="1" applyFont="1" applyBorder="1" applyAlignment="1">
      <alignment horizontal="center" vertical="distributed" textRotation="255"/>
    </xf>
    <xf numFmtId="180" fontId="6" fillId="0" borderId="34" xfId="0" applyNumberFormat="1" applyFont="1" applyBorder="1" applyAlignment="1">
      <alignment horizontal="center" vertical="distributed" textRotation="255"/>
    </xf>
    <xf numFmtId="181" fontId="6" fillId="0" borderId="29" xfId="0" applyNumberFormat="1" applyFont="1" applyBorder="1" applyAlignment="1">
      <alignment vertical="center"/>
    </xf>
    <xf numFmtId="180" fontId="6" fillId="0" borderId="29" xfId="0" applyNumberFormat="1" applyFont="1" applyBorder="1" applyAlignment="1">
      <alignment vertical="center"/>
    </xf>
    <xf numFmtId="180" fontId="6" fillId="0" borderId="34" xfId="0" applyNumberFormat="1" applyFont="1" applyBorder="1" applyAlignment="1">
      <alignment vertical="center"/>
    </xf>
    <xf numFmtId="179" fontId="6" fillId="0" borderId="29" xfId="0" applyNumberFormat="1" applyFont="1" applyBorder="1" applyAlignment="1">
      <alignment horizontal="center" vertical="center"/>
    </xf>
    <xf numFmtId="181" fontId="6" fillId="0" borderId="29" xfId="0" applyNumberFormat="1" applyFont="1" applyBorder="1" applyAlignment="1">
      <alignment horizontal="center" vertical="center"/>
    </xf>
    <xf numFmtId="180" fontId="6" fillId="0" borderId="29" xfId="0" applyNumberFormat="1" applyFont="1" applyBorder="1" applyAlignment="1">
      <alignment horizontal="center" vertical="center"/>
    </xf>
    <xf numFmtId="180" fontId="6" fillId="0" borderId="34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vertical="center"/>
    </xf>
    <xf numFmtId="179" fontId="6" fillId="0" borderId="25" xfId="0" applyNumberFormat="1" applyFont="1" applyBorder="1" applyAlignment="1">
      <alignment horizontal="right" vertical="center"/>
    </xf>
    <xf numFmtId="180" fontId="6" fillId="0" borderId="25" xfId="0" applyNumberFormat="1" applyFont="1" applyBorder="1" applyAlignment="1">
      <alignment horizontal="right" vertical="center"/>
    </xf>
    <xf numFmtId="180" fontId="6" fillId="0" borderId="33" xfId="0" applyNumberFormat="1" applyFont="1" applyBorder="1" applyAlignment="1">
      <alignment horizontal="right" vertical="center"/>
    </xf>
    <xf numFmtId="179" fontId="6" fillId="0" borderId="29" xfId="0" applyNumberFormat="1" applyFont="1" applyBorder="1" applyAlignment="1">
      <alignment horizontal="right" vertical="center"/>
    </xf>
    <xf numFmtId="180" fontId="6" fillId="0" borderId="29" xfId="0" applyNumberFormat="1" applyFont="1" applyBorder="1" applyAlignment="1">
      <alignment horizontal="right" vertical="center"/>
    </xf>
    <xf numFmtId="180" fontId="6" fillId="0" borderId="34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distributed"/>
    </xf>
    <xf numFmtId="49" fontId="6" fillId="0" borderId="0" xfId="0" applyNumberFormat="1" applyFont="1" applyBorder="1" applyAlignment="1">
      <alignment horizontal="distributed" vertical="top"/>
    </xf>
    <xf numFmtId="179" fontId="6" fillId="0" borderId="0" xfId="0" applyNumberFormat="1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0" fontId="6" fillId="0" borderId="27" xfId="0" applyNumberFormat="1" applyFont="1" applyBorder="1" applyAlignment="1">
      <alignment horizontal="right" vertical="center"/>
    </xf>
    <xf numFmtId="179" fontId="6" fillId="0" borderId="27" xfId="0" applyNumberFormat="1" applyFont="1" applyBorder="1" applyAlignment="1">
      <alignment horizontal="right" vertical="center"/>
    </xf>
    <xf numFmtId="180" fontId="6" fillId="0" borderId="35" xfId="0" applyNumberFormat="1" applyFont="1" applyBorder="1" applyAlignment="1">
      <alignment horizontal="right" vertical="center"/>
    </xf>
    <xf numFmtId="179" fontId="6" fillId="0" borderId="10" xfId="0" applyNumberFormat="1" applyFont="1" applyBorder="1" applyAlignment="1">
      <alignment horizontal="right" vertical="center"/>
    </xf>
    <xf numFmtId="180" fontId="6" fillId="0" borderId="10" xfId="0" applyNumberFormat="1" applyFont="1" applyBorder="1" applyAlignment="1">
      <alignment horizontal="right" vertical="center"/>
    </xf>
    <xf numFmtId="180" fontId="6" fillId="0" borderId="12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distributed"/>
    </xf>
    <xf numFmtId="49" fontId="7" fillId="0" borderId="20" xfId="0" applyNumberFormat="1" applyFont="1" applyBorder="1" applyAlignment="1">
      <alignment horizontal="distributed" vertical="top"/>
    </xf>
    <xf numFmtId="0" fontId="6" fillId="0" borderId="36" xfId="0" applyFont="1" applyBorder="1" applyAlignment="1">
      <alignment vertical="center"/>
    </xf>
    <xf numFmtId="49" fontId="6" fillId="0" borderId="37" xfId="0" applyNumberFormat="1" applyFont="1" applyBorder="1" applyAlignment="1">
      <alignment vertical="center"/>
    </xf>
    <xf numFmtId="179" fontId="6" fillId="0" borderId="39" xfId="0" applyNumberFormat="1" applyFont="1" applyBorder="1" applyAlignment="1">
      <alignment horizontal="right" vertical="center"/>
    </xf>
    <xf numFmtId="180" fontId="6" fillId="0" borderId="39" xfId="0" applyNumberFormat="1" applyFont="1" applyBorder="1" applyAlignment="1">
      <alignment horizontal="right" vertical="center"/>
    </xf>
    <xf numFmtId="180" fontId="6" fillId="0" borderId="38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6" fillId="0" borderId="24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49" fontId="6" fillId="0" borderId="21" xfId="0" applyNumberFormat="1" applyFont="1" applyBorder="1" applyAlignment="1">
      <alignment vertical="center"/>
    </xf>
    <xf numFmtId="180" fontId="6" fillId="0" borderId="19" xfId="0" applyNumberFormat="1" applyFont="1" applyBorder="1" applyAlignment="1">
      <alignment vertical="center"/>
    </xf>
    <xf numFmtId="180" fontId="6" fillId="0" borderId="20" xfId="0" applyNumberFormat="1" applyFont="1" applyBorder="1" applyAlignment="1">
      <alignment horizontal="right" vertical="center"/>
    </xf>
    <xf numFmtId="180" fontId="6" fillId="0" borderId="21" xfId="0" applyNumberFormat="1" applyFont="1" applyBorder="1" applyAlignment="1">
      <alignment vertical="center"/>
    </xf>
    <xf numFmtId="180" fontId="6" fillId="0" borderId="35" xfId="0" applyNumberFormat="1" applyFont="1" applyBorder="1" applyAlignment="1">
      <alignment vertical="center"/>
    </xf>
    <xf numFmtId="180" fontId="6" fillId="0" borderId="40" xfId="0" applyNumberFormat="1" applyFont="1" applyBorder="1" applyAlignment="1">
      <alignment vertical="center"/>
    </xf>
    <xf numFmtId="180" fontId="6" fillId="0" borderId="41" xfId="0" applyNumberFormat="1" applyFont="1" applyBorder="1" applyAlignment="1">
      <alignment horizontal="right" vertical="center"/>
    </xf>
    <xf numFmtId="180" fontId="6" fillId="0" borderId="42" xfId="0" applyNumberFormat="1" applyFont="1" applyBorder="1" applyAlignment="1">
      <alignment vertical="center"/>
    </xf>
    <xf numFmtId="180" fontId="6" fillId="0" borderId="43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distributed" vertical="center"/>
    </xf>
    <xf numFmtId="49" fontId="6" fillId="0" borderId="20" xfId="0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distributed" vertical="center" shrinkToFit="1"/>
    </xf>
    <xf numFmtId="49" fontId="6" fillId="0" borderId="17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horizontal="right" vertical="center"/>
    </xf>
    <xf numFmtId="49" fontId="6" fillId="0" borderId="22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horizontal="center" vertical="center"/>
    </xf>
    <xf numFmtId="179" fontId="6" fillId="0" borderId="26" xfId="0" applyNumberFormat="1" applyFont="1" applyBorder="1" applyAlignment="1">
      <alignment vertical="center"/>
    </xf>
    <xf numFmtId="49" fontId="6" fillId="0" borderId="22" xfId="0" applyNumberFormat="1" applyFont="1" applyBorder="1" applyAlignment="1">
      <alignment horizontal="center" vertical="center"/>
    </xf>
    <xf numFmtId="179" fontId="6" fillId="0" borderId="28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36" xfId="0" applyNumberFormat="1" applyFont="1" applyBorder="1" applyAlignment="1">
      <alignment vertical="center"/>
    </xf>
    <xf numFmtId="49" fontId="6" fillId="0" borderId="44" xfId="0" applyNumberFormat="1" applyFont="1" applyBorder="1" applyAlignment="1">
      <alignment vertical="center"/>
    </xf>
    <xf numFmtId="179" fontId="6" fillId="0" borderId="38" xfId="0" applyNumberFormat="1" applyFont="1" applyBorder="1" applyAlignment="1">
      <alignment vertical="center"/>
    </xf>
    <xf numFmtId="180" fontId="5" fillId="0" borderId="25" xfId="0" applyNumberFormat="1" applyFont="1" applyFill="1" applyBorder="1" applyAlignment="1">
      <alignment vertical="center"/>
    </xf>
    <xf numFmtId="180" fontId="5" fillId="0" borderId="24" xfId="0" applyNumberFormat="1" applyFont="1" applyFill="1" applyBorder="1" applyAlignment="1">
      <alignment horizontal="right" vertical="center"/>
    </xf>
    <xf numFmtId="179" fontId="5" fillId="0" borderId="27" xfId="0" applyNumberFormat="1" applyFont="1" applyFill="1" applyBorder="1" applyAlignment="1">
      <alignment vertical="center"/>
    </xf>
    <xf numFmtId="180" fontId="5" fillId="0" borderId="21" xfId="0" applyNumberFormat="1" applyFont="1" applyFill="1" applyBorder="1" applyAlignment="1">
      <alignment horizontal="right" vertical="center"/>
    </xf>
    <xf numFmtId="179" fontId="5" fillId="0" borderId="25" xfId="0" applyNumberFormat="1" applyFont="1" applyFill="1" applyBorder="1" applyAlignment="1">
      <alignment vertical="center"/>
    </xf>
    <xf numFmtId="179" fontId="5" fillId="0" borderId="24" xfId="0" applyNumberFormat="1" applyFont="1" applyFill="1" applyBorder="1" applyAlignment="1">
      <alignment horizontal="right" vertical="center"/>
    </xf>
    <xf numFmtId="179" fontId="5" fillId="0" borderId="29" xfId="0" applyNumberFormat="1" applyFont="1" applyFill="1" applyBorder="1" applyAlignment="1">
      <alignment vertical="center"/>
    </xf>
    <xf numFmtId="179" fontId="5" fillId="0" borderId="16" xfId="0" applyNumberFormat="1" applyFont="1" applyFill="1" applyBorder="1" applyAlignment="1">
      <alignment horizontal="right" vertical="center"/>
    </xf>
    <xf numFmtId="180" fontId="5" fillId="0" borderId="29" xfId="0" applyNumberFormat="1" applyFont="1" applyFill="1" applyBorder="1" applyAlignment="1">
      <alignment vertical="center"/>
    </xf>
    <xf numFmtId="180" fontId="5" fillId="0" borderId="16" xfId="0" applyNumberFormat="1" applyFont="1" applyFill="1" applyBorder="1" applyAlignment="1">
      <alignment horizontal="right" vertical="center"/>
    </xf>
    <xf numFmtId="180" fontId="5" fillId="0" borderId="27" xfId="0" applyNumberFormat="1" applyFont="1" applyFill="1" applyBorder="1" applyAlignment="1">
      <alignment vertical="center"/>
    </xf>
    <xf numFmtId="179" fontId="5" fillId="0" borderId="10" xfId="0" applyNumberFormat="1" applyFont="1" applyFill="1" applyBorder="1" applyAlignment="1">
      <alignment vertical="center"/>
    </xf>
    <xf numFmtId="179" fontId="5" fillId="0" borderId="11" xfId="0" applyNumberFormat="1" applyFont="1" applyFill="1" applyBorder="1" applyAlignment="1">
      <alignment horizontal="right" vertical="center"/>
    </xf>
    <xf numFmtId="179" fontId="5" fillId="0" borderId="21" xfId="0" applyNumberFormat="1" applyFont="1" applyFill="1" applyBorder="1" applyAlignment="1">
      <alignment horizontal="right" vertical="center"/>
    </xf>
    <xf numFmtId="179" fontId="5" fillId="0" borderId="10" xfId="0" applyNumberFormat="1" applyFont="1" applyFill="1" applyBorder="1" applyAlignment="1">
      <alignment horizontal="center" vertical="center" wrapText="1"/>
    </xf>
    <xf numFmtId="179" fontId="5" fillId="0" borderId="17" xfId="0" applyNumberFormat="1" applyFont="1" applyFill="1" applyBorder="1" applyAlignment="1">
      <alignment horizontal="right" vertical="center"/>
    </xf>
    <xf numFmtId="179" fontId="5" fillId="0" borderId="24" xfId="0" applyNumberFormat="1" applyFont="1" applyFill="1" applyBorder="1" applyAlignment="1">
      <alignment vertical="center"/>
    </xf>
    <xf numFmtId="179" fontId="5" fillId="0" borderId="18" xfId="0" applyNumberFormat="1" applyFont="1" applyFill="1" applyBorder="1" applyAlignment="1">
      <alignment horizontal="right" vertical="center"/>
    </xf>
    <xf numFmtId="179" fontId="5" fillId="0" borderId="16" xfId="0" applyNumberFormat="1" applyFont="1" applyFill="1" applyBorder="1" applyAlignment="1">
      <alignment vertical="center"/>
    </xf>
    <xf numFmtId="179" fontId="5" fillId="0" borderId="22" xfId="0" applyNumberFormat="1" applyFont="1" applyFill="1" applyBorder="1" applyAlignment="1">
      <alignment horizontal="right" vertical="center"/>
    </xf>
    <xf numFmtId="179" fontId="5" fillId="0" borderId="21" xfId="0" applyNumberFormat="1" applyFont="1" applyFill="1" applyBorder="1" applyAlignment="1">
      <alignment vertical="center"/>
    </xf>
    <xf numFmtId="179" fontId="5" fillId="0" borderId="45" xfId="0" applyNumberFormat="1" applyFont="1" applyFill="1" applyBorder="1" applyAlignment="1">
      <alignment horizontal="right" vertical="center"/>
    </xf>
    <xf numFmtId="179" fontId="5" fillId="0" borderId="44" xfId="0" applyNumberFormat="1" applyFont="1" applyFill="1" applyBorder="1" applyAlignment="1">
      <alignment vertical="center"/>
    </xf>
    <xf numFmtId="179" fontId="6" fillId="0" borderId="25" xfId="0" applyNumberFormat="1" applyFont="1" applyFill="1" applyBorder="1" applyAlignment="1">
      <alignment vertical="center"/>
    </xf>
    <xf numFmtId="179" fontId="6" fillId="0" borderId="29" xfId="0" applyNumberFormat="1" applyFont="1" applyFill="1" applyBorder="1" applyAlignment="1">
      <alignment vertical="center"/>
    </xf>
    <xf numFmtId="179" fontId="6" fillId="0" borderId="27" xfId="0" applyNumberFormat="1" applyFont="1" applyFill="1" applyBorder="1" applyAlignment="1">
      <alignment vertical="center"/>
    </xf>
    <xf numFmtId="179" fontId="6" fillId="0" borderId="10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180" fontId="6" fillId="0" borderId="39" xfId="0" applyNumberFormat="1" applyFont="1" applyFill="1" applyBorder="1" applyAlignment="1">
      <alignment vertical="center"/>
    </xf>
    <xf numFmtId="179" fontId="6" fillId="0" borderId="25" xfId="0" applyNumberFormat="1" applyFont="1" applyFill="1" applyBorder="1" applyAlignment="1">
      <alignment horizontal="right" vertical="center"/>
    </xf>
    <xf numFmtId="180" fontId="6" fillId="0" borderId="25" xfId="0" applyNumberFormat="1" applyFont="1" applyFill="1" applyBorder="1" applyAlignment="1">
      <alignment horizontal="right" vertical="center"/>
    </xf>
    <xf numFmtId="179" fontId="6" fillId="0" borderId="29" xfId="0" applyNumberFormat="1" applyFont="1" applyFill="1" applyBorder="1" applyAlignment="1">
      <alignment horizontal="right" vertical="center"/>
    </xf>
    <xf numFmtId="180" fontId="6" fillId="0" borderId="29" xfId="0" applyNumberFormat="1" applyFont="1" applyFill="1" applyBorder="1" applyAlignment="1">
      <alignment horizontal="right" vertical="center"/>
    </xf>
    <xf numFmtId="180" fontId="6" fillId="0" borderId="27" xfId="0" applyNumberFormat="1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/>
    </xf>
    <xf numFmtId="179" fontId="6" fillId="0" borderId="27" xfId="0" applyNumberFormat="1" applyFont="1" applyFill="1" applyBorder="1" applyAlignment="1">
      <alignment horizontal="right" vertical="center"/>
    </xf>
    <xf numFmtId="179" fontId="6" fillId="0" borderId="39" xfId="0" applyNumberFormat="1" applyFont="1" applyFill="1" applyBorder="1" applyAlignment="1">
      <alignment horizontal="right" vertical="center"/>
    </xf>
    <xf numFmtId="180" fontId="6" fillId="0" borderId="39" xfId="0" applyNumberFormat="1" applyFont="1" applyFill="1" applyBorder="1" applyAlignment="1">
      <alignment horizontal="right" vertical="center"/>
    </xf>
    <xf numFmtId="180" fontId="6" fillId="0" borderId="27" xfId="0" applyNumberFormat="1" applyFont="1" applyFill="1" applyBorder="1" applyAlignment="1">
      <alignment vertical="center"/>
    </xf>
    <xf numFmtId="180" fontId="6" fillId="0" borderId="46" xfId="0" applyNumberFormat="1" applyFont="1" applyFill="1" applyBorder="1" applyAlignment="1">
      <alignment vertical="center"/>
    </xf>
    <xf numFmtId="179" fontId="6" fillId="0" borderId="24" xfId="0" applyNumberFormat="1" applyFont="1" applyFill="1" applyBorder="1" applyAlignment="1">
      <alignment vertical="center"/>
    </xf>
    <xf numFmtId="179" fontId="6" fillId="0" borderId="21" xfId="0" applyNumberFormat="1" applyFont="1" applyFill="1" applyBorder="1" applyAlignment="1">
      <alignment vertical="center"/>
    </xf>
    <xf numFmtId="179" fontId="6" fillId="0" borderId="39" xfId="0" applyNumberFormat="1" applyFont="1" applyFill="1" applyBorder="1" applyAlignment="1">
      <alignment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23" xfId="0" applyNumberFormat="1" applyFont="1" applyBorder="1" applyAlignment="1">
      <alignment horizontal="distributed" vertical="center"/>
    </xf>
    <xf numFmtId="49" fontId="5" fillId="0" borderId="19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48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179" fontId="6" fillId="0" borderId="14" xfId="0" applyNumberFormat="1" applyFont="1" applyBorder="1" applyAlignment="1">
      <alignment horizontal="distributed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79" fontId="6" fillId="0" borderId="23" xfId="0" applyNumberFormat="1" applyFont="1" applyBorder="1" applyAlignment="1">
      <alignment horizontal="distributed" vertical="center"/>
    </xf>
    <xf numFmtId="179" fontId="6" fillId="0" borderId="0" xfId="0" applyNumberFormat="1" applyFont="1" applyBorder="1" applyAlignment="1">
      <alignment horizontal="distributed" vertical="center"/>
    </xf>
    <xf numFmtId="179" fontId="6" fillId="0" borderId="20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/>
    </xf>
    <xf numFmtId="179" fontId="5" fillId="0" borderId="0" xfId="0" applyNumberFormat="1" applyFont="1" applyBorder="1" applyAlignment="1">
      <alignment horizontal="distributed" vertical="top"/>
    </xf>
    <xf numFmtId="179" fontId="5" fillId="0" borderId="20" xfId="0" applyNumberFormat="1" applyFont="1" applyBorder="1" applyAlignment="1">
      <alignment horizontal="distributed" vertical="center"/>
    </xf>
    <xf numFmtId="179" fontId="5" fillId="0" borderId="18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distributed" vertical="center"/>
    </xf>
    <xf numFmtId="179" fontId="5" fillId="0" borderId="18" xfId="0" applyNumberFormat="1" applyFont="1" applyFill="1" applyBorder="1" applyAlignment="1">
      <alignment horizontal="center" vertical="center"/>
    </xf>
    <xf numFmtId="179" fontId="5" fillId="0" borderId="16" xfId="0" applyNumberFormat="1" applyFont="1" applyFill="1" applyBorder="1" applyAlignment="1">
      <alignment horizontal="center" vertical="center"/>
    </xf>
    <xf numFmtId="179" fontId="5" fillId="0" borderId="22" xfId="0" applyNumberFormat="1" applyFont="1" applyFill="1" applyBorder="1" applyAlignment="1">
      <alignment horizontal="center" vertical="center"/>
    </xf>
    <xf numFmtId="179" fontId="5" fillId="0" borderId="21" xfId="0" applyNumberFormat="1" applyFont="1" applyFill="1" applyBorder="1" applyAlignment="1">
      <alignment horizontal="center" vertical="center"/>
    </xf>
    <xf numFmtId="49" fontId="6" fillId="0" borderId="20" xfId="0" applyNumberFormat="1" applyFont="1" applyBorder="1" applyAlignment="1">
      <alignment horizontal="distributed" vertical="center"/>
    </xf>
    <xf numFmtId="179" fontId="5" fillId="0" borderId="14" xfId="0" applyNumberFormat="1" applyFont="1" applyBorder="1" applyAlignment="1">
      <alignment horizontal="distributed" vertical="center"/>
    </xf>
    <xf numFmtId="179" fontId="5" fillId="0" borderId="17" xfId="0" applyNumberFormat="1" applyFont="1" applyFill="1" applyBorder="1" applyAlignment="1">
      <alignment horizontal="center" vertical="center"/>
    </xf>
    <xf numFmtId="179" fontId="5" fillId="0" borderId="24" xfId="0" applyNumberFormat="1" applyFont="1" applyFill="1" applyBorder="1" applyAlignment="1">
      <alignment horizontal="center" vertical="center"/>
    </xf>
    <xf numFmtId="179" fontId="5" fillId="0" borderId="17" xfId="0" applyNumberFormat="1" applyFont="1" applyBorder="1" applyAlignment="1">
      <alignment horizontal="center" vertical="center"/>
    </xf>
    <xf numFmtId="179" fontId="5" fillId="0" borderId="26" xfId="0" applyNumberFormat="1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center" vertical="center"/>
    </xf>
    <xf numFmtId="179" fontId="5" fillId="0" borderId="30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right" vertical="center"/>
    </xf>
    <xf numFmtId="49" fontId="5" fillId="0" borderId="52" xfId="0" applyNumberFormat="1" applyFont="1" applyBorder="1" applyAlignment="1">
      <alignment horizontal="right" vertical="center"/>
    </xf>
    <xf numFmtId="49" fontId="5" fillId="0" borderId="53" xfId="0" applyNumberFormat="1" applyFont="1" applyBorder="1" applyAlignment="1">
      <alignment horizontal="right" vertical="center"/>
    </xf>
    <xf numFmtId="179" fontId="5" fillId="0" borderId="54" xfId="0" applyNumberFormat="1" applyFont="1" applyBorder="1" applyAlignment="1">
      <alignment horizontal="distributed" vertical="center"/>
    </xf>
    <xf numFmtId="179" fontId="5" fillId="0" borderId="50" xfId="0" applyNumberFormat="1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distributed" vertical="center"/>
    </xf>
    <xf numFmtId="179" fontId="5" fillId="0" borderId="22" xfId="0" applyNumberFormat="1" applyFont="1" applyBorder="1" applyAlignment="1">
      <alignment horizontal="center" vertical="center"/>
    </xf>
    <xf numFmtId="179" fontId="5" fillId="0" borderId="28" xfId="0" applyNumberFormat="1" applyFont="1" applyBorder="1" applyAlignment="1">
      <alignment horizontal="center" vertical="center"/>
    </xf>
    <xf numFmtId="179" fontId="5" fillId="0" borderId="25" xfId="0" applyNumberFormat="1" applyFont="1" applyFill="1" applyBorder="1" applyAlignment="1">
      <alignment horizontal="center" vertical="center" wrapText="1"/>
    </xf>
    <xf numFmtId="179" fontId="5" fillId="0" borderId="27" xfId="0" applyNumberFormat="1" applyFont="1" applyFill="1" applyBorder="1" applyAlignment="1">
      <alignment horizontal="center" vertical="center"/>
    </xf>
    <xf numFmtId="179" fontId="5" fillId="0" borderId="54" xfId="0" applyNumberFormat="1" applyFont="1" applyBorder="1" applyAlignment="1">
      <alignment horizontal="center" vertical="center"/>
    </xf>
    <xf numFmtId="179" fontId="5" fillId="0" borderId="55" xfId="0" applyNumberFormat="1" applyFont="1" applyBorder="1" applyAlignment="1">
      <alignment horizontal="center" vertical="center"/>
    </xf>
    <xf numFmtId="179" fontId="5" fillId="0" borderId="50" xfId="0" applyNumberFormat="1" applyFont="1" applyBorder="1" applyAlignment="1">
      <alignment horizontal="center" vertical="center"/>
    </xf>
    <xf numFmtId="179" fontId="5" fillId="0" borderId="3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5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right" vertical="center"/>
    </xf>
    <xf numFmtId="49" fontId="6" fillId="0" borderId="52" xfId="0" applyNumberFormat="1" applyFont="1" applyBorder="1" applyAlignment="1">
      <alignment horizontal="right" vertical="center"/>
    </xf>
    <xf numFmtId="49" fontId="6" fillId="0" borderId="53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distributed" vertical="center"/>
    </xf>
    <xf numFmtId="180" fontId="6" fillId="0" borderId="14" xfId="0" applyNumberFormat="1" applyFont="1" applyBorder="1" applyAlignment="1">
      <alignment horizontal="distributed" vertical="center"/>
    </xf>
    <xf numFmtId="180" fontId="6" fillId="0" borderId="37" xfId="0" applyNumberFormat="1" applyFont="1" applyBorder="1" applyAlignment="1">
      <alignment horizontal="distributed" vertical="center"/>
    </xf>
    <xf numFmtId="180" fontId="6" fillId="0" borderId="29" xfId="0" applyNumberFormat="1" applyFont="1" applyBorder="1" applyAlignment="1">
      <alignment horizontal="right" vertical="center"/>
    </xf>
    <xf numFmtId="180" fontId="6" fillId="0" borderId="33" xfId="0" applyNumberFormat="1" applyFont="1" applyBorder="1" applyAlignment="1">
      <alignment horizontal="right" vertical="center"/>
    </xf>
    <xf numFmtId="180" fontId="6" fillId="0" borderId="34" xfId="0" applyNumberFormat="1" applyFont="1" applyBorder="1" applyAlignment="1">
      <alignment horizontal="right" vertical="center"/>
    </xf>
    <xf numFmtId="180" fontId="6" fillId="0" borderId="35" xfId="0" applyNumberFormat="1" applyFont="1" applyBorder="1" applyAlignment="1">
      <alignment horizontal="right" vertical="center"/>
    </xf>
    <xf numFmtId="180" fontId="6" fillId="0" borderId="25" xfId="0" applyNumberFormat="1" applyFont="1" applyBorder="1" applyAlignment="1">
      <alignment horizontal="right" vertical="center"/>
    </xf>
    <xf numFmtId="179" fontId="6" fillId="0" borderId="29" xfId="0" applyNumberFormat="1" applyFont="1" applyFill="1" applyBorder="1" applyAlignment="1">
      <alignment vertical="center"/>
    </xf>
    <xf numFmtId="180" fontId="6" fillId="0" borderId="29" xfId="0" applyNumberFormat="1" applyFont="1" applyFill="1" applyBorder="1" applyAlignment="1">
      <alignment horizontal="right" vertical="center"/>
    </xf>
    <xf numFmtId="179" fontId="6" fillId="0" borderId="29" xfId="0" applyNumberFormat="1" applyFont="1" applyBorder="1" applyAlignment="1">
      <alignment horizontal="right" vertical="center"/>
    </xf>
    <xf numFmtId="180" fontId="6" fillId="0" borderId="27" xfId="0" applyNumberFormat="1" applyFont="1" applyBorder="1" applyAlignment="1">
      <alignment horizontal="right" vertical="center"/>
    </xf>
    <xf numFmtId="180" fontId="6" fillId="0" borderId="25" xfId="0" applyNumberFormat="1" applyFont="1" applyFill="1" applyBorder="1" applyAlignment="1">
      <alignment horizontal="right" vertical="center"/>
    </xf>
    <xf numFmtId="180" fontId="6" fillId="0" borderId="27" xfId="0" applyNumberFormat="1" applyFont="1" applyFill="1" applyBorder="1" applyAlignment="1">
      <alignment horizontal="right" vertical="center"/>
    </xf>
    <xf numFmtId="179" fontId="6" fillId="0" borderId="25" xfId="0" applyNumberFormat="1" applyFont="1" applyBorder="1" applyAlignment="1">
      <alignment horizontal="right" vertical="center"/>
    </xf>
    <xf numFmtId="179" fontId="6" fillId="0" borderId="27" xfId="0" applyNumberFormat="1" applyFont="1" applyBorder="1" applyAlignment="1">
      <alignment horizontal="right" vertical="center"/>
    </xf>
    <xf numFmtId="179" fontId="6" fillId="0" borderId="25" xfId="0" applyNumberFormat="1" applyFont="1" applyFill="1" applyBorder="1" applyAlignment="1">
      <alignment vertical="center"/>
    </xf>
    <xf numFmtId="179" fontId="6" fillId="0" borderId="27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179" fontId="6" fillId="0" borderId="54" xfId="0" applyNumberFormat="1" applyFont="1" applyBorder="1" applyAlignment="1">
      <alignment horizontal="center" vertical="center"/>
    </xf>
    <xf numFmtId="180" fontId="6" fillId="0" borderId="54" xfId="0" applyNumberFormat="1" applyFont="1" applyBorder="1" applyAlignment="1">
      <alignment horizontal="center" vertical="center"/>
    </xf>
    <xf numFmtId="179" fontId="6" fillId="0" borderId="5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distributed"/>
    </xf>
    <xf numFmtId="49" fontId="6" fillId="0" borderId="0" xfId="0" applyNumberFormat="1" applyFont="1" applyBorder="1" applyAlignment="1">
      <alignment horizontal="distributed" vertical="top"/>
    </xf>
    <xf numFmtId="49" fontId="6" fillId="0" borderId="20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distributed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180" fontId="6" fillId="0" borderId="41" xfId="0" applyNumberFormat="1" applyFont="1" applyBorder="1" applyAlignment="1">
      <alignment horizontal="distributed" vertical="center"/>
    </xf>
    <xf numFmtId="180" fontId="6" fillId="0" borderId="20" xfId="0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distributed" vertical="center" shrinkToFit="1"/>
    </xf>
    <xf numFmtId="49" fontId="9" fillId="0" borderId="0" xfId="0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center" vertical="center" textRotation="255"/>
    </xf>
    <xf numFmtId="0" fontId="6" fillId="0" borderId="0" xfId="0" applyFont="1" applyAlignment="1">
      <alignment horizontal="distributed" vertical="center"/>
    </xf>
    <xf numFmtId="49" fontId="8" fillId="0" borderId="0" xfId="0" applyNumberFormat="1" applyFont="1" applyBorder="1" applyAlignment="1">
      <alignment horizontal="distributed" vertical="center" shrinkToFit="1"/>
    </xf>
    <xf numFmtId="0" fontId="6" fillId="0" borderId="14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3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 shrinkToFit="1"/>
    </xf>
    <xf numFmtId="179" fontId="5" fillId="0" borderId="27" xfId="0" applyNumberFormat="1" applyFont="1" applyFill="1" applyBorder="1" applyAlignment="1">
      <alignment vertical="center" shrinkToFit="1"/>
    </xf>
    <xf numFmtId="179" fontId="5" fillId="0" borderId="18" xfId="0" applyNumberFormat="1" applyFont="1" applyFill="1" applyBorder="1" applyAlignment="1">
      <alignment vertical="center"/>
    </xf>
    <xf numFmtId="179" fontId="5" fillId="0" borderId="30" xfId="0" applyNumberFormat="1" applyFont="1" applyFill="1" applyBorder="1" applyAlignment="1">
      <alignment horizontal="right" vertical="center"/>
    </xf>
    <xf numFmtId="179" fontId="5" fillId="0" borderId="22" xfId="0" applyNumberFormat="1" applyFont="1" applyFill="1" applyBorder="1" applyAlignment="1">
      <alignment vertical="center"/>
    </xf>
    <xf numFmtId="179" fontId="5" fillId="0" borderId="28" xfId="0" applyNumberFormat="1" applyFont="1" applyFill="1" applyBorder="1" applyAlignment="1">
      <alignment horizontal="right" vertical="center"/>
    </xf>
    <xf numFmtId="179" fontId="5" fillId="0" borderId="45" xfId="0" applyNumberFormat="1" applyFont="1" applyFill="1" applyBorder="1" applyAlignment="1">
      <alignment vertical="center"/>
    </xf>
    <xf numFmtId="179" fontId="5" fillId="0" borderId="58" xfId="0" applyNumberFormat="1" applyFont="1" applyFill="1" applyBorder="1" applyAlignment="1">
      <alignment horizontal="right" vertical="center"/>
    </xf>
    <xf numFmtId="186" fontId="6" fillId="0" borderId="0" xfId="0" applyNumberFormat="1" applyFont="1" applyAlignment="1">
      <alignment vertical="center"/>
    </xf>
    <xf numFmtId="186" fontId="6" fillId="0" borderId="0" xfId="0" applyNumberFormat="1" applyFont="1" applyAlignment="1">
      <alignment horizontal="center" vertical="center"/>
    </xf>
    <xf numFmtId="186" fontId="6" fillId="0" borderId="0" xfId="0" applyNumberFormat="1" applyFont="1" applyAlignment="1">
      <alignment/>
    </xf>
    <xf numFmtId="186" fontId="6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667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16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57175"/>
          <a:ext cx="28956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16</xdr:col>
      <xdr:colOff>0</xdr:colOff>
      <xdr:row>3</xdr:row>
      <xdr:rowOff>0</xdr:rowOff>
    </xdr:to>
    <xdr:sp>
      <xdr:nvSpPr>
        <xdr:cNvPr id="3" name="Line 2"/>
        <xdr:cNvSpPr>
          <a:spLocks/>
        </xdr:cNvSpPr>
      </xdr:nvSpPr>
      <xdr:spPr>
        <a:xfrm>
          <a:off x="9525" y="257175"/>
          <a:ext cx="28956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6</xdr:col>
      <xdr:colOff>0</xdr:colOff>
      <xdr:row>3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219075"/>
          <a:ext cx="18573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7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7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7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171450"/>
          <a:ext cx="24765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8</xdr:col>
      <xdr:colOff>0</xdr:colOff>
      <xdr:row>3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247650"/>
          <a:ext cx="24669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&#12487;&#12540;&#12479;\07-27%20&#9314;&#21407;&#31295;(&#36039;&#26009;&#37096;&#20998;&#12288;&#20132;&#36890;)&#12304;&#35895;&#24029;&#12305;&#96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施設"/>
      <sheetName val="7損益"/>
      <sheetName val="8費用"/>
      <sheetName val="9貸借"/>
      <sheetName val="10資本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Zeros="0" tabSelected="1" view="pageBreakPreview" zoomScaleNormal="85" zoomScaleSheetLayoutView="100" zoomScalePageLayoutView="0" workbookViewId="0" topLeftCell="A1">
      <pane xSplit="16" ySplit="3" topLeftCell="Q4" activePane="bottomRight" state="frozen"/>
      <selection pane="topLeft" activeCell="A1" sqref="A1"/>
      <selection pane="topRight" activeCell="Q1" sqref="Q1"/>
      <selection pane="bottomLeft" activeCell="A4" sqref="A4"/>
      <selection pane="bottomRight" activeCell="X9" sqref="X9"/>
    </sheetView>
  </sheetViews>
  <sheetFormatPr defaultColWidth="10.00390625" defaultRowHeight="20.25" customHeight="1"/>
  <cols>
    <col min="1" max="1" width="3.75390625" style="2" customWidth="1"/>
    <col min="2" max="2" width="0.6171875" style="2" customWidth="1"/>
    <col min="3" max="3" width="2.50390625" style="3" customWidth="1"/>
    <col min="4" max="4" width="0.6171875" style="3" customWidth="1"/>
    <col min="5" max="5" width="4.625" style="4" customWidth="1"/>
    <col min="6" max="6" width="0.6171875" style="4" customWidth="1"/>
    <col min="7" max="7" width="3.00390625" style="4" bestFit="1" customWidth="1"/>
    <col min="8" max="9" width="0.6171875" style="4" customWidth="1"/>
    <col min="10" max="10" width="1.00390625" style="4" customWidth="1"/>
    <col min="11" max="11" width="6.625" style="4" customWidth="1"/>
    <col min="12" max="13" width="0.6171875" style="4" customWidth="1"/>
    <col min="14" max="14" width="5.625" style="4" customWidth="1"/>
    <col min="15" max="15" width="6.00390625" style="4" bestFit="1" customWidth="1"/>
    <col min="16" max="16" width="0.6171875" style="4" customWidth="1"/>
    <col min="17" max="22" width="8.125" style="4" customWidth="1"/>
    <col min="23" max="16384" width="10.00390625" style="4" customWidth="1"/>
  </cols>
  <sheetData>
    <row r="1" ht="20.25" customHeight="1" thickBot="1">
      <c r="A1" s="1" t="s">
        <v>207</v>
      </c>
    </row>
    <row r="2" spans="1:22" ht="20.25" customHeight="1">
      <c r="A2" s="258" t="s">
        <v>205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60"/>
      <c r="Q2" s="261" t="s">
        <v>215</v>
      </c>
      <c r="R2" s="261"/>
      <c r="S2" s="261" t="s">
        <v>216</v>
      </c>
      <c r="T2" s="261"/>
      <c r="U2" s="269" t="s">
        <v>199</v>
      </c>
      <c r="V2" s="270"/>
    </row>
    <row r="3" spans="1:22" ht="20.25" customHeight="1">
      <c r="A3" s="215" t="s">
        <v>206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7"/>
      <c r="Q3" s="5" t="s">
        <v>217</v>
      </c>
      <c r="R3" s="6" t="s">
        <v>218</v>
      </c>
      <c r="S3" s="5" t="s">
        <v>217</v>
      </c>
      <c r="T3" s="6" t="s">
        <v>218</v>
      </c>
      <c r="U3" s="5" t="s">
        <v>217</v>
      </c>
      <c r="V3" s="7" t="s">
        <v>218</v>
      </c>
    </row>
    <row r="4" spans="1:22" ht="20.25" customHeight="1">
      <c r="A4" s="8" t="s">
        <v>357</v>
      </c>
      <c r="B4" s="9"/>
      <c r="C4" s="264" t="s">
        <v>200</v>
      </c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10"/>
      <c r="Q4" s="262" t="s">
        <v>219</v>
      </c>
      <c r="R4" s="263"/>
      <c r="S4" s="262" t="s">
        <v>220</v>
      </c>
      <c r="T4" s="263"/>
      <c r="U4" s="271"/>
      <c r="V4" s="272"/>
    </row>
    <row r="5" spans="1:22" ht="20.25" customHeight="1">
      <c r="A5" s="11" t="s">
        <v>223</v>
      </c>
      <c r="B5" s="12"/>
      <c r="C5" s="245" t="s">
        <v>201</v>
      </c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14"/>
      <c r="Q5" s="252" t="s">
        <v>221</v>
      </c>
      <c r="R5" s="253"/>
      <c r="S5" s="252" t="s">
        <v>222</v>
      </c>
      <c r="T5" s="253"/>
      <c r="U5" s="254"/>
      <c r="V5" s="255"/>
    </row>
    <row r="6" spans="1:22" ht="20.25" customHeight="1">
      <c r="A6" s="11" t="s">
        <v>224</v>
      </c>
      <c r="B6" s="12"/>
      <c r="C6" s="245" t="s">
        <v>202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14"/>
      <c r="Q6" s="246" t="s">
        <v>225</v>
      </c>
      <c r="R6" s="247"/>
      <c r="S6" s="246" t="s">
        <v>225</v>
      </c>
      <c r="T6" s="247"/>
      <c r="U6" s="256"/>
      <c r="V6" s="257"/>
    </row>
    <row r="7" spans="1:22" ht="20.25" customHeight="1">
      <c r="A7" s="18" t="s">
        <v>226</v>
      </c>
      <c r="B7" s="19"/>
      <c r="C7" s="250" t="s">
        <v>198</v>
      </c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0"/>
      <c r="Q7" s="248" t="s">
        <v>227</v>
      </c>
      <c r="R7" s="249"/>
      <c r="S7" s="248" t="s">
        <v>213</v>
      </c>
      <c r="T7" s="249"/>
      <c r="U7" s="265"/>
      <c r="V7" s="266"/>
    </row>
    <row r="8" spans="1:22" ht="20.25" customHeight="1">
      <c r="A8" s="218" t="s">
        <v>211</v>
      </c>
      <c r="B8" s="224" t="s">
        <v>228</v>
      </c>
      <c r="C8" s="225"/>
      <c r="D8" s="23"/>
      <c r="E8" s="214" t="s">
        <v>176</v>
      </c>
      <c r="F8" s="25"/>
      <c r="G8" s="15" t="s">
        <v>229</v>
      </c>
      <c r="H8" s="214" t="s">
        <v>155</v>
      </c>
      <c r="I8" s="214"/>
      <c r="J8" s="214"/>
      <c r="K8" s="214"/>
      <c r="L8" s="214"/>
      <c r="M8" s="214"/>
      <c r="N8" s="214"/>
      <c r="O8" s="24" t="s">
        <v>230</v>
      </c>
      <c r="P8" s="26"/>
      <c r="Q8" s="169">
        <v>216</v>
      </c>
      <c r="R8" s="170"/>
      <c r="S8" s="169">
        <v>179.7</v>
      </c>
      <c r="T8" s="170"/>
      <c r="U8" s="169">
        <f>Q8+S8</f>
        <v>395.7</v>
      </c>
      <c r="V8" s="28">
        <f aca="true" t="shared" si="0" ref="U8:V11">R8+T8</f>
        <v>0</v>
      </c>
    </row>
    <row r="9" spans="1:22" ht="20.25" customHeight="1">
      <c r="A9" s="219"/>
      <c r="B9" s="226"/>
      <c r="C9" s="227"/>
      <c r="D9" s="19"/>
      <c r="E9" s="237"/>
      <c r="F9" s="22"/>
      <c r="G9" s="21" t="s">
        <v>214</v>
      </c>
      <c r="H9" s="237" t="s">
        <v>156</v>
      </c>
      <c r="I9" s="237"/>
      <c r="J9" s="237"/>
      <c r="K9" s="237"/>
      <c r="L9" s="237"/>
      <c r="M9" s="237"/>
      <c r="N9" s="237"/>
      <c r="O9" s="30" t="s">
        <v>157</v>
      </c>
      <c r="P9" s="20"/>
      <c r="Q9" s="171">
        <v>156</v>
      </c>
      <c r="R9" s="172"/>
      <c r="S9" s="171">
        <v>100</v>
      </c>
      <c r="T9" s="172"/>
      <c r="U9" s="171">
        <f t="shared" si="0"/>
        <v>256</v>
      </c>
      <c r="V9" s="32">
        <f t="shared" si="0"/>
        <v>0</v>
      </c>
    </row>
    <row r="10" spans="1:22" ht="20.25" customHeight="1">
      <c r="A10" s="219"/>
      <c r="B10" s="224" t="s">
        <v>231</v>
      </c>
      <c r="C10" s="225"/>
      <c r="D10" s="23"/>
      <c r="E10" s="214" t="s">
        <v>177</v>
      </c>
      <c r="F10" s="25"/>
      <c r="G10" s="15" t="s">
        <v>229</v>
      </c>
      <c r="H10" s="214" t="s">
        <v>158</v>
      </c>
      <c r="I10" s="214"/>
      <c r="J10" s="214"/>
      <c r="K10" s="214"/>
      <c r="L10" s="214"/>
      <c r="M10" s="214"/>
      <c r="N10" s="214"/>
      <c r="O10" s="24" t="s">
        <v>159</v>
      </c>
      <c r="P10" s="26"/>
      <c r="Q10" s="173">
        <v>141</v>
      </c>
      <c r="R10" s="174">
        <v>0</v>
      </c>
      <c r="S10" s="173">
        <v>118</v>
      </c>
      <c r="T10" s="174">
        <v>0</v>
      </c>
      <c r="U10" s="33">
        <f t="shared" si="0"/>
        <v>259</v>
      </c>
      <c r="V10" s="34">
        <f t="shared" si="0"/>
        <v>0</v>
      </c>
    </row>
    <row r="11" spans="1:22" ht="20.25" customHeight="1">
      <c r="A11" s="219"/>
      <c r="B11" s="230"/>
      <c r="C11" s="231"/>
      <c r="D11" s="12"/>
      <c r="E11" s="213"/>
      <c r="F11" s="17"/>
      <c r="G11" s="16" t="s">
        <v>214</v>
      </c>
      <c r="H11" s="213" t="s">
        <v>160</v>
      </c>
      <c r="I11" s="213"/>
      <c r="J11" s="213"/>
      <c r="K11" s="213"/>
      <c r="L11" s="213"/>
      <c r="M11" s="213"/>
      <c r="N11" s="213"/>
      <c r="O11" s="36" t="s">
        <v>161</v>
      </c>
      <c r="P11" s="14"/>
      <c r="Q11" s="175">
        <v>1493</v>
      </c>
      <c r="R11" s="176">
        <v>0</v>
      </c>
      <c r="S11" s="175">
        <v>1778</v>
      </c>
      <c r="T11" s="176">
        <v>0</v>
      </c>
      <c r="U11" s="37">
        <f t="shared" si="0"/>
        <v>3271</v>
      </c>
      <c r="V11" s="38">
        <f t="shared" si="0"/>
        <v>0</v>
      </c>
    </row>
    <row r="12" spans="1:22" ht="20.25" customHeight="1">
      <c r="A12" s="219"/>
      <c r="B12" s="230"/>
      <c r="C12" s="231"/>
      <c r="D12" s="12"/>
      <c r="E12" s="213"/>
      <c r="F12" s="17"/>
      <c r="G12" s="16" t="s">
        <v>232</v>
      </c>
      <c r="H12" s="213" t="s">
        <v>203</v>
      </c>
      <c r="I12" s="213"/>
      <c r="J12" s="213"/>
      <c r="K12" s="213"/>
      <c r="L12" s="213"/>
      <c r="M12" s="213"/>
      <c r="N12" s="213"/>
      <c r="O12" s="36" t="s">
        <v>161</v>
      </c>
      <c r="P12" s="14"/>
      <c r="Q12" s="177">
        <f>ROUND(Q11/Q10,1)</f>
        <v>10.6</v>
      </c>
      <c r="R12" s="178"/>
      <c r="S12" s="177">
        <f>ROUND(S11/S10,1)</f>
        <v>15.1</v>
      </c>
      <c r="T12" s="178"/>
      <c r="U12" s="39">
        <f>ROUND(U11/U10,1)</f>
        <v>12.6</v>
      </c>
      <c r="V12" s="40"/>
    </row>
    <row r="13" spans="1:22" ht="20.25" customHeight="1">
      <c r="A13" s="219"/>
      <c r="B13" s="230"/>
      <c r="C13" s="231"/>
      <c r="D13" s="12"/>
      <c r="E13" s="213"/>
      <c r="F13" s="17"/>
      <c r="G13" s="16" t="s">
        <v>233</v>
      </c>
      <c r="H13" s="213" t="s">
        <v>162</v>
      </c>
      <c r="I13" s="213"/>
      <c r="J13" s="213"/>
      <c r="K13" s="213"/>
      <c r="L13" s="213"/>
      <c r="M13" s="213"/>
      <c r="N13" s="213"/>
      <c r="O13" s="36" t="s">
        <v>163</v>
      </c>
      <c r="P13" s="14"/>
      <c r="Q13" s="175">
        <v>9458</v>
      </c>
      <c r="R13" s="176">
        <v>0</v>
      </c>
      <c r="S13" s="175">
        <v>7992</v>
      </c>
      <c r="T13" s="176">
        <v>0</v>
      </c>
      <c r="U13" s="37">
        <f>Q13+S13</f>
        <v>17450</v>
      </c>
      <c r="V13" s="38">
        <f>R13+T13</f>
        <v>0</v>
      </c>
    </row>
    <row r="14" spans="1:22" ht="20.25" customHeight="1">
      <c r="A14" s="220"/>
      <c r="B14" s="226"/>
      <c r="C14" s="227"/>
      <c r="D14" s="19"/>
      <c r="E14" s="237"/>
      <c r="F14" s="22"/>
      <c r="G14" s="21" t="s">
        <v>234</v>
      </c>
      <c r="H14" s="237" t="s">
        <v>212</v>
      </c>
      <c r="I14" s="237"/>
      <c r="J14" s="237"/>
      <c r="K14" s="237"/>
      <c r="L14" s="237"/>
      <c r="M14" s="237"/>
      <c r="N14" s="237"/>
      <c r="O14" s="30" t="s">
        <v>163</v>
      </c>
      <c r="P14" s="20"/>
      <c r="Q14" s="179">
        <f>ROUND(Q13/Q10,1)</f>
        <v>67.1</v>
      </c>
      <c r="R14" s="172"/>
      <c r="S14" s="179">
        <f>ROUND(S13/S10,1)</f>
        <v>67.7</v>
      </c>
      <c r="T14" s="172"/>
      <c r="U14" s="41">
        <f>ROUND(U13/U10,1)</f>
        <v>67.4</v>
      </c>
      <c r="V14" s="40"/>
    </row>
    <row r="15" spans="1:22" ht="20.25" customHeight="1">
      <c r="A15" s="218" t="s">
        <v>210</v>
      </c>
      <c r="B15" s="224" t="s">
        <v>228</v>
      </c>
      <c r="C15" s="225"/>
      <c r="D15" s="23"/>
      <c r="E15" s="214" t="s">
        <v>164</v>
      </c>
      <c r="F15" s="214"/>
      <c r="G15" s="251"/>
      <c r="H15" s="251"/>
      <c r="I15" s="251"/>
      <c r="J15" s="251"/>
      <c r="K15" s="251"/>
      <c r="L15" s="251"/>
      <c r="M15" s="251"/>
      <c r="N15" s="251"/>
      <c r="O15" s="42" t="s">
        <v>159</v>
      </c>
      <c r="P15" s="10"/>
      <c r="Q15" s="180">
        <v>37527</v>
      </c>
      <c r="R15" s="181">
        <v>0</v>
      </c>
      <c r="S15" s="180">
        <v>37147</v>
      </c>
      <c r="T15" s="181">
        <v>0</v>
      </c>
      <c r="U15" s="43">
        <f aca="true" t="shared" si="1" ref="U15:V19">Q15+S15</f>
        <v>74674</v>
      </c>
      <c r="V15" s="44">
        <f t="shared" si="1"/>
        <v>0</v>
      </c>
    </row>
    <row r="16" spans="1:22" ht="20.25" customHeight="1">
      <c r="A16" s="219"/>
      <c r="B16" s="224" t="s">
        <v>231</v>
      </c>
      <c r="C16" s="225"/>
      <c r="D16" s="23"/>
      <c r="E16" s="45" t="s">
        <v>178</v>
      </c>
      <c r="F16" s="46"/>
      <c r="G16" s="15" t="s">
        <v>229</v>
      </c>
      <c r="H16" s="214" t="s">
        <v>165</v>
      </c>
      <c r="I16" s="214"/>
      <c r="J16" s="214"/>
      <c r="K16" s="214"/>
      <c r="L16" s="214"/>
      <c r="M16" s="214"/>
      <c r="N16" s="214"/>
      <c r="O16" s="24" t="s">
        <v>166</v>
      </c>
      <c r="P16" s="26"/>
      <c r="Q16" s="173">
        <v>3364</v>
      </c>
      <c r="R16" s="174">
        <v>0</v>
      </c>
      <c r="S16" s="173">
        <v>3771</v>
      </c>
      <c r="T16" s="174">
        <v>0</v>
      </c>
      <c r="U16" s="33">
        <f t="shared" si="1"/>
        <v>7135</v>
      </c>
      <c r="V16" s="34">
        <f t="shared" si="1"/>
        <v>0</v>
      </c>
    </row>
    <row r="17" spans="1:22" ht="20.25" customHeight="1">
      <c r="A17" s="219"/>
      <c r="B17" s="226"/>
      <c r="C17" s="227"/>
      <c r="D17" s="19"/>
      <c r="E17" s="47" t="s">
        <v>235</v>
      </c>
      <c r="F17" s="22"/>
      <c r="G17" s="21" t="s">
        <v>214</v>
      </c>
      <c r="H17" s="237" t="s">
        <v>167</v>
      </c>
      <c r="I17" s="237"/>
      <c r="J17" s="237"/>
      <c r="K17" s="237"/>
      <c r="L17" s="237"/>
      <c r="M17" s="237"/>
      <c r="N17" s="237"/>
      <c r="O17" s="30" t="s">
        <v>230</v>
      </c>
      <c r="P17" s="20"/>
      <c r="Q17" s="171">
        <f>ROUND(Q16/365*1000,)</f>
        <v>9216</v>
      </c>
      <c r="R17" s="182">
        <v>0</v>
      </c>
      <c r="S17" s="171">
        <f>ROUND(S16/365*1000,)</f>
        <v>10332</v>
      </c>
      <c r="T17" s="182">
        <v>0</v>
      </c>
      <c r="U17" s="31">
        <f t="shared" si="1"/>
        <v>19548</v>
      </c>
      <c r="V17" s="48">
        <f t="shared" si="1"/>
        <v>0</v>
      </c>
    </row>
    <row r="18" spans="1:22" ht="20.25" customHeight="1">
      <c r="A18" s="219"/>
      <c r="B18" s="224" t="s">
        <v>236</v>
      </c>
      <c r="C18" s="225"/>
      <c r="D18" s="23"/>
      <c r="E18" s="49"/>
      <c r="F18" s="46"/>
      <c r="G18" s="15" t="s">
        <v>229</v>
      </c>
      <c r="H18" s="214" t="s">
        <v>168</v>
      </c>
      <c r="I18" s="214"/>
      <c r="J18" s="214"/>
      <c r="K18" s="214"/>
      <c r="L18" s="214"/>
      <c r="M18" s="214"/>
      <c r="N18" s="214"/>
      <c r="O18" s="24" t="s">
        <v>169</v>
      </c>
      <c r="P18" s="26"/>
      <c r="Q18" s="173">
        <v>7446</v>
      </c>
      <c r="R18" s="174">
        <v>0</v>
      </c>
      <c r="S18" s="173">
        <v>6843</v>
      </c>
      <c r="T18" s="174">
        <v>0</v>
      </c>
      <c r="U18" s="33">
        <f t="shared" si="1"/>
        <v>14289</v>
      </c>
      <c r="V18" s="34">
        <f t="shared" si="1"/>
        <v>0</v>
      </c>
    </row>
    <row r="19" spans="1:22" ht="20.25" customHeight="1">
      <c r="A19" s="219"/>
      <c r="B19" s="230"/>
      <c r="C19" s="231"/>
      <c r="D19" s="12"/>
      <c r="E19" s="50" t="s">
        <v>179</v>
      </c>
      <c r="F19" s="17"/>
      <c r="G19" s="238" t="s">
        <v>358</v>
      </c>
      <c r="H19" s="239"/>
      <c r="I19" s="239"/>
      <c r="J19" s="239"/>
      <c r="K19" s="213" t="s">
        <v>170</v>
      </c>
      <c r="L19" s="213"/>
      <c r="M19" s="213"/>
      <c r="N19" s="213"/>
      <c r="O19" s="36" t="s">
        <v>169</v>
      </c>
      <c r="P19" s="14"/>
      <c r="Q19" s="175">
        <v>564</v>
      </c>
      <c r="R19" s="176"/>
      <c r="S19" s="175">
        <v>1194</v>
      </c>
      <c r="T19" s="176"/>
      <c r="U19" s="37">
        <f t="shared" si="1"/>
        <v>1758</v>
      </c>
      <c r="V19" s="38">
        <f t="shared" si="1"/>
        <v>0</v>
      </c>
    </row>
    <row r="20" spans="1:22" ht="20.25" customHeight="1">
      <c r="A20" s="219"/>
      <c r="B20" s="230"/>
      <c r="C20" s="231"/>
      <c r="D20" s="12"/>
      <c r="E20" s="51" t="s">
        <v>180</v>
      </c>
      <c r="F20" s="17"/>
      <c r="G20" s="238" t="s">
        <v>359</v>
      </c>
      <c r="H20" s="239"/>
      <c r="I20" s="239"/>
      <c r="J20" s="239"/>
      <c r="K20" s="213" t="s">
        <v>204</v>
      </c>
      <c r="L20" s="213"/>
      <c r="M20" s="213"/>
      <c r="N20" s="213"/>
      <c r="O20" s="36" t="s">
        <v>237</v>
      </c>
      <c r="P20" s="14"/>
      <c r="Q20" s="177">
        <f>ROUND(Q19/Q18*100,1)</f>
        <v>7.6</v>
      </c>
      <c r="R20" s="178"/>
      <c r="S20" s="177">
        <f>ROUND(S19/S18*100,1)</f>
        <v>17.4</v>
      </c>
      <c r="T20" s="178"/>
      <c r="U20" s="39">
        <f>ROUND(U19/U18*100,1)</f>
        <v>12.3</v>
      </c>
      <c r="V20" s="40"/>
    </row>
    <row r="21" spans="1:22" ht="20.25" customHeight="1">
      <c r="A21" s="219"/>
      <c r="B21" s="226"/>
      <c r="C21" s="227"/>
      <c r="D21" s="19"/>
      <c r="E21" s="52"/>
      <c r="F21" s="22"/>
      <c r="G21" s="21" t="s">
        <v>214</v>
      </c>
      <c r="H21" s="237" t="s">
        <v>171</v>
      </c>
      <c r="I21" s="237"/>
      <c r="J21" s="237"/>
      <c r="K21" s="237"/>
      <c r="L21" s="237"/>
      <c r="M21" s="237"/>
      <c r="N21" s="237"/>
      <c r="O21" s="30" t="s">
        <v>163</v>
      </c>
      <c r="P21" s="20"/>
      <c r="Q21" s="171">
        <f>ROUND(Q18/365*1000,)</f>
        <v>20400</v>
      </c>
      <c r="R21" s="182">
        <v>0</v>
      </c>
      <c r="S21" s="171">
        <f>ROUND(S18/365*1000,)</f>
        <v>18748</v>
      </c>
      <c r="T21" s="182">
        <v>0</v>
      </c>
      <c r="U21" s="31">
        <f aca="true" t="shared" si="2" ref="U21:V23">Q21+S21</f>
        <v>39148</v>
      </c>
      <c r="V21" s="48">
        <f t="shared" si="2"/>
        <v>0</v>
      </c>
    </row>
    <row r="22" spans="1:22" ht="20.25" customHeight="1">
      <c r="A22" s="219"/>
      <c r="B22" s="224" t="s">
        <v>360</v>
      </c>
      <c r="C22" s="225"/>
      <c r="D22" s="23"/>
      <c r="E22" s="45" t="s">
        <v>181</v>
      </c>
      <c r="F22" s="46"/>
      <c r="G22" s="15" t="s">
        <v>361</v>
      </c>
      <c r="H22" s="214" t="s">
        <v>172</v>
      </c>
      <c r="I22" s="214"/>
      <c r="J22" s="214"/>
      <c r="K22" s="214"/>
      <c r="L22" s="214"/>
      <c r="M22" s="214"/>
      <c r="N22" s="214"/>
      <c r="O22" s="24" t="s">
        <v>154</v>
      </c>
      <c r="P22" s="26"/>
      <c r="Q22" s="173">
        <v>1968171</v>
      </c>
      <c r="R22" s="174">
        <v>0</v>
      </c>
      <c r="S22" s="173">
        <v>1090661</v>
      </c>
      <c r="T22" s="174">
        <v>0</v>
      </c>
      <c r="U22" s="173">
        <f t="shared" si="2"/>
        <v>3058832</v>
      </c>
      <c r="V22" s="34">
        <f t="shared" si="2"/>
        <v>0</v>
      </c>
    </row>
    <row r="23" spans="1:22" ht="20.25" customHeight="1">
      <c r="A23" s="220"/>
      <c r="B23" s="226"/>
      <c r="C23" s="227"/>
      <c r="D23" s="19"/>
      <c r="E23" s="47" t="s">
        <v>182</v>
      </c>
      <c r="F23" s="22"/>
      <c r="G23" s="21" t="s">
        <v>362</v>
      </c>
      <c r="H23" s="237" t="s">
        <v>173</v>
      </c>
      <c r="I23" s="237"/>
      <c r="J23" s="237"/>
      <c r="K23" s="237"/>
      <c r="L23" s="237"/>
      <c r="M23" s="237"/>
      <c r="N23" s="237"/>
      <c r="O23" s="30" t="s">
        <v>174</v>
      </c>
      <c r="P23" s="20"/>
      <c r="Q23" s="171">
        <f>ROUND(Q22/365*1000,)</f>
        <v>5392249</v>
      </c>
      <c r="R23" s="182">
        <v>0</v>
      </c>
      <c r="S23" s="171">
        <f>ROUND(S22/365*1000,)</f>
        <v>2988112</v>
      </c>
      <c r="T23" s="182">
        <v>0</v>
      </c>
      <c r="U23" s="352">
        <f t="shared" si="2"/>
        <v>8380361</v>
      </c>
      <c r="V23" s="48">
        <f t="shared" si="2"/>
        <v>0</v>
      </c>
    </row>
    <row r="24" spans="1:22" ht="24.75" customHeight="1">
      <c r="A24" s="218" t="s">
        <v>209</v>
      </c>
      <c r="B24" s="228" t="s">
        <v>363</v>
      </c>
      <c r="C24" s="229"/>
      <c r="D24" s="53"/>
      <c r="E24" s="221" t="s">
        <v>175</v>
      </c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10"/>
      <c r="Q24" s="183" t="s">
        <v>364</v>
      </c>
      <c r="R24" s="181"/>
      <c r="S24" s="183" t="s">
        <v>364</v>
      </c>
      <c r="T24" s="181"/>
      <c r="U24" s="43"/>
      <c r="V24" s="44"/>
    </row>
    <row r="25" spans="1:22" ht="20.25" customHeight="1">
      <c r="A25" s="219"/>
      <c r="B25" s="224" t="s">
        <v>365</v>
      </c>
      <c r="C25" s="225"/>
      <c r="D25" s="54"/>
      <c r="E25" s="232" t="s">
        <v>184</v>
      </c>
      <c r="F25" s="232"/>
      <c r="G25" s="232"/>
      <c r="H25" s="232"/>
      <c r="I25" s="232"/>
      <c r="J25" s="232"/>
      <c r="K25" s="232"/>
      <c r="L25" s="55"/>
      <c r="M25" s="56"/>
      <c r="N25" s="232" t="s">
        <v>185</v>
      </c>
      <c r="O25" s="232"/>
      <c r="P25" s="26"/>
      <c r="Q25" s="267" t="s">
        <v>366</v>
      </c>
      <c r="R25" s="174"/>
      <c r="S25" s="267" t="s">
        <v>367</v>
      </c>
      <c r="T25" s="174"/>
      <c r="U25" s="33"/>
      <c r="V25" s="34"/>
    </row>
    <row r="26" spans="1:22" ht="20.25" customHeight="1">
      <c r="A26" s="219"/>
      <c r="B26" s="230"/>
      <c r="C26" s="231"/>
      <c r="D26" s="57"/>
      <c r="E26" s="233"/>
      <c r="F26" s="233"/>
      <c r="G26" s="233"/>
      <c r="H26" s="233"/>
      <c r="I26" s="234"/>
      <c r="J26" s="234"/>
      <c r="K26" s="234"/>
      <c r="L26" s="58"/>
      <c r="M26" s="59"/>
      <c r="N26" s="234" t="s">
        <v>186</v>
      </c>
      <c r="O26" s="234"/>
      <c r="P26" s="20"/>
      <c r="Q26" s="268"/>
      <c r="R26" s="182"/>
      <c r="S26" s="268"/>
      <c r="T26" s="182"/>
      <c r="U26" s="31"/>
      <c r="V26" s="48"/>
    </row>
    <row r="27" spans="1:22" ht="20.25" customHeight="1">
      <c r="A27" s="222"/>
      <c r="B27" s="224" t="s">
        <v>368</v>
      </c>
      <c r="C27" s="225"/>
      <c r="D27" s="54"/>
      <c r="E27" s="60"/>
      <c r="F27" s="60"/>
      <c r="G27" s="60"/>
      <c r="H27" s="26"/>
      <c r="I27" s="60"/>
      <c r="J27" s="214" t="s">
        <v>189</v>
      </c>
      <c r="K27" s="214"/>
      <c r="L27" s="60"/>
      <c r="M27" s="61"/>
      <c r="N27" s="60" t="s">
        <v>183</v>
      </c>
      <c r="O27" s="24" t="s">
        <v>369</v>
      </c>
      <c r="P27" s="26"/>
      <c r="Q27" s="169">
        <v>30</v>
      </c>
      <c r="R27" s="170"/>
      <c r="S27" s="169">
        <v>30</v>
      </c>
      <c r="T27" s="170"/>
      <c r="U27" s="27"/>
      <c r="V27" s="28"/>
    </row>
    <row r="28" spans="1:22" ht="20.25" customHeight="1">
      <c r="A28" s="222"/>
      <c r="B28" s="230"/>
      <c r="C28" s="231"/>
      <c r="D28" s="57"/>
      <c r="E28" s="235" t="s">
        <v>187</v>
      </c>
      <c r="F28" s="235"/>
      <c r="G28" s="235"/>
      <c r="H28" s="62"/>
      <c r="I28" s="52"/>
      <c r="J28" s="237"/>
      <c r="K28" s="237"/>
      <c r="L28" s="52"/>
      <c r="M28" s="63"/>
      <c r="N28" s="52" t="s">
        <v>191</v>
      </c>
      <c r="O28" s="30" t="s">
        <v>369</v>
      </c>
      <c r="P28" s="20"/>
      <c r="Q28" s="179">
        <v>33.5</v>
      </c>
      <c r="R28" s="172"/>
      <c r="S28" s="179">
        <v>33.5</v>
      </c>
      <c r="T28" s="172"/>
      <c r="U28" s="41"/>
      <c r="V28" s="32"/>
    </row>
    <row r="29" spans="1:22" ht="20.25" customHeight="1">
      <c r="A29" s="222"/>
      <c r="B29" s="230"/>
      <c r="C29" s="231"/>
      <c r="D29" s="57"/>
      <c r="E29" s="236" t="s">
        <v>188</v>
      </c>
      <c r="F29" s="236"/>
      <c r="G29" s="236"/>
      <c r="H29" s="64"/>
      <c r="I29" s="65"/>
      <c r="J29" s="213" t="s">
        <v>190</v>
      </c>
      <c r="K29" s="213"/>
      <c r="L29" s="65"/>
      <c r="M29" s="61"/>
      <c r="N29" s="60" t="s">
        <v>183</v>
      </c>
      <c r="O29" s="24" t="s">
        <v>369</v>
      </c>
      <c r="P29" s="26"/>
      <c r="Q29" s="169">
        <v>40</v>
      </c>
      <c r="R29" s="170"/>
      <c r="S29" s="169">
        <v>40</v>
      </c>
      <c r="T29" s="170"/>
      <c r="U29" s="27"/>
      <c r="V29" s="28"/>
    </row>
    <row r="30" spans="1:22" ht="20.25" customHeight="1">
      <c r="A30" s="223"/>
      <c r="B30" s="226"/>
      <c r="C30" s="227"/>
      <c r="D30" s="66"/>
      <c r="E30" s="52"/>
      <c r="F30" s="52"/>
      <c r="G30" s="52"/>
      <c r="H30" s="20"/>
      <c r="I30" s="65"/>
      <c r="J30" s="213"/>
      <c r="K30" s="213"/>
      <c r="L30" s="65"/>
      <c r="M30" s="67"/>
      <c r="N30" s="65" t="s">
        <v>191</v>
      </c>
      <c r="O30" s="36" t="s">
        <v>369</v>
      </c>
      <c r="P30" s="14"/>
      <c r="Q30" s="179">
        <v>43</v>
      </c>
      <c r="R30" s="172"/>
      <c r="S30" s="179">
        <v>43</v>
      </c>
      <c r="T30" s="172"/>
      <c r="U30" s="41"/>
      <c r="V30" s="32"/>
    </row>
    <row r="31" spans="1:22" ht="20.25" customHeight="1">
      <c r="A31" s="240" t="s">
        <v>208</v>
      </c>
      <c r="B31" s="230" t="s">
        <v>363</v>
      </c>
      <c r="C31" s="231"/>
      <c r="D31" s="57"/>
      <c r="E31" s="213" t="s">
        <v>192</v>
      </c>
      <c r="F31" s="213"/>
      <c r="G31" s="213"/>
      <c r="H31" s="213"/>
      <c r="I31" s="214"/>
      <c r="J31" s="214"/>
      <c r="K31" s="214"/>
      <c r="L31" s="214"/>
      <c r="M31" s="214"/>
      <c r="N31" s="214"/>
      <c r="O31" s="24" t="s">
        <v>163</v>
      </c>
      <c r="P31" s="26"/>
      <c r="Q31" s="184">
        <v>45</v>
      </c>
      <c r="R31" s="185"/>
      <c r="S31" s="184">
        <v>30</v>
      </c>
      <c r="T31" s="185"/>
      <c r="U31" s="61">
        <f>Q31+S31</f>
        <v>75</v>
      </c>
      <c r="V31" s="34">
        <f aca="true" t="shared" si="3" ref="V31:V38">R31+T31</f>
        <v>0</v>
      </c>
    </row>
    <row r="32" spans="1:22" ht="20.25" customHeight="1">
      <c r="A32" s="222"/>
      <c r="B32" s="230" t="s">
        <v>365</v>
      </c>
      <c r="C32" s="231"/>
      <c r="D32" s="57"/>
      <c r="E32" s="213" t="s">
        <v>193</v>
      </c>
      <c r="F32" s="213"/>
      <c r="G32" s="213"/>
      <c r="H32" s="213"/>
      <c r="I32" s="213"/>
      <c r="J32" s="213"/>
      <c r="K32" s="213"/>
      <c r="L32" s="213"/>
      <c r="M32" s="213"/>
      <c r="N32" s="213"/>
      <c r="O32" s="36" t="s">
        <v>163</v>
      </c>
      <c r="P32" s="14"/>
      <c r="Q32" s="186">
        <v>84</v>
      </c>
      <c r="R32" s="187"/>
      <c r="S32" s="186">
        <v>31</v>
      </c>
      <c r="T32" s="187"/>
      <c r="U32" s="67">
        <f aca="true" t="shared" si="4" ref="U32:U38">Q32+S32</f>
        <v>115</v>
      </c>
      <c r="V32" s="38">
        <f t="shared" si="3"/>
        <v>0</v>
      </c>
    </row>
    <row r="33" spans="1:22" ht="20.25" customHeight="1">
      <c r="A33" s="222"/>
      <c r="B33" s="230" t="s">
        <v>368</v>
      </c>
      <c r="C33" s="231"/>
      <c r="D33" s="57"/>
      <c r="E33" s="213" t="s">
        <v>194</v>
      </c>
      <c r="F33" s="213"/>
      <c r="G33" s="213"/>
      <c r="H33" s="213"/>
      <c r="I33" s="213"/>
      <c r="J33" s="213"/>
      <c r="K33" s="213"/>
      <c r="L33" s="213"/>
      <c r="M33" s="213"/>
      <c r="N33" s="213"/>
      <c r="O33" s="36" t="s">
        <v>163</v>
      </c>
      <c r="P33" s="14"/>
      <c r="Q33" s="186">
        <v>0</v>
      </c>
      <c r="R33" s="187"/>
      <c r="S33" s="186">
        <v>0</v>
      </c>
      <c r="T33" s="187"/>
      <c r="U33" s="353">
        <f t="shared" si="4"/>
        <v>0</v>
      </c>
      <c r="V33" s="38">
        <f t="shared" si="3"/>
        <v>0</v>
      </c>
    </row>
    <row r="34" spans="1:22" ht="20.25" customHeight="1">
      <c r="A34" s="222"/>
      <c r="B34" s="230" t="s">
        <v>360</v>
      </c>
      <c r="C34" s="231"/>
      <c r="D34" s="57"/>
      <c r="E34" s="213" t="s">
        <v>195</v>
      </c>
      <c r="F34" s="213"/>
      <c r="G34" s="213"/>
      <c r="H34" s="213"/>
      <c r="I34" s="213"/>
      <c r="J34" s="213"/>
      <c r="K34" s="213"/>
      <c r="L34" s="213"/>
      <c r="M34" s="213"/>
      <c r="N34" s="213"/>
      <c r="O34" s="36" t="s">
        <v>163</v>
      </c>
      <c r="P34" s="14"/>
      <c r="Q34" s="186">
        <v>4</v>
      </c>
      <c r="R34" s="187"/>
      <c r="S34" s="186">
        <v>5</v>
      </c>
      <c r="T34" s="187"/>
      <c r="U34" s="353">
        <f t="shared" si="4"/>
        <v>9</v>
      </c>
      <c r="V34" s="354">
        <f t="shared" si="3"/>
        <v>0</v>
      </c>
    </row>
    <row r="35" spans="1:22" ht="20.25" customHeight="1">
      <c r="A35" s="222"/>
      <c r="B35" s="230" t="s">
        <v>370</v>
      </c>
      <c r="C35" s="231"/>
      <c r="D35" s="57"/>
      <c r="E35" s="213" t="s">
        <v>196</v>
      </c>
      <c r="F35" s="213"/>
      <c r="G35" s="213"/>
      <c r="H35" s="213"/>
      <c r="I35" s="213"/>
      <c r="J35" s="213"/>
      <c r="K35" s="213"/>
      <c r="L35" s="213"/>
      <c r="M35" s="213"/>
      <c r="N35" s="213"/>
      <c r="O35" s="36" t="s">
        <v>163</v>
      </c>
      <c r="P35" s="14"/>
      <c r="Q35" s="186">
        <v>0</v>
      </c>
      <c r="R35" s="187"/>
      <c r="S35" s="186">
        <v>0</v>
      </c>
      <c r="T35" s="187"/>
      <c r="U35" s="353">
        <f t="shared" si="4"/>
        <v>0</v>
      </c>
      <c r="V35" s="38">
        <f t="shared" si="3"/>
        <v>0</v>
      </c>
    </row>
    <row r="36" spans="1:22" ht="20.25" customHeight="1">
      <c r="A36" s="222"/>
      <c r="B36" s="35"/>
      <c r="C36" s="57"/>
      <c r="D36" s="57"/>
      <c r="E36" s="213" t="s">
        <v>197</v>
      </c>
      <c r="F36" s="213"/>
      <c r="G36" s="213"/>
      <c r="H36" s="213"/>
      <c r="I36" s="213"/>
      <c r="J36" s="213"/>
      <c r="K36" s="213"/>
      <c r="L36" s="213"/>
      <c r="M36" s="213"/>
      <c r="N36" s="213"/>
      <c r="O36" s="36" t="s">
        <v>163</v>
      </c>
      <c r="P36" s="14"/>
      <c r="Q36" s="186">
        <f>SUM(Q31:Q35)</f>
        <v>133</v>
      </c>
      <c r="R36" s="187"/>
      <c r="S36" s="186">
        <f>SUM(S31:S35)</f>
        <v>66</v>
      </c>
      <c r="T36" s="187"/>
      <c r="U36" s="353">
        <f>Q36+S36</f>
        <v>199</v>
      </c>
      <c r="V36" s="38">
        <f t="shared" si="3"/>
        <v>0</v>
      </c>
    </row>
    <row r="37" spans="1:22" ht="20.25" customHeight="1">
      <c r="A37" s="222"/>
      <c r="B37" s="29"/>
      <c r="C37" s="66"/>
      <c r="D37" s="66"/>
      <c r="E37" s="237" t="s">
        <v>198</v>
      </c>
      <c r="F37" s="237"/>
      <c r="G37" s="237"/>
      <c r="H37" s="237"/>
      <c r="I37" s="237"/>
      <c r="J37" s="237"/>
      <c r="K37" s="237"/>
      <c r="L37" s="237"/>
      <c r="M37" s="237"/>
      <c r="N37" s="237"/>
      <c r="O37" s="30" t="s">
        <v>163</v>
      </c>
      <c r="P37" s="20"/>
      <c r="Q37" s="188">
        <v>1</v>
      </c>
      <c r="R37" s="189"/>
      <c r="S37" s="188">
        <v>0</v>
      </c>
      <c r="T37" s="189"/>
      <c r="U37" s="355">
        <f t="shared" si="4"/>
        <v>1</v>
      </c>
      <c r="V37" s="356">
        <f t="shared" si="3"/>
        <v>0</v>
      </c>
    </row>
    <row r="38" spans="1:22" ht="20.25" customHeight="1" thickBot="1">
      <c r="A38" s="241"/>
      <c r="B38" s="242" t="s">
        <v>199</v>
      </c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4"/>
      <c r="Q38" s="190">
        <f>SUM(Q36:Q37)</f>
        <v>134</v>
      </c>
      <c r="R38" s="191"/>
      <c r="S38" s="190">
        <f>SUM(S36:S37)</f>
        <v>66</v>
      </c>
      <c r="T38" s="191"/>
      <c r="U38" s="357">
        <f t="shared" si="4"/>
        <v>200</v>
      </c>
      <c r="V38" s="358">
        <f t="shared" si="3"/>
        <v>0</v>
      </c>
    </row>
    <row r="39" ht="20.25" customHeight="1">
      <c r="A39" s="1" t="s">
        <v>371</v>
      </c>
    </row>
    <row r="40" ht="20.25" customHeight="1">
      <c r="A40" s="1"/>
    </row>
  </sheetData>
  <sheetProtection/>
  <mergeCells count="77">
    <mergeCell ref="S7:T7"/>
    <mergeCell ref="U7:V7"/>
    <mergeCell ref="Q25:Q26"/>
    <mergeCell ref="S25:S26"/>
    <mergeCell ref="S2:T2"/>
    <mergeCell ref="U2:V2"/>
    <mergeCell ref="S4:T4"/>
    <mergeCell ref="U4:V4"/>
    <mergeCell ref="C6:O6"/>
    <mergeCell ref="S5:T5"/>
    <mergeCell ref="U5:V5"/>
    <mergeCell ref="S6:T6"/>
    <mergeCell ref="U6:V6"/>
    <mergeCell ref="A2:P2"/>
    <mergeCell ref="Q2:R2"/>
    <mergeCell ref="Q4:R4"/>
    <mergeCell ref="Q5:R5"/>
    <mergeCell ref="C4:O4"/>
    <mergeCell ref="C5:O5"/>
    <mergeCell ref="H14:N14"/>
    <mergeCell ref="H16:N16"/>
    <mergeCell ref="Q6:R6"/>
    <mergeCell ref="Q7:R7"/>
    <mergeCell ref="C7:O7"/>
    <mergeCell ref="E15:N15"/>
    <mergeCell ref="B15:C15"/>
    <mergeCell ref="B16:C17"/>
    <mergeCell ref="H8:N8"/>
    <mergeCell ref="A31:A38"/>
    <mergeCell ref="B31:C31"/>
    <mergeCell ref="B32:C32"/>
    <mergeCell ref="B33:C33"/>
    <mergeCell ref="B34:C34"/>
    <mergeCell ref="B35:C35"/>
    <mergeCell ref="B38:P38"/>
    <mergeCell ref="E34:N34"/>
    <mergeCell ref="E35:N35"/>
    <mergeCell ref="E36:N36"/>
    <mergeCell ref="E37:N37"/>
    <mergeCell ref="N26:O26"/>
    <mergeCell ref="H17:N17"/>
    <mergeCell ref="H18:N18"/>
    <mergeCell ref="H21:N21"/>
    <mergeCell ref="H22:N22"/>
    <mergeCell ref="K20:N20"/>
    <mergeCell ref="G20:J20"/>
    <mergeCell ref="J27:K28"/>
    <mergeCell ref="N25:O25"/>
    <mergeCell ref="A8:A14"/>
    <mergeCell ref="B10:C14"/>
    <mergeCell ref="E8:E9"/>
    <mergeCell ref="B8:C9"/>
    <mergeCell ref="E10:E14"/>
    <mergeCell ref="H10:N10"/>
    <mergeCell ref="H11:N11"/>
    <mergeCell ref="H12:N12"/>
    <mergeCell ref="H13:N13"/>
    <mergeCell ref="H9:N9"/>
    <mergeCell ref="E25:K26"/>
    <mergeCell ref="B27:C30"/>
    <mergeCell ref="B18:C21"/>
    <mergeCell ref="E28:G28"/>
    <mergeCell ref="E29:G29"/>
    <mergeCell ref="H23:N23"/>
    <mergeCell ref="G19:J19"/>
    <mergeCell ref="K19:N19"/>
    <mergeCell ref="J29:K30"/>
    <mergeCell ref="E31:N31"/>
    <mergeCell ref="E32:N32"/>
    <mergeCell ref="E33:N33"/>
    <mergeCell ref="A3:P3"/>
    <mergeCell ref="A15:A23"/>
    <mergeCell ref="E24:O24"/>
    <mergeCell ref="A24:A30"/>
    <mergeCell ref="B22:C23"/>
    <mergeCell ref="B24:C24"/>
    <mergeCell ref="B25:C2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showZeros="0" view="pageBreakPreview" zoomScaleSheetLayoutView="100" zoomScalePageLayoutView="0" workbookViewId="0" topLeftCell="A1">
      <selection activeCell="L12" sqref="L12"/>
    </sheetView>
  </sheetViews>
  <sheetFormatPr defaultColWidth="9.00390625" defaultRowHeight="17.25" customHeight="1"/>
  <cols>
    <col min="1" max="1" width="0.875" style="69" customWidth="1"/>
    <col min="2" max="2" width="2.00390625" style="96" customWidth="1"/>
    <col min="3" max="3" width="2.875" style="70" customWidth="1"/>
    <col min="4" max="4" width="1.25" style="70" customWidth="1"/>
    <col min="5" max="5" width="16.625" style="70" customWidth="1"/>
    <col min="6" max="6" width="0.875" style="70" customWidth="1"/>
    <col min="7" max="9" width="20.75390625" style="69" customWidth="1"/>
    <col min="10" max="16384" width="9.00390625" style="69" customWidth="1"/>
  </cols>
  <sheetData>
    <row r="1" spans="1:9" ht="17.25" customHeight="1" thickBot="1">
      <c r="A1" s="68" t="s">
        <v>117</v>
      </c>
      <c r="B1" s="69"/>
      <c r="I1" s="71" t="s">
        <v>33</v>
      </c>
    </row>
    <row r="2" spans="1:9" ht="17.25" customHeight="1">
      <c r="A2" s="276" t="s">
        <v>119</v>
      </c>
      <c r="B2" s="277"/>
      <c r="C2" s="277"/>
      <c r="D2" s="277"/>
      <c r="E2" s="277"/>
      <c r="F2" s="278"/>
      <c r="G2" s="282" t="s">
        <v>120</v>
      </c>
      <c r="H2" s="284" t="s">
        <v>121</v>
      </c>
      <c r="I2" s="274" t="s">
        <v>122</v>
      </c>
    </row>
    <row r="3" spans="1:9" ht="17.25" customHeight="1">
      <c r="A3" s="279" t="s">
        <v>118</v>
      </c>
      <c r="B3" s="280"/>
      <c r="C3" s="280"/>
      <c r="D3" s="280"/>
      <c r="E3" s="280"/>
      <c r="F3" s="281"/>
      <c r="G3" s="283"/>
      <c r="H3" s="285"/>
      <c r="I3" s="275"/>
    </row>
    <row r="4" spans="1:9" ht="17.25" customHeight="1">
      <c r="A4" s="72"/>
      <c r="B4" s="73" t="s">
        <v>44</v>
      </c>
      <c r="C4" s="286" t="s">
        <v>0</v>
      </c>
      <c r="D4" s="286"/>
      <c r="E4" s="286"/>
      <c r="F4" s="74"/>
      <c r="G4" s="192">
        <v>2437690</v>
      </c>
      <c r="H4" s="192">
        <v>1542072</v>
      </c>
      <c r="I4" s="76">
        <v>3979762</v>
      </c>
    </row>
    <row r="5" spans="1:9" ht="17.25" customHeight="1">
      <c r="A5" s="77"/>
      <c r="B5" s="78"/>
      <c r="C5" s="79" t="s">
        <v>45</v>
      </c>
      <c r="D5" s="245" t="s">
        <v>1</v>
      </c>
      <c r="E5" s="245"/>
      <c r="F5" s="79"/>
      <c r="G5" s="193">
        <v>1998861</v>
      </c>
      <c r="H5" s="193">
        <v>1108204</v>
      </c>
      <c r="I5" s="81">
        <v>3107065</v>
      </c>
    </row>
    <row r="6" spans="1:9" ht="17.25" customHeight="1">
      <c r="A6" s="77"/>
      <c r="B6" s="78"/>
      <c r="C6" s="273" t="s">
        <v>3</v>
      </c>
      <c r="D6" s="273"/>
      <c r="E6" s="13" t="s">
        <v>123</v>
      </c>
      <c r="F6" s="79"/>
      <c r="G6" s="193">
        <v>1968171</v>
      </c>
      <c r="H6" s="193">
        <v>1090661</v>
      </c>
      <c r="I6" s="81">
        <v>3058832</v>
      </c>
    </row>
    <row r="7" spans="1:9" ht="17.25" customHeight="1">
      <c r="A7" s="77"/>
      <c r="B7" s="78"/>
      <c r="C7" s="273" t="s">
        <v>34</v>
      </c>
      <c r="D7" s="273"/>
      <c r="E7" s="13" t="s">
        <v>5</v>
      </c>
      <c r="F7" s="79"/>
      <c r="G7" s="193">
        <v>30690</v>
      </c>
      <c r="H7" s="193">
        <v>17543</v>
      </c>
      <c r="I7" s="81">
        <v>48233</v>
      </c>
    </row>
    <row r="8" spans="1:9" ht="17.25" customHeight="1">
      <c r="A8" s="77"/>
      <c r="B8" s="78"/>
      <c r="C8" s="79" t="s">
        <v>293</v>
      </c>
      <c r="D8" s="245" t="s">
        <v>6</v>
      </c>
      <c r="E8" s="245"/>
      <c r="F8" s="79"/>
      <c r="G8" s="193">
        <v>316154</v>
      </c>
      <c r="H8" s="193">
        <v>433868</v>
      </c>
      <c r="I8" s="81">
        <v>750022</v>
      </c>
    </row>
    <row r="9" spans="1:9" ht="17.25" customHeight="1">
      <c r="A9" s="77"/>
      <c r="B9" s="78"/>
      <c r="C9" s="273" t="s">
        <v>3</v>
      </c>
      <c r="D9" s="273"/>
      <c r="E9" s="13" t="s">
        <v>7</v>
      </c>
      <c r="F9" s="79"/>
      <c r="G9" s="193">
        <v>5</v>
      </c>
      <c r="H9" s="193">
        <v>66</v>
      </c>
      <c r="I9" s="81">
        <v>71</v>
      </c>
    </row>
    <row r="10" spans="1:9" ht="17.25" customHeight="1">
      <c r="A10" s="77"/>
      <c r="B10" s="78"/>
      <c r="C10" s="273" t="s">
        <v>34</v>
      </c>
      <c r="D10" s="273"/>
      <c r="E10" s="13" t="s">
        <v>4</v>
      </c>
      <c r="F10" s="79"/>
      <c r="G10" s="193">
        <v>0</v>
      </c>
      <c r="H10" s="193">
        <v>0</v>
      </c>
      <c r="I10" s="81">
        <v>0</v>
      </c>
    </row>
    <row r="11" spans="1:9" ht="17.25" customHeight="1">
      <c r="A11" s="77"/>
      <c r="B11" s="78"/>
      <c r="C11" s="273" t="s">
        <v>35</v>
      </c>
      <c r="D11" s="273"/>
      <c r="E11" s="13" t="s">
        <v>8</v>
      </c>
      <c r="F11" s="79"/>
      <c r="G11" s="193">
        <v>2339</v>
      </c>
      <c r="H11" s="193">
        <v>1986</v>
      </c>
      <c r="I11" s="81">
        <v>4325</v>
      </c>
    </row>
    <row r="12" spans="1:9" ht="17.25" customHeight="1">
      <c r="A12" s="77"/>
      <c r="B12" s="78"/>
      <c r="C12" s="273" t="s">
        <v>305</v>
      </c>
      <c r="D12" s="273"/>
      <c r="E12" s="13" t="s">
        <v>9</v>
      </c>
      <c r="F12" s="79"/>
      <c r="G12" s="193">
        <v>134132</v>
      </c>
      <c r="H12" s="193">
        <v>340000</v>
      </c>
      <c r="I12" s="81">
        <v>474132</v>
      </c>
    </row>
    <row r="13" spans="1:9" ht="17.25" customHeight="1">
      <c r="A13" s="77"/>
      <c r="B13" s="78"/>
      <c r="C13" s="273" t="s">
        <v>298</v>
      </c>
      <c r="D13" s="273"/>
      <c r="E13" s="13" t="s">
        <v>90</v>
      </c>
      <c r="F13" s="79"/>
      <c r="G13" s="193">
        <v>0</v>
      </c>
      <c r="H13" s="193">
        <v>0</v>
      </c>
      <c r="I13" s="81">
        <v>0</v>
      </c>
    </row>
    <row r="14" spans="1:9" ht="17.25" customHeight="1">
      <c r="A14" s="77"/>
      <c r="B14" s="78"/>
      <c r="C14" s="273" t="s">
        <v>299</v>
      </c>
      <c r="D14" s="273"/>
      <c r="E14" s="13" t="s">
        <v>344</v>
      </c>
      <c r="F14" s="79"/>
      <c r="G14" s="193">
        <v>174154</v>
      </c>
      <c r="H14" s="193">
        <v>78624</v>
      </c>
      <c r="I14" s="81">
        <v>252778</v>
      </c>
    </row>
    <row r="15" spans="1:9" ht="17.25" customHeight="1">
      <c r="A15" s="77"/>
      <c r="B15" s="78"/>
      <c r="C15" s="273" t="s">
        <v>311</v>
      </c>
      <c r="D15" s="273"/>
      <c r="E15" s="13" t="s">
        <v>345</v>
      </c>
      <c r="F15" s="79"/>
      <c r="G15" s="193"/>
      <c r="H15" s="193"/>
      <c r="I15" s="81"/>
    </row>
    <row r="16" spans="1:9" ht="17.25" customHeight="1">
      <c r="A16" s="77"/>
      <c r="B16" s="78"/>
      <c r="C16" s="273" t="s">
        <v>312</v>
      </c>
      <c r="D16" s="273"/>
      <c r="E16" s="13" t="s">
        <v>10</v>
      </c>
      <c r="F16" s="79"/>
      <c r="G16" s="193">
        <v>5524</v>
      </c>
      <c r="H16" s="193">
        <v>13192</v>
      </c>
      <c r="I16" s="81">
        <v>18716</v>
      </c>
    </row>
    <row r="17" spans="1:9" ht="17.25" customHeight="1">
      <c r="A17" s="77"/>
      <c r="B17" s="78"/>
      <c r="C17" s="79" t="s">
        <v>306</v>
      </c>
      <c r="D17" s="245" t="s">
        <v>11</v>
      </c>
      <c r="E17" s="245"/>
      <c r="F17" s="79"/>
      <c r="G17" s="193">
        <v>122675</v>
      </c>
      <c r="H17" s="193">
        <v>0</v>
      </c>
      <c r="I17" s="81">
        <v>122675</v>
      </c>
    </row>
    <row r="18" spans="1:9" ht="17.25" customHeight="1">
      <c r="A18" s="82"/>
      <c r="B18" s="83"/>
      <c r="C18" s="84"/>
      <c r="D18" s="250" t="s">
        <v>12</v>
      </c>
      <c r="E18" s="250"/>
      <c r="F18" s="84"/>
      <c r="G18" s="194">
        <v>0</v>
      </c>
      <c r="H18" s="194">
        <v>0</v>
      </c>
      <c r="I18" s="85">
        <v>0</v>
      </c>
    </row>
    <row r="19" spans="1:9" ht="17.25" customHeight="1">
      <c r="A19" s="72"/>
      <c r="B19" s="73" t="s">
        <v>307</v>
      </c>
      <c r="C19" s="286" t="s">
        <v>13</v>
      </c>
      <c r="D19" s="286"/>
      <c r="E19" s="286"/>
      <c r="F19" s="74"/>
      <c r="G19" s="192">
        <v>2301857</v>
      </c>
      <c r="H19" s="192">
        <v>1495959</v>
      </c>
      <c r="I19" s="76">
        <v>3797816</v>
      </c>
    </row>
    <row r="20" spans="1:9" ht="17.25" customHeight="1">
      <c r="A20" s="77"/>
      <c r="B20" s="78"/>
      <c r="C20" s="79" t="s">
        <v>2</v>
      </c>
      <c r="D20" s="245" t="s">
        <v>14</v>
      </c>
      <c r="E20" s="245"/>
      <c r="F20" s="79"/>
      <c r="G20" s="193">
        <v>2279204</v>
      </c>
      <c r="H20" s="193">
        <v>1486837</v>
      </c>
      <c r="I20" s="81">
        <v>3766041</v>
      </c>
    </row>
    <row r="21" spans="1:9" ht="17.25" customHeight="1">
      <c r="A21" s="77"/>
      <c r="B21" s="78"/>
      <c r="C21" s="273" t="s">
        <v>3</v>
      </c>
      <c r="D21" s="273"/>
      <c r="E21" s="13" t="s">
        <v>124</v>
      </c>
      <c r="F21" s="79"/>
      <c r="G21" s="193">
        <v>1287356</v>
      </c>
      <c r="H21" s="193">
        <v>870095</v>
      </c>
      <c r="I21" s="81">
        <v>2157451</v>
      </c>
    </row>
    <row r="22" spans="1:9" ht="17.25" customHeight="1">
      <c r="A22" s="77"/>
      <c r="B22" s="78"/>
      <c r="C22" s="273" t="s">
        <v>34</v>
      </c>
      <c r="D22" s="273"/>
      <c r="E22" s="13" t="s">
        <v>125</v>
      </c>
      <c r="F22" s="79"/>
      <c r="G22" s="193">
        <v>195037</v>
      </c>
      <c r="H22" s="193">
        <v>127518</v>
      </c>
      <c r="I22" s="81">
        <v>322555</v>
      </c>
    </row>
    <row r="23" spans="1:9" ht="17.25" customHeight="1">
      <c r="A23" s="77"/>
      <c r="B23" s="78"/>
      <c r="C23" s="273" t="s">
        <v>277</v>
      </c>
      <c r="D23" s="273"/>
      <c r="E23" s="13" t="s">
        <v>126</v>
      </c>
      <c r="F23" s="79"/>
      <c r="G23" s="193">
        <v>12176</v>
      </c>
      <c r="H23" s="193">
        <v>11494</v>
      </c>
      <c r="I23" s="81">
        <v>23670</v>
      </c>
    </row>
    <row r="24" spans="1:9" ht="17.25" customHeight="1">
      <c r="A24" s="77"/>
      <c r="B24" s="78"/>
      <c r="C24" s="273" t="s">
        <v>308</v>
      </c>
      <c r="D24" s="273"/>
      <c r="E24" s="13" t="s">
        <v>127</v>
      </c>
      <c r="F24" s="79"/>
      <c r="G24" s="193">
        <v>180012</v>
      </c>
      <c r="H24" s="193">
        <v>102725</v>
      </c>
      <c r="I24" s="81">
        <v>282737</v>
      </c>
    </row>
    <row r="25" spans="1:9" ht="17.25" customHeight="1">
      <c r="A25" s="77"/>
      <c r="B25" s="78"/>
      <c r="C25" s="273" t="s">
        <v>309</v>
      </c>
      <c r="D25" s="273"/>
      <c r="E25" s="13" t="s">
        <v>128</v>
      </c>
      <c r="F25" s="79"/>
      <c r="G25" s="193">
        <v>18770</v>
      </c>
      <c r="H25" s="193">
        <v>8872</v>
      </c>
      <c r="I25" s="81">
        <v>27642</v>
      </c>
    </row>
    <row r="26" spans="1:9" ht="17.25" customHeight="1">
      <c r="A26" s="77"/>
      <c r="B26" s="78"/>
      <c r="C26" s="273" t="s">
        <v>310</v>
      </c>
      <c r="D26" s="273"/>
      <c r="E26" s="13" t="s">
        <v>129</v>
      </c>
      <c r="F26" s="79"/>
      <c r="G26" s="193">
        <v>6058</v>
      </c>
      <c r="H26" s="193">
        <v>247</v>
      </c>
      <c r="I26" s="81">
        <v>6305</v>
      </c>
    </row>
    <row r="27" spans="1:9" ht="17.25" customHeight="1">
      <c r="A27" s="77"/>
      <c r="B27" s="78"/>
      <c r="C27" s="273" t="s">
        <v>311</v>
      </c>
      <c r="D27" s="273"/>
      <c r="E27" s="13" t="s">
        <v>130</v>
      </c>
      <c r="F27" s="79"/>
      <c r="G27" s="193">
        <v>293679</v>
      </c>
      <c r="H27" s="193">
        <v>190093</v>
      </c>
      <c r="I27" s="81">
        <v>483772</v>
      </c>
    </row>
    <row r="28" spans="1:9" ht="17.25" customHeight="1">
      <c r="A28" s="77"/>
      <c r="B28" s="78"/>
      <c r="C28" s="273" t="s">
        <v>312</v>
      </c>
      <c r="D28" s="273"/>
      <c r="E28" s="13" t="s">
        <v>15</v>
      </c>
      <c r="F28" s="79"/>
      <c r="G28" s="193">
        <v>275509</v>
      </c>
      <c r="H28" s="193">
        <v>168431</v>
      </c>
      <c r="I28" s="81">
        <v>443940</v>
      </c>
    </row>
    <row r="29" spans="1:9" ht="17.25" customHeight="1">
      <c r="A29" s="77"/>
      <c r="B29" s="78"/>
      <c r="C29" s="273" t="s">
        <v>313</v>
      </c>
      <c r="D29" s="273"/>
      <c r="E29" s="13" t="s">
        <v>354</v>
      </c>
      <c r="F29" s="79"/>
      <c r="G29" s="193">
        <v>5101</v>
      </c>
      <c r="H29" s="193">
        <v>2907</v>
      </c>
      <c r="I29" s="81">
        <v>8008</v>
      </c>
    </row>
    <row r="30" spans="1:9" ht="17.25" customHeight="1">
      <c r="A30" s="77"/>
      <c r="B30" s="78"/>
      <c r="C30" s="273" t="s">
        <v>353</v>
      </c>
      <c r="D30" s="273"/>
      <c r="E30" s="13" t="s">
        <v>42</v>
      </c>
      <c r="F30" s="79"/>
      <c r="G30" s="193">
        <v>5506</v>
      </c>
      <c r="H30" s="193">
        <v>4455</v>
      </c>
      <c r="I30" s="81">
        <v>9961</v>
      </c>
    </row>
    <row r="31" spans="1:9" ht="17.25" customHeight="1">
      <c r="A31" s="77"/>
      <c r="B31" s="78"/>
      <c r="C31" s="79" t="s">
        <v>293</v>
      </c>
      <c r="D31" s="245" t="s">
        <v>16</v>
      </c>
      <c r="E31" s="245"/>
      <c r="F31" s="79"/>
      <c r="G31" s="193">
        <v>22653</v>
      </c>
      <c r="H31" s="193">
        <v>9122</v>
      </c>
      <c r="I31" s="81">
        <v>31775</v>
      </c>
    </row>
    <row r="32" spans="1:9" ht="17.25" customHeight="1">
      <c r="A32" s="77"/>
      <c r="B32" s="78"/>
      <c r="C32" s="273" t="s">
        <v>3</v>
      </c>
      <c r="D32" s="273"/>
      <c r="E32" s="13" t="s">
        <v>17</v>
      </c>
      <c r="F32" s="79"/>
      <c r="G32" s="193">
        <v>733</v>
      </c>
      <c r="H32" s="193">
        <v>315</v>
      </c>
      <c r="I32" s="81">
        <v>1048</v>
      </c>
    </row>
    <row r="33" spans="1:9" ht="17.25" customHeight="1">
      <c r="A33" s="77"/>
      <c r="B33" s="78"/>
      <c r="C33" s="273" t="s">
        <v>314</v>
      </c>
      <c r="D33" s="273"/>
      <c r="E33" s="13" t="s">
        <v>18</v>
      </c>
      <c r="F33" s="79"/>
      <c r="G33" s="193">
        <v>0</v>
      </c>
      <c r="H33" s="193">
        <v>0</v>
      </c>
      <c r="I33" s="81">
        <v>0</v>
      </c>
    </row>
    <row r="34" spans="1:9" ht="17.25" customHeight="1">
      <c r="A34" s="77"/>
      <c r="B34" s="78"/>
      <c r="C34" s="273" t="s">
        <v>35</v>
      </c>
      <c r="D34" s="273"/>
      <c r="E34" s="13" t="s">
        <v>355</v>
      </c>
      <c r="F34" s="79"/>
      <c r="G34" s="193"/>
      <c r="H34" s="193"/>
      <c r="I34" s="81"/>
    </row>
    <row r="35" spans="1:9" ht="17.25" customHeight="1">
      <c r="A35" s="77"/>
      <c r="B35" s="78"/>
      <c r="C35" s="273" t="s">
        <v>278</v>
      </c>
      <c r="D35" s="273"/>
      <c r="E35" s="13" t="s">
        <v>19</v>
      </c>
      <c r="F35" s="79"/>
      <c r="G35" s="193"/>
      <c r="H35" s="193"/>
      <c r="I35" s="81">
        <v>0</v>
      </c>
    </row>
    <row r="36" spans="1:9" ht="17.25" customHeight="1">
      <c r="A36" s="77"/>
      <c r="B36" s="78"/>
      <c r="C36" s="273" t="s">
        <v>298</v>
      </c>
      <c r="D36" s="273"/>
      <c r="E36" s="13" t="s">
        <v>20</v>
      </c>
      <c r="F36" s="79"/>
      <c r="G36" s="193">
        <v>21920</v>
      </c>
      <c r="H36" s="193">
        <v>8807</v>
      </c>
      <c r="I36" s="81">
        <v>30727</v>
      </c>
    </row>
    <row r="37" spans="1:9" ht="17.25" customHeight="1">
      <c r="A37" s="82"/>
      <c r="B37" s="83"/>
      <c r="C37" s="84" t="s">
        <v>315</v>
      </c>
      <c r="D37" s="250" t="s">
        <v>21</v>
      </c>
      <c r="E37" s="250"/>
      <c r="F37" s="84"/>
      <c r="G37" s="194"/>
      <c r="H37" s="194"/>
      <c r="I37" s="85">
        <v>0</v>
      </c>
    </row>
    <row r="38" spans="1:9" ht="17.25" customHeight="1">
      <c r="A38" s="72"/>
      <c r="B38" s="73" t="s">
        <v>316</v>
      </c>
      <c r="C38" s="286" t="s">
        <v>22</v>
      </c>
      <c r="D38" s="286"/>
      <c r="E38" s="286"/>
      <c r="F38" s="74"/>
      <c r="G38" s="192">
        <v>13158</v>
      </c>
      <c r="H38" s="192">
        <v>46113</v>
      </c>
      <c r="I38" s="76">
        <v>59271</v>
      </c>
    </row>
    <row r="39" spans="1:9" ht="17.25" customHeight="1">
      <c r="A39" s="77"/>
      <c r="B39" s="78"/>
      <c r="C39" s="79" t="s">
        <v>317</v>
      </c>
      <c r="D39" s="245" t="s">
        <v>23</v>
      </c>
      <c r="E39" s="245"/>
      <c r="F39" s="79"/>
      <c r="G39" s="193">
        <v>13158</v>
      </c>
      <c r="H39" s="193">
        <v>46113</v>
      </c>
      <c r="I39" s="81">
        <v>59271</v>
      </c>
    </row>
    <row r="40" spans="1:9" ht="17.25" customHeight="1">
      <c r="A40" s="82"/>
      <c r="B40" s="83"/>
      <c r="C40" s="84" t="s">
        <v>279</v>
      </c>
      <c r="D40" s="250" t="s">
        <v>24</v>
      </c>
      <c r="E40" s="250"/>
      <c r="F40" s="84"/>
      <c r="G40" s="194">
        <v>0</v>
      </c>
      <c r="H40" s="194">
        <v>0</v>
      </c>
      <c r="I40" s="85">
        <v>0</v>
      </c>
    </row>
    <row r="41" spans="1:9" ht="17.25" customHeight="1">
      <c r="A41" s="72"/>
      <c r="B41" s="73" t="s">
        <v>318</v>
      </c>
      <c r="C41" s="286" t="s">
        <v>25</v>
      </c>
      <c r="D41" s="286"/>
      <c r="E41" s="286"/>
      <c r="F41" s="74"/>
      <c r="G41" s="192">
        <v>135833</v>
      </c>
      <c r="H41" s="192">
        <v>46113</v>
      </c>
      <c r="I41" s="76">
        <v>181946</v>
      </c>
    </row>
    <row r="42" spans="1:9" ht="17.25" customHeight="1">
      <c r="A42" s="77"/>
      <c r="B42" s="78"/>
      <c r="C42" s="79" t="s">
        <v>289</v>
      </c>
      <c r="D42" s="245" t="s">
        <v>26</v>
      </c>
      <c r="E42" s="245"/>
      <c r="F42" s="79"/>
      <c r="G42" s="193">
        <v>135833</v>
      </c>
      <c r="H42" s="193">
        <v>46113</v>
      </c>
      <c r="I42" s="81">
        <v>181946</v>
      </c>
    </row>
    <row r="43" spans="1:9" ht="17.25" customHeight="1">
      <c r="A43" s="82"/>
      <c r="B43" s="83"/>
      <c r="C43" s="84" t="s">
        <v>319</v>
      </c>
      <c r="D43" s="250" t="s">
        <v>27</v>
      </c>
      <c r="E43" s="250"/>
      <c r="F43" s="84"/>
      <c r="G43" s="194">
        <v>0</v>
      </c>
      <c r="H43" s="194">
        <v>0</v>
      </c>
      <c r="I43" s="85">
        <v>0</v>
      </c>
    </row>
    <row r="44" spans="1:9" ht="17.25" customHeight="1">
      <c r="A44" s="86"/>
      <c r="B44" s="264" t="s">
        <v>28</v>
      </c>
      <c r="C44" s="264"/>
      <c r="D44" s="264"/>
      <c r="E44" s="264"/>
      <c r="F44" s="87"/>
      <c r="G44" s="195">
        <v>2038710</v>
      </c>
      <c r="H44" s="195">
        <v>0</v>
      </c>
      <c r="I44" s="88">
        <v>2038710</v>
      </c>
    </row>
    <row r="45" spans="1:9" ht="17.25" customHeight="1">
      <c r="A45" s="86"/>
      <c r="B45" s="264" t="s">
        <v>29</v>
      </c>
      <c r="C45" s="264"/>
      <c r="D45" s="264"/>
      <c r="E45" s="264"/>
      <c r="F45" s="87"/>
      <c r="G45" s="195">
        <v>0</v>
      </c>
      <c r="H45" s="195"/>
      <c r="I45" s="88">
        <v>0</v>
      </c>
    </row>
    <row r="46" spans="1:9" s="92" customFormat="1" ht="17.25" customHeight="1">
      <c r="A46" s="89"/>
      <c r="B46" s="287" t="s">
        <v>30</v>
      </c>
      <c r="C46" s="287"/>
      <c r="D46" s="287"/>
      <c r="E46" s="287"/>
      <c r="F46" s="90"/>
      <c r="G46" s="196">
        <v>0</v>
      </c>
      <c r="H46" s="196">
        <v>0</v>
      </c>
      <c r="I46" s="91">
        <v>0</v>
      </c>
    </row>
    <row r="47" spans="1:9" ht="17.25" customHeight="1">
      <c r="A47" s="86"/>
      <c r="B47" s="264" t="s">
        <v>325</v>
      </c>
      <c r="C47" s="264"/>
      <c r="D47" s="264"/>
      <c r="E47" s="264"/>
      <c r="F47" s="87"/>
      <c r="G47" s="195">
        <v>134132</v>
      </c>
      <c r="H47" s="195">
        <v>340000</v>
      </c>
      <c r="I47" s="88">
        <v>474132</v>
      </c>
    </row>
    <row r="48" spans="1:9" s="92" customFormat="1" ht="17.25" customHeight="1">
      <c r="A48" s="89"/>
      <c r="B48" s="287" t="s">
        <v>31</v>
      </c>
      <c r="C48" s="287"/>
      <c r="D48" s="287"/>
      <c r="E48" s="287"/>
      <c r="F48" s="90"/>
      <c r="G48" s="196">
        <v>105.9</v>
      </c>
      <c r="H48" s="196">
        <v>103.1</v>
      </c>
      <c r="I48" s="91">
        <v>104.8</v>
      </c>
    </row>
    <row r="49" spans="1:9" s="92" customFormat="1" ht="17.25" customHeight="1" thickBot="1">
      <c r="A49" s="93"/>
      <c r="B49" s="288" t="s">
        <v>32</v>
      </c>
      <c r="C49" s="288"/>
      <c r="D49" s="288"/>
      <c r="E49" s="288"/>
      <c r="F49" s="94"/>
      <c r="G49" s="197">
        <v>100.6</v>
      </c>
      <c r="H49" s="197">
        <v>103.1</v>
      </c>
      <c r="I49" s="95">
        <v>101.6</v>
      </c>
    </row>
  </sheetData>
  <sheetProtection/>
  <mergeCells count="51">
    <mergeCell ref="B48:E48"/>
    <mergeCell ref="B49:E49"/>
    <mergeCell ref="B44:E44"/>
    <mergeCell ref="B45:E45"/>
    <mergeCell ref="B46:E46"/>
    <mergeCell ref="B47:E47"/>
    <mergeCell ref="D42:E42"/>
    <mergeCell ref="D43:E43"/>
    <mergeCell ref="C36:D36"/>
    <mergeCell ref="D37:E37"/>
    <mergeCell ref="C38:E38"/>
    <mergeCell ref="D39:E39"/>
    <mergeCell ref="D40:E40"/>
    <mergeCell ref="C41:E41"/>
    <mergeCell ref="D31:E31"/>
    <mergeCell ref="C32:D32"/>
    <mergeCell ref="C33:D33"/>
    <mergeCell ref="C35:D35"/>
    <mergeCell ref="C25:D25"/>
    <mergeCell ref="C26:D26"/>
    <mergeCell ref="C27:D27"/>
    <mergeCell ref="C28:D28"/>
    <mergeCell ref="C30:D30"/>
    <mergeCell ref="C29:D29"/>
    <mergeCell ref="C22:D22"/>
    <mergeCell ref="C23:D23"/>
    <mergeCell ref="C24:D24"/>
    <mergeCell ref="C16:D16"/>
    <mergeCell ref="D18:E18"/>
    <mergeCell ref="C19:E19"/>
    <mergeCell ref="D20:E20"/>
    <mergeCell ref="I2:I3"/>
    <mergeCell ref="D8:E8"/>
    <mergeCell ref="D5:E5"/>
    <mergeCell ref="C6:D6"/>
    <mergeCell ref="A2:F2"/>
    <mergeCell ref="A3:F3"/>
    <mergeCell ref="G2:G3"/>
    <mergeCell ref="H2:H3"/>
    <mergeCell ref="C4:E4"/>
    <mergeCell ref="C7:D7"/>
    <mergeCell ref="C34:D34"/>
    <mergeCell ref="C9:D9"/>
    <mergeCell ref="C10:D10"/>
    <mergeCell ref="C11:D11"/>
    <mergeCell ref="C12:D12"/>
    <mergeCell ref="D17:E17"/>
    <mergeCell ref="C13:D13"/>
    <mergeCell ref="C14:D14"/>
    <mergeCell ref="C15:D15"/>
    <mergeCell ref="C21:D2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1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T7" sqref="T7"/>
    </sheetView>
  </sheetViews>
  <sheetFormatPr defaultColWidth="9.00390625" defaultRowHeight="13.5"/>
  <cols>
    <col min="1" max="1" width="0.6171875" style="69" customWidth="1"/>
    <col min="2" max="2" width="2.375" style="142" customWidth="1"/>
    <col min="3" max="3" width="3.00390625" style="70" customWidth="1"/>
    <col min="4" max="4" width="8.375" style="70" customWidth="1"/>
    <col min="5" max="5" width="0.6171875" style="70" customWidth="1"/>
    <col min="6" max="6" width="9.50390625" style="97" bestFit="1" customWidth="1"/>
    <col min="7" max="9" width="5.25390625" style="98" customWidth="1"/>
    <col min="10" max="10" width="9.50390625" style="97" bestFit="1" customWidth="1"/>
    <col min="11" max="13" width="5.25390625" style="98" customWidth="1"/>
    <col min="14" max="14" width="9.50390625" style="97" bestFit="1" customWidth="1"/>
    <col min="15" max="17" width="5.25390625" style="92" customWidth="1"/>
    <col min="18" max="16384" width="9.00390625" style="69" customWidth="1"/>
  </cols>
  <sheetData>
    <row r="1" ht="21.75" customHeight="1" thickBot="1">
      <c r="B1" s="68" t="s">
        <v>133</v>
      </c>
    </row>
    <row r="2" spans="1:17" ht="21.75" customHeight="1">
      <c r="A2" s="315" t="s">
        <v>142</v>
      </c>
      <c r="B2" s="316"/>
      <c r="C2" s="316"/>
      <c r="D2" s="316"/>
      <c r="E2" s="317"/>
      <c r="F2" s="308" t="s">
        <v>134</v>
      </c>
      <c r="G2" s="308"/>
      <c r="H2" s="308"/>
      <c r="I2" s="308"/>
      <c r="J2" s="309" t="s">
        <v>135</v>
      </c>
      <c r="K2" s="309"/>
      <c r="L2" s="309"/>
      <c r="M2" s="309"/>
      <c r="N2" s="308" t="s">
        <v>122</v>
      </c>
      <c r="O2" s="308"/>
      <c r="P2" s="308"/>
      <c r="Q2" s="310"/>
    </row>
    <row r="3" spans="1:17" ht="3.75" customHeight="1">
      <c r="A3" s="318"/>
      <c r="B3" s="319"/>
      <c r="C3" s="319"/>
      <c r="D3" s="319"/>
      <c r="E3" s="320"/>
      <c r="F3" s="75"/>
      <c r="G3" s="99"/>
      <c r="H3" s="99"/>
      <c r="I3" s="99"/>
      <c r="J3" s="75"/>
      <c r="K3" s="99"/>
      <c r="L3" s="99"/>
      <c r="M3" s="99"/>
      <c r="N3" s="75"/>
      <c r="O3" s="100"/>
      <c r="P3" s="100"/>
      <c r="Q3" s="101"/>
    </row>
    <row r="4" spans="1:17" ht="99.75" customHeight="1">
      <c r="A4" s="318"/>
      <c r="B4" s="319"/>
      <c r="C4" s="319"/>
      <c r="D4" s="319"/>
      <c r="E4" s="320"/>
      <c r="F4" s="102" t="s">
        <v>136</v>
      </c>
      <c r="G4" s="103" t="s">
        <v>137</v>
      </c>
      <c r="H4" s="103" t="s">
        <v>138</v>
      </c>
      <c r="I4" s="103" t="s">
        <v>139</v>
      </c>
      <c r="J4" s="102" t="s">
        <v>136</v>
      </c>
      <c r="K4" s="103" t="s">
        <v>137</v>
      </c>
      <c r="L4" s="103" t="s">
        <v>138</v>
      </c>
      <c r="M4" s="103" t="s">
        <v>139</v>
      </c>
      <c r="N4" s="102" t="s">
        <v>136</v>
      </c>
      <c r="O4" s="104" t="s">
        <v>137</v>
      </c>
      <c r="P4" s="104" t="s">
        <v>138</v>
      </c>
      <c r="Q4" s="105" t="s">
        <v>139</v>
      </c>
    </row>
    <row r="5" spans="1:17" ht="3.75" customHeight="1">
      <c r="A5" s="318"/>
      <c r="B5" s="319"/>
      <c r="C5" s="319"/>
      <c r="D5" s="319"/>
      <c r="E5" s="320"/>
      <c r="F5" s="80"/>
      <c r="G5" s="106"/>
      <c r="H5" s="106"/>
      <c r="I5" s="106"/>
      <c r="J5" s="80"/>
      <c r="K5" s="106"/>
      <c r="L5" s="106"/>
      <c r="M5" s="106"/>
      <c r="N5" s="80"/>
      <c r="O5" s="107"/>
      <c r="P5" s="107"/>
      <c r="Q5" s="108"/>
    </row>
    <row r="6" spans="1:17" ht="21.75" customHeight="1">
      <c r="A6" s="321"/>
      <c r="B6" s="322"/>
      <c r="C6" s="322"/>
      <c r="D6" s="322"/>
      <c r="E6" s="323"/>
      <c r="F6" s="109" t="s">
        <v>140</v>
      </c>
      <c r="G6" s="110" t="s">
        <v>372</v>
      </c>
      <c r="H6" s="110" t="s">
        <v>304</v>
      </c>
      <c r="I6" s="110" t="s">
        <v>141</v>
      </c>
      <c r="J6" s="109" t="s">
        <v>140</v>
      </c>
      <c r="K6" s="110" t="s">
        <v>304</v>
      </c>
      <c r="L6" s="110" t="s">
        <v>304</v>
      </c>
      <c r="M6" s="110" t="s">
        <v>141</v>
      </c>
      <c r="N6" s="109" t="s">
        <v>140</v>
      </c>
      <c r="O6" s="111" t="s">
        <v>304</v>
      </c>
      <c r="P6" s="111" t="s">
        <v>304</v>
      </c>
      <c r="Q6" s="112" t="s">
        <v>153</v>
      </c>
    </row>
    <row r="7" spans="1:17" ht="43.5" customHeight="1">
      <c r="A7" s="324" t="s">
        <v>146</v>
      </c>
      <c r="B7" s="325"/>
      <c r="C7" s="113" t="s">
        <v>2</v>
      </c>
      <c r="D7" s="13" t="s">
        <v>38</v>
      </c>
      <c r="E7" s="79"/>
      <c r="F7" s="198">
        <v>495471</v>
      </c>
      <c r="G7" s="199">
        <v>21.5</v>
      </c>
      <c r="H7" s="199">
        <v>24.8</v>
      </c>
      <c r="I7" s="199">
        <v>147.3</v>
      </c>
      <c r="J7" s="198">
        <v>245772</v>
      </c>
      <c r="K7" s="199">
        <v>16.4</v>
      </c>
      <c r="L7" s="199">
        <v>22.2</v>
      </c>
      <c r="M7" s="199">
        <v>65.2</v>
      </c>
      <c r="N7" s="114">
        <v>741243</v>
      </c>
      <c r="O7" s="115">
        <v>19.5</v>
      </c>
      <c r="P7" s="115">
        <v>23.9</v>
      </c>
      <c r="Q7" s="116">
        <v>103.9</v>
      </c>
    </row>
    <row r="8" spans="1:17" ht="43.5" customHeight="1">
      <c r="A8" s="326"/>
      <c r="B8" s="327"/>
      <c r="C8" s="113" t="s">
        <v>373</v>
      </c>
      <c r="D8" s="13" t="s">
        <v>39</v>
      </c>
      <c r="E8" s="79"/>
      <c r="F8" s="200">
        <v>337546</v>
      </c>
      <c r="G8" s="201">
        <v>14.7</v>
      </c>
      <c r="H8" s="201">
        <v>16.9</v>
      </c>
      <c r="I8" s="201">
        <v>100.3</v>
      </c>
      <c r="J8" s="200">
        <v>134529</v>
      </c>
      <c r="K8" s="201">
        <v>9</v>
      </c>
      <c r="L8" s="201">
        <v>12.1</v>
      </c>
      <c r="M8" s="201">
        <v>35.7</v>
      </c>
      <c r="N8" s="117">
        <v>472075</v>
      </c>
      <c r="O8" s="118">
        <v>12.4</v>
      </c>
      <c r="P8" s="118">
        <v>15.2</v>
      </c>
      <c r="Q8" s="119">
        <v>66.2</v>
      </c>
    </row>
    <row r="9" spans="1:17" ht="43.5" customHeight="1">
      <c r="A9" s="326"/>
      <c r="B9" s="327"/>
      <c r="C9" s="113" t="s">
        <v>374</v>
      </c>
      <c r="D9" s="13" t="s">
        <v>40</v>
      </c>
      <c r="E9" s="79"/>
      <c r="F9" s="200">
        <v>221582</v>
      </c>
      <c r="G9" s="201">
        <v>9.6</v>
      </c>
      <c r="H9" s="201">
        <v>11.1</v>
      </c>
      <c r="I9" s="201">
        <v>65.9</v>
      </c>
      <c r="J9" s="200">
        <v>410472</v>
      </c>
      <c r="K9" s="201">
        <v>27.4</v>
      </c>
      <c r="L9" s="201">
        <v>37</v>
      </c>
      <c r="M9" s="201">
        <v>108.8</v>
      </c>
      <c r="N9" s="117">
        <v>632054</v>
      </c>
      <c r="O9" s="118">
        <v>16.6</v>
      </c>
      <c r="P9" s="118">
        <v>20.3</v>
      </c>
      <c r="Q9" s="119">
        <v>88.6</v>
      </c>
    </row>
    <row r="10" spans="1:17" ht="21.75" customHeight="1">
      <c r="A10" s="326"/>
      <c r="B10" s="327"/>
      <c r="C10" s="305" t="s">
        <v>375</v>
      </c>
      <c r="D10" s="120" t="s">
        <v>143</v>
      </c>
      <c r="E10" s="79"/>
      <c r="F10" s="294">
        <v>83802</v>
      </c>
      <c r="G10" s="295">
        <v>3.6</v>
      </c>
      <c r="H10" s="295">
        <v>4.2</v>
      </c>
      <c r="I10" s="295">
        <v>24.9</v>
      </c>
      <c r="J10" s="294">
        <v>23443</v>
      </c>
      <c r="K10" s="295">
        <v>1.6</v>
      </c>
      <c r="L10" s="295">
        <v>2.1</v>
      </c>
      <c r="M10" s="295">
        <v>6.2</v>
      </c>
      <c r="N10" s="296">
        <v>107245</v>
      </c>
      <c r="O10" s="289">
        <v>2.8</v>
      </c>
      <c r="P10" s="289">
        <v>3.5</v>
      </c>
      <c r="Q10" s="291">
        <v>15</v>
      </c>
    </row>
    <row r="11" spans="1:36" ht="21.75" customHeight="1">
      <c r="A11" s="326"/>
      <c r="B11" s="327"/>
      <c r="C11" s="305"/>
      <c r="D11" s="121" t="s">
        <v>347</v>
      </c>
      <c r="E11" s="79"/>
      <c r="F11" s="294"/>
      <c r="G11" s="295">
        <v>0</v>
      </c>
      <c r="H11" s="295">
        <v>0</v>
      </c>
      <c r="I11" s="295">
        <v>0</v>
      </c>
      <c r="J11" s="294"/>
      <c r="K11" s="295">
        <v>0</v>
      </c>
      <c r="L11" s="295">
        <v>0</v>
      </c>
      <c r="M11" s="295">
        <v>0</v>
      </c>
      <c r="N11" s="296">
        <v>0</v>
      </c>
      <c r="O11" s="289">
        <v>0</v>
      </c>
      <c r="P11" s="289">
        <v>0</v>
      </c>
      <c r="Q11" s="291">
        <v>0</v>
      </c>
      <c r="R11" s="122"/>
      <c r="S11" s="123"/>
      <c r="T11" s="123"/>
      <c r="U11" s="123"/>
      <c r="V11" s="122"/>
      <c r="W11" s="122"/>
      <c r="X11" s="122"/>
      <c r="Y11" s="122"/>
      <c r="Z11" s="122"/>
      <c r="AA11" s="124"/>
      <c r="AB11" s="124"/>
      <c r="AC11" s="124"/>
      <c r="AD11" s="125"/>
      <c r="AE11" s="125"/>
      <c r="AF11" s="125"/>
      <c r="AG11" s="125"/>
      <c r="AH11" s="125"/>
      <c r="AI11" s="125"/>
      <c r="AJ11" s="125"/>
    </row>
    <row r="12" spans="1:36" ht="21.75" customHeight="1">
      <c r="A12" s="326"/>
      <c r="B12" s="327"/>
      <c r="C12" s="305" t="s">
        <v>322</v>
      </c>
      <c r="D12" s="120" t="s">
        <v>144</v>
      </c>
      <c r="E12" s="79"/>
      <c r="F12" s="294">
        <v>213043</v>
      </c>
      <c r="G12" s="295">
        <v>9.3</v>
      </c>
      <c r="H12" s="295">
        <v>10.7</v>
      </c>
      <c r="I12" s="295">
        <v>63.3</v>
      </c>
      <c r="J12" s="294">
        <v>148711</v>
      </c>
      <c r="K12" s="295">
        <v>9.9</v>
      </c>
      <c r="L12" s="295">
        <v>13.4</v>
      </c>
      <c r="M12" s="295">
        <v>39.4</v>
      </c>
      <c r="N12" s="296">
        <v>361754</v>
      </c>
      <c r="O12" s="289">
        <v>9.5</v>
      </c>
      <c r="P12" s="289">
        <v>11.6</v>
      </c>
      <c r="Q12" s="291">
        <v>50.7</v>
      </c>
      <c r="R12" s="122"/>
      <c r="S12" s="123"/>
      <c r="T12" s="123"/>
      <c r="U12" s="123"/>
      <c r="V12" s="122"/>
      <c r="W12" s="122"/>
      <c r="X12" s="122"/>
      <c r="Y12" s="122"/>
      <c r="Z12" s="122"/>
      <c r="AA12" s="124"/>
      <c r="AB12" s="124"/>
      <c r="AC12" s="124"/>
      <c r="AD12" s="125"/>
      <c r="AE12" s="125"/>
      <c r="AF12" s="125"/>
      <c r="AG12" s="125"/>
      <c r="AH12" s="125"/>
      <c r="AI12" s="125"/>
      <c r="AJ12" s="125"/>
    </row>
    <row r="13" spans="1:36" ht="21.75" customHeight="1">
      <c r="A13" s="326"/>
      <c r="B13" s="327"/>
      <c r="C13" s="305"/>
      <c r="D13" s="121" t="s">
        <v>145</v>
      </c>
      <c r="E13" s="79"/>
      <c r="F13" s="303"/>
      <c r="G13" s="299">
        <v>0</v>
      </c>
      <c r="H13" s="299">
        <v>0</v>
      </c>
      <c r="I13" s="299">
        <v>0</v>
      </c>
      <c r="J13" s="303"/>
      <c r="K13" s="299">
        <v>0</v>
      </c>
      <c r="L13" s="299">
        <v>0</v>
      </c>
      <c r="M13" s="299">
        <v>0</v>
      </c>
      <c r="N13" s="301">
        <v>0</v>
      </c>
      <c r="O13" s="297">
        <v>0</v>
      </c>
      <c r="P13" s="297">
        <v>0</v>
      </c>
      <c r="Q13" s="292">
        <v>0</v>
      </c>
      <c r="R13" s="122"/>
      <c r="S13" s="123"/>
      <c r="T13" s="123"/>
      <c r="U13" s="123"/>
      <c r="V13" s="122"/>
      <c r="W13" s="122"/>
      <c r="X13" s="122"/>
      <c r="Y13" s="122"/>
      <c r="Z13" s="122"/>
      <c r="AA13" s="124"/>
      <c r="AB13" s="124"/>
      <c r="AC13" s="124"/>
      <c r="AD13" s="125"/>
      <c r="AE13" s="125"/>
      <c r="AF13" s="125"/>
      <c r="AG13" s="125"/>
      <c r="AH13" s="125"/>
      <c r="AI13" s="125"/>
      <c r="AJ13" s="125"/>
    </row>
    <row r="14" spans="1:36" ht="43.5" customHeight="1">
      <c r="A14" s="328"/>
      <c r="B14" s="329"/>
      <c r="C14" s="306" t="s">
        <v>122</v>
      </c>
      <c r="D14" s="307"/>
      <c r="E14" s="87"/>
      <c r="F14" s="203">
        <v>1351444</v>
      </c>
      <c r="G14" s="204">
        <v>58.7</v>
      </c>
      <c r="H14" s="204">
        <v>67.6</v>
      </c>
      <c r="I14" s="204">
        <v>401.7</v>
      </c>
      <c r="J14" s="203">
        <v>962927</v>
      </c>
      <c r="K14" s="204">
        <v>64.4</v>
      </c>
      <c r="L14" s="204">
        <v>86.9</v>
      </c>
      <c r="M14" s="204">
        <v>255.4</v>
      </c>
      <c r="N14" s="203">
        <v>2314371</v>
      </c>
      <c r="O14" s="130">
        <v>61</v>
      </c>
      <c r="P14" s="130">
        <v>74.5</v>
      </c>
      <c r="Q14" s="131">
        <v>324.4</v>
      </c>
      <c r="R14" s="132"/>
      <c r="S14" s="133"/>
      <c r="T14" s="133"/>
      <c r="U14" s="133"/>
      <c r="V14" s="132"/>
      <c r="W14" s="132"/>
      <c r="X14" s="132"/>
      <c r="Y14" s="132"/>
      <c r="Z14" s="132"/>
      <c r="AA14" s="134"/>
      <c r="AB14" s="134"/>
      <c r="AC14" s="134"/>
      <c r="AD14" s="125"/>
      <c r="AE14" s="125"/>
      <c r="AF14" s="125"/>
      <c r="AG14" s="125"/>
      <c r="AH14" s="125"/>
      <c r="AI14" s="125"/>
      <c r="AJ14" s="125"/>
    </row>
    <row r="15" spans="1:36" ht="43.5" customHeight="1">
      <c r="A15" s="330" t="s">
        <v>376</v>
      </c>
      <c r="B15" s="307"/>
      <c r="C15" s="264" t="s">
        <v>17</v>
      </c>
      <c r="D15" s="264"/>
      <c r="E15" s="87"/>
      <c r="F15" s="203">
        <v>733</v>
      </c>
      <c r="G15" s="204">
        <v>0</v>
      </c>
      <c r="H15" s="204">
        <v>0</v>
      </c>
      <c r="I15" s="204">
        <v>0.2</v>
      </c>
      <c r="J15" s="203">
        <v>315</v>
      </c>
      <c r="K15" s="204">
        <v>0</v>
      </c>
      <c r="L15" s="204">
        <v>0</v>
      </c>
      <c r="M15" s="204">
        <v>0.1</v>
      </c>
      <c r="N15" s="129">
        <v>1048</v>
      </c>
      <c r="O15" s="130">
        <v>0</v>
      </c>
      <c r="P15" s="130">
        <v>0</v>
      </c>
      <c r="Q15" s="131">
        <v>0.1</v>
      </c>
      <c r="R15" s="132"/>
      <c r="S15" s="133"/>
      <c r="T15" s="133"/>
      <c r="U15" s="133"/>
      <c r="V15" s="132"/>
      <c r="W15" s="132"/>
      <c r="X15" s="132"/>
      <c r="Y15" s="132"/>
      <c r="Z15" s="132"/>
      <c r="AA15" s="134"/>
      <c r="AB15" s="134"/>
      <c r="AC15" s="134"/>
      <c r="AD15" s="125"/>
      <c r="AE15" s="125"/>
      <c r="AF15" s="125"/>
      <c r="AG15" s="125"/>
      <c r="AH15" s="125"/>
      <c r="AI15" s="125"/>
      <c r="AJ15" s="125"/>
    </row>
    <row r="16" spans="1:36" ht="21.75" customHeight="1">
      <c r="A16" s="324" t="s">
        <v>150</v>
      </c>
      <c r="B16" s="325"/>
      <c r="C16" s="304" t="s">
        <v>377</v>
      </c>
      <c r="D16" s="120" t="s">
        <v>147</v>
      </c>
      <c r="E16" s="79"/>
      <c r="F16" s="302">
        <v>0</v>
      </c>
      <c r="G16" s="298">
        <v>0</v>
      </c>
      <c r="H16" s="298">
        <v>0</v>
      </c>
      <c r="I16" s="298">
        <v>0</v>
      </c>
      <c r="J16" s="302">
        <v>0</v>
      </c>
      <c r="K16" s="298">
        <v>0</v>
      </c>
      <c r="L16" s="298">
        <v>0</v>
      </c>
      <c r="M16" s="298">
        <v>0</v>
      </c>
      <c r="N16" s="300">
        <v>0</v>
      </c>
      <c r="O16" s="293">
        <v>0</v>
      </c>
      <c r="P16" s="293">
        <v>0</v>
      </c>
      <c r="Q16" s="290">
        <v>0</v>
      </c>
      <c r="R16" s="122"/>
      <c r="S16" s="123"/>
      <c r="T16" s="123"/>
      <c r="U16" s="123"/>
      <c r="V16" s="122"/>
      <c r="W16" s="122"/>
      <c r="X16" s="122"/>
      <c r="Y16" s="122"/>
      <c r="Z16" s="122"/>
      <c r="AA16" s="124"/>
      <c r="AB16" s="124"/>
      <c r="AC16" s="124"/>
      <c r="AD16" s="125"/>
      <c r="AE16" s="125"/>
      <c r="AF16" s="125"/>
      <c r="AG16" s="125"/>
      <c r="AH16" s="125"/>
      <c r="AI16" s="125"/>
      <c r="AJ16" s="125"/>
    </row>
    <row r="17" spans="1:36" ht="21.75" customHeight="1">
      <c r="A17" s="326"/>
      <c r="B17" s="327"/>
      <c r="C17" s="304"/>
      <c r="D17" s="121" t="s">
        <v>148</v>
      </c>
      <c r="E17" s="79"/>
      <c r="F17" s="294"/>
      <c r="G17" s="295">
        <v>0</v>
      </c>
      <c r="H17" s="295">
        <v>0</v>
      </c>
      <c r="I17" s="295">
        <v>0</v>
      </c>
      <c r="J17" s="294"/>
      <c r="K17" s="295">
        <v>0</v>
      </c>
      <c r="L17" s="295">
        <v>0</v>
      </c>
      <c r="M17" s="295">
        <v>0</v>
      </c>
      <c r="N17" s="296">
        <v>0</v>
      </c>
      <c r="O17" s="289">
        <v>0</v>
      </c>
      <c r="P17" s="289">
        <v>0</v>
      </c>
      <c r="Q17" s="291">
        <v>0</v>
      </c>
      <c r="R17" s="122"/>
      <c r="S17" s="123"/>
      <c r="T17" s="123"/>
      <c r="U17" s="123"/>
      <c r="V17" s="122"/>
      <c r="W17" s="122"/>
      <c r="X17" s="122"/>
      <c r="Y17" s="122"/>
      <c r="Z17" s="122"/>
      <c r="AA17" s="124"/>
      <c r="AB17" s="124"/>
      <c r="AC17" s="124"/>
      <c r="AD17" s="125"/>
      <c r="AE17" s="125"/>
      <c r="AF17" s="125"/>
      <c r="AG17" s="125"/>
      <c r="AH17" s="125"/>
      <c r="AI17" s="125"/>
      <c r="AJ17" s="125"/>
    </row>
    <row r="18" spans="1:36" ht="21.75" customHeight="1">
      <c r="A18" s="326"/>
      <c r="B18" s="327"/>
      <c r="C18" s="304" t="s">
        <v>378</v>
      </c>
      <c r="D18" s="120" t="s">
        <v>59</v>
      </c>
      <c r="E18" s="79"/>
      <c r="F18" s="294">
        <v>641</v>
      </c>
      <c r="G18" s="295">
        <v>0</v>
      </c>
      <c r="H18" s="295">
        <v>0</v>
      </c>
      <c r="I18" s="295">
        <v>0.2</v>
      </c>
      <c r="J18" s="294">
        <v>315</v>
      </c>
      <c r="K18" s="295">
        <v>0</v>
      </c>
      <c r="L18" s="295">
        <v>0</v>
      </c>
      <c r="M18" s="295">
        <v>0.1</v>
      </c>
      <c r="N18" s="296">
        <v>956</v>
      </c>
      <c r="O18" s="289">
        <v>0</v>
      </c>
      <c r="P18" s="289">
        <v>0</v>
      </c>
      <c r="Q18" s="291">
        <v>0.1</v>
      </c>
      <c r="R18" s="122"/>
      <c r="S18" s="123"/>
      <c r="T18" s="123"/>
      <c r="U18" s="123"/>
      <c r="V18" s="122"/>
      <c r="W18" s="122"/>
      <c r="X18" s="122"/>
      <c r="Y18" s="122"/>
      <c r="Z18" s="122"/>
      <c r="AA18" s="124"/>
      <c r="AB18" s="124"/>
      <c r="AC18" s="124"/>
      <c r="AD18" s="125"/>
      <c r="AE18" s="125"/>
      <c r="AF18" s="125"/>
      <c r="AG18" s="125"/>
      <c r="AH18" s="125"/>
      <c r="AI18" s="125"/>
      <c r="AJ18" s="125"/>
    </row>
    <row r="19" spans="1:36" ht="21.75" customHeight="1">
      <c r="A19" s="326"/>
      <c r="B19" s="327"/>
      <c r="C19" s="304"/>
      <c r="D19" s="121" t="s">
        <v>149</v>
      </c>
      <c r="E19" s="79"/>
      <c r="F19" s="294"/>
      <c r="G19" s="295">
        <v>0</v>
      </c>
      <c r="H19" s="295">
        <v>0</v>
      </c>
      <c r="I19" s="295">
        <v>0</v>
      </c>
      <c r="J19" s="294"/>
      <c r="K19" s="295">
        <v>0</v>
      </c>
      <c r="L19" s="295">
        <v>0</v>
      </c>
      <c r="M19" s="295">
        <v>0</v>
      </c>
      <c r="N19" s="296">
        <v>0</v>
      </c>
      <c r="O19" s="289">
        <v>0</v>
      </c>
      <c r="P19" s="289">
        <v>0</v>
      </c>
      <c r="Q19" s="291">
        <v>0</v>
      </c>
      <c r="R19" s="122"/>
      <c r="S19" s="123"/>
      <c r="T19" s="123"/>
      <c r="U19" s="123"/>
      <c r="V19" s="122"/>
      <c r="W19" s="122"/>
      <c r="X19" s="122"/>
      <c r="Y19" s="122"/>
      <c r="Z19" s="122"/>
      <c r="AA19" s="124"/>
      <c r="AB19" s="124"/>
      <c r="AC19" s="124"/>
      <c r="AD19" s="125"/>
      <c r="AE19" s="125"/>
      <c r="AF19" s="125"/>
      <c r="AG19" s="125"/>
      <c r="AH19" s="125"/>
      <c r="AI19" s="125"/>
      <c r="AJ19" s="125"/>
    </row>
    <row r="20" spans="1:36" ht="21.75" customHeight="1">
      <c r="A20" s="326"/>
      <c r="B20" s="327"/>
      <c r="C20" s="304" t="s">
        <v>379</v>
      </c>
      <c r="D20" s="135" t="s">
        <v>323</v>
      </c>
      <c r="E20" s="79"/>
      <c r="F20" s="294">
        <v>92</v>
      </c>
      <c r="G20" s="295">
        <v>0</v>
      </c>
      <c r="H20" s="295">
        <v>0</v>
      </c>
      <c r="I20" s="295">
        <v>0</v>
      </c>
      <c r="J20" s="294">
        <v>0</v>
      </c>
      <c r="K20" s="295">
        <v>0</v>
      </c>
      <c r="L20" s="295">
        <v>0</v>
      </c>
      <c r="M20" s="295">
        <v>0</v>
      </c>
      <c r="N20" s="296">
        <v>92</v>
      </c>
      <c r="O20" s="289">
        <v>0</v>
      </c>
      <c r="P20" s="289">
        <v>0</v>
      </c>
      <c r="Q20" s="291">
        <v>0</v>
      </c>
      <c r="R20" s="122"/>
      <c r="S20" s="123"/>
      <c r="T20" s="123"/>
      <c r="U20" s="123"/>
      <c r="V20" s="122"/>
      <c r="W20" s="122"/>
      <c r="X20" s="122"/>
      <c r="Y20" s="122"/>
      <c r="Z20" s="122"/>
      <c r="AA20" s="124"/>
      <c r="AB20" s="124"/>
      <c r="AC20" s="124"/>
      <c r="AD20" s="125"/>
      <c r="AE20" s="125"/>
      <c r="AF20" s="125"/>
      <c r="AG20" s="125"/>
      <c r="AH20" s="125"/>
      <c r="AI20" s="125"/>
      <c r="AJ20" s="125"/>
    </row>
    <row r="21" spans="1:36" ht="21.75" customHeight="1">
      <c r="A21" s="328"/>
      <c r="B21" s="329"/>
      <c r="C21" s="313"/>
      <c r="D21" s="136" t="s">
        <v>324</v>
      </c>
      <c r="E21" s="84"/>
      <c r="F21" s="303"/>
      <c r="G21" s="299">
        <v>0</v>
      </c>
      <c r="H21" s="299">
        <v>0</v>
      </c>
      <c r="I21" s="299">
        <v>0</v>
      </c>
      <c r="J21" s="303"/>
      <c r="K21" s="299">
        <v>0</v>
      </c>
      <c r="L21" s="299">
        <v>0</v>
      </c>
      <c r="M21" s="299">
        <v>0</v>
      </c>
      <c r="N21" s="301">
        <v>0</v>
      </c>
      <c r="O21" s="297">
        <v>0</v>
      </c>
      <c r="P21" s="297">
        <v>0</v>
      </c>
      <c r="Q21" s="292">
        <v>0</v>
      </c>
      <c r="R21" s="122"/>
      <c r="S21" s="123"/>
      <c r="T21" s="123"/>
      <c r="U21" s="123"/>
      <c r="V21" s="122"/>
      <c r="W21" s="122"/>
      <c r="X21" s="122"/>
      <c r="Y21" s="122"/>
      <c r="Z21" s="122"/>
      <c r="AA21" s="124"/>
      <c r="AB21" s="124"/>
      <c r="AC21" s="124"/>
      <c r="AD21" s="125"/>
      <c r="AE21" s="125"/>
      <c r="AF21" s="125"/>
      <c r="AG21" s="125"/>
      <c r="AH21" s="125"/>
      <c r="AI21" s="125"/>
      <c r="AJ21" s="125"/>
    </row>
    <row r="22" spans="1:36" ht="43.5" customHeight="1">
      <c r="A22" s="331" t="s">
        <v>380</v>
      </c>
      <c r="B22" s="332"/>
      <c r="C22" s="286" t="s">
        <v>15</v>
      </c>
      <c r="D22" s="286"/>
      <c r="E22" s="74"/>
      <c r="F22" s="198">
        <v>275509</v>
      </c>
      <c r="G22" s="199">
        <v>12</v>
      </c>
      <c r="H22" s="199">
        <v>13.8</v>
      </c>
      <c r="I22" s="199">
        <v>81.9</v>
      </c>
      <c r="J22" s="198">
        <v>168431</v>
      </c>
      <c r="K22" s="199">
        <v>11.3</v>
      </c>
      <c r="L22" s="199">
        <v>15.2</v>
      </c>
      <c r="M22" s="199">
        <v>44.7</v>
      </c>
      <c r="N22" s="114">
        <v>443940</v>
      </c>
      <c r="O22" s="115">
        <v>11.7</v>
      </c>
      <c r="P22" s="115">
        <v>14.3</v>
      </c>
      <c r="Q22" s="116">
        <v>62.2</v>
      </c>
      <c r="R22" s="132"/>
      <c r="S22" s="133"/>
      <c r="T22" s="133"/>
      <c r="U22" s="133"/>
      <c r="V22" s="132"/>
      <c r="W22" s="132"/>
      <c r="X22" s="132"/>
      <c r="Y22" s="132"/>
      <c r="Z22" s="132"/>
      <c r="AA22" s="134"/>
      <c r="AB22" s="134"/>
      <c r="AC22" s="134"/>
      <c r="AD22" s="125"/>
      <c r="AE22" s="125"/>
      <c r="AF22" s="125"/>
      <c r="AG22" s="125"/>
      <c r="AH22" s="125"/>
      <c r="AI22" s="125"/>
      <c r="AJ22" s="125"/>
    </row>
    <row r="23" spans="1:36" ht="21.75" customHeight="1">
      <c r="A23" s="333" t="s">
        <v>381</v>
      </c>
      <c r="B23" s="304"/>
      <c r="C23" s="311" t="s">
        <v>151</v>
      </c>
      <c r="D23" s="311"/>
      <c r="E23" s="79"/>
      <c r="F23" s="294">
        <v>159631</v>
      </c>
      <c r="G23" s="295">
        <v>6.9</v>
      </c>
      <c r="H23" s="295">
        <v>8</v>
      </c>
      <c r="I23" s="295">
        <v>47.5</v>
      </c>
      <c r="J23" s="294">
        <v>140708</v>
      </c>
      <c r="K23" s="295">
        <v>9.4</v>
      </c>
      <c r="L23" s="295">
        <v>12.7</v>
      </c>
      <c r="M23" s="295">
        <v>37.3</v>
      </c>
      <c r="N23" s="296">
        <v>300339</v>
      </c>
      <c r="O23" s="289">
        <v>7.9</v>
      </c>
      <c r="P23" s="289">
        <v>9.7</v>
      </c>
      <c r="Q23" s="291">
        <v>42.1</v>
      </c>
      <c r="R23" s="122"/>
      <c r="S23" s="123"/>
      <c r="T23" s="123"/>
      <c r="U23" s="123"/>
      <c r="V23" s="122"/>
      <c r="W23" s="122"/>
      <c r="X23" s="122"/>
      <c r="Y23" s="122"/>
      <c r="Z23" s="122"/>
      <c r="AA23" s="124"/>
      <c r="AB23" s="124"/>
      <c r="AC23" s="124"/>
      <c r="AD23" s="125"/>
      <c r="AE23" s="125"/>
      <c r="AF23" s="125"/>
      <c r="AG23" s="125"/>
      <c r="AH23" s="125"/>
      <c r="AI23" s="125"/>
      <c r="AJ23" s="125"/>
    </row>
    <row r="24" spans="1:36" ht="21.75" customHeight="1">
      <c r="A24" s="333"/>
      <c r="B24" s="304"/>
      <c r="C24" s="312" t="s">
        <v>152</v>
      </c>
      <c r="D24" s="312"/>
      <c r="E24" s="79"/>
      <c r="F24" s="294"/>
      <c r="G24" s="295">
        <v>0</v>
      </c>
      <c r="H24" s="295">
        <v>0</v>
      </c>
      <c r="I24" s="295">
        <v>0</v>
      </c>
      <c r="J24" s="294"/>
      <c r="K24" s="295">
        <v>0</v>
      </c>
      <c r="L24" s="295">
        <v>0</v>
      </c>
      <c r="M24" s="295">
        <v>0</v>
      </c>
      <c r="N24" s="296">
        <v>0</v>
      </c>
      <c r="O24" s="289">
        <v>0</v>
      </c>
      <c r="P24" s="289">
        <v>0</v>
      </c>
      <c r="Q24" s="291">
        <v>0</v>
      </c>
      <c r="R24" s="122"/>
      <c r="S24" s="123"/>
      <c r="T24" s="123"/>
      <c r="U24" s="123"/>
      <c r="V24" s="122"/>
      <c r="W24" s="122"/>
      <c r="X24" s="122"/>
      <c r="Y24" s="122"/>
      <c r="Z24" s="122"/>
      <c r="AA24" s="124"/>
      <c r="AB24" s="124"/>
      <c r="AC24" s="124"/>
      <c r="AD24" s="125"/>
      <c r="AE24" s="125"/>
      <c r="AF24" s="125"/>
      <c r="AG24" s="125"/>
      <c r="AH24" s="125"/>
      <c r="AI24" s="125"/>
      <c r="AJ24" s="125"/>
    </row>
    <row r="25" spans="1:36" ht="43.5" customHeight="1">
      <c r="A25" s="333" t="s">
        <v>382</v>
      </c>
      <c r="B25" s="304"/>
      <c r="C25" s="245" t="s">
        <v>41</v>
      </c>
      <c r="D25" s="245"/>
      <c r="E25" s="79"/>
      <c r="F25" s="200">
        <v>99826</v>
      </c>
      <c r="G25" s="201">
        <v>4.3</v>
      </c>
      <c r="H25" s="201">
        <v>5</v>
      </c>
      <c r="I25" s="201">
        <v>29.7</v>
      </c>
      <c r="J25" s="200">
        <v>11494</v>
      </c>
      <c r="K25" s="201">
        <v>0.8</v>
      </c>
      <c r="L25" s="201">
        <v>1</v>
      </c>
      <c r="M25" s="201">
        <v>3</v>
      </c>
      <c r="N25" s="117">
        <v>111320</v>
      </c>
      <c r="O25" s="118">
        <v>2.9</v>
      </c>
      <c r="P25" s="118">
        <v>3.6</v>
      </c>
      <c r="Q25" s="119">
        <v>15.6</v>
      </c>
      <c r="R25" s="132"/>
      <c r="S25" s="133"/>
      <c r="T25" s="133"/>
      <c r="U25" s="133"/>
      <c r="V25" s="132"/>
      <c r="W25" s="132"/>
      <c r="X25" s="132"/>
      <c r="Y25" s="132"/>
      <c r="Z25" s="132"/>
      <c r="AA25" s="134"/>
      <c r="AB25" s="134"/>
      <c r="AC25" s="134"/>
      <c r="AD25" s="125"/>
      <c r="AE25" s="125"/>
      <c r="AF25" s="125"/>
      <c r="AG25" s="125"/>
      <c r="AH25" s="125"/>
      <c r="AI25" s="125"/>
      <c r="AJ25" s="125"/>
    </row>
    <row r="26" spans="1:36" ht="43.5" customHeight="1">
      <c r="A26" s="334" t="s">
        <v>383</v>
      </c>
      <c r="B26" s="313"/>
      <c r="C26" s="250" t="s">
        <v>42</v>
      </c>
      <c r="D26" s="250"/>
      <c r="E26" s="84"/>
      <c r="F26" s="205">
        <v>413992</v>
      </c>
      <c r="G26" s="202">
        <v>18</v>
      </c>
      <c r="H26" s="202">
        <v>20.7</v>
      </c>
      <c r="I26" s="202">
        <v>123.1</v>
      </c>
      <c r="J26" s="205">
        <v>212084</v>
      </c>
      <c r="K26" s="202">
        <v>14.2</v>
      </c>
      <c r="L26" s="202">
        <v>19.1</v>
      </c>
      <c r="M26" s="202">
        <v>56.2</v>
      </c>
      <c r="N26" s="127">
        <v>626076</v>
      </c>
      <c r="O26" s="126">
        <v>16.5</v>
      </c>
      <c r="P26" s="126">
        <v>20.2</v>
      </c>
      <c r="Q26" s="128">
        <v>87.7</v>
      </c>
      <c r="R26" s="132"/>
      <c r="S26" s="133"/>
      <c r="T26" s="133"/>
      <c r="U26" s="133"/>
      <c r="V26" s="132"/>
      <c r="W26" s="132"/>
      <c r="X26" s="132"/>
      <c r="Y26" s="132"/>
      <c r="Z26" s="132"/>
      <c r="AA26" s="134"/>
      <c r="AB26" s="134"/>
      <c r="AC26" s="134"/>
      <c r="AD26" s="125"/>
      <c r="AE26" s="125"/>
      <c r="AF26" s="125"/>
      <c r="AG26" s="125"/>
      <c r="AH26" s="125"/>
      <c r="AI26" s="125"/>
      <c r="AJ26" s="125"/>
    </row>
    <row r="27" spans="1:36" ht="43.5" customHeight="1" thickBot="1">
      <c r="A27" s="137"/>
      <c r="B27" s="314" t="s">
        <v>43</v>
      </c>
      <c r="C27" s="314"/>
      <c r="D27" s="314"/>
      <c r="E27" s="138"/>
      <c r="F27" s="206">
        <v>2301135</v>
      </c>
      <c r="G27" s="207">
        <v>100</v>
      </c>
      <c r="H27" s="207">
        <v>115.1</v>
      </c>
      <c r="I27" s="207">
        <v>684</v>
      </c>
      <c r="J27" s="206">
        <v>1495959</v>
      </c>
      <c r="K27" s="207">
        <v>100</v>
      </c>
      <c r="L27" s="207">
        <v>135</v>
      </c>
      <c r="M27" s="207">
        <v>396.7</v>
      </c>
      <c r="N27" s="139">
        <v>3797094</v>
      </c>
      <c r="O27" s="140">
        <v>100</v>
      </c>
      <c r="P27" s="140">
        <v>122.2</v>
      </c>
      <c r="Q27" s="141">
        <v>532.2</v>
      </c>
      <c r="R27" s="132"/>
      <c r="S27" s="133"/>
      <c r="T27" s="133"/>
      <c r="U27" s="133"/>
      <c r="V27" s="132"/>
      <c r="W27" s="132"/>
      <c r="X27" s="132"/>
      <c r="Y27" s="132"/>
      <c r="Z27" s="132"/>
      <c r="AA27" s="134"/>
      <c r="AB27" s="134"/>
      <c r="AC27" s="134"/>
      <c r="AD27" s="125"/>
      <c r="AE27" s="125"/>
      <c r="AF27" s="125"/>
      <c r="AG27" s="125"/>
      <c r="AH27" s="125"/>
      <c r="AI27" s="125"/>
      <c r="AJ27" s="125"/>
    </row>
    <row r="28" spans="18:36" ht="11.25">
      <c r="R28" s="132"/>
      <c r="S28" s="133"/>
      <c r="T28" s="133"/>
      <c r="U28" s="133"/>
      <c r="V28" s="132"/>
      <c r="W28" s="134"/>
      <c r="X28" s="134"/>
      <c r="Y28" s="134"/>
      <c r="Z28" s="132"/>
      <c r="AA28" s="134"/>
      <c r="AB28" s="134"/>
      <c r="AC28" s="134"/>
      <c r="AD28" s="125"/>
      <c r="AE28" s="125"/>
      <c r="AF28" s="125"/>
      <c r="AG28" s="125"/>
      <c r="AH28" s="125"/>
      <c r="AI28" s="125"/>
      <c r="AJ28" s="125"/>
    </row>
    <row r="29" spans="2:16" s="359" customFormat="1" ht="13.5" customHeight="1">
      <c r="B29" s="360"/>
      <c r="G29" s="361"/>
      <c r="H29" s="361"/>
      <c r="K29" s="361"/>
      <c r="L29" s="361"/>
      <c r="O29" s="362"/>
      <c r="P29" s="362"/>
    </row>
    <row r="30" s="359" customFormat="1" ht="11.25">
      <c r="B30" s="360"/>
    </row>
    <row r="31" spans="6:17" ht="11.25"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</sheetData>
  <sheetProtection/>
  <mergeCells count="99">
    <mergeCell ref="G29:H29"/>
    <mergeCell ref="K29:L29"/>
    <mergeCell ref="O29:P29"/>
    <mergeCell ref="C26:D26"/>
    <mergeCell ref="B27:D27"/>
    <mergeCell ref="A2:E6"/>
    <mergeCell ref="A7:B14"/>
    <mergeCell ref="A15:B15"/>
    <mergeCell ref="A16:B21"/>
    <mergeCell ref="A22:B22"/>
    <mergeCell ref="A23:B24"/>
    <mergeCell ref="A25:B25"/>
    <mergeCell ref="A26:B26"/>
    <mergeCell ref="C23:D23"/>
    <mergeCell ref="C24:D24"/>
    <mergeCell ref="C25:D25"/>
    <mergeCell ref="C18:C19"/>
    <mergeCell ref="C20:C21"/>
    <mergeCell ref="C22:D22"/>
    <mergeCell ref="C14:D14"/>
    <mergeCell ref="F2:I2"/>
    <mergeCell ref="J2:M2"/>
    <mergeCell ref="N2:Q2"/>
    <mergeCell ref="J10:J11"/>
    <mergeCell ref="K10:K11"/>
    <mergeCell ref="L10:L11"/>
    <mergeCell ref="M10:M11"/>
    <mergeCell ref="N10:N11"/>
    <mergeCell ref="O10:O11"/>
    <mergeCell ref="C15:D15"/>
    <mergeCell ref="C16:C17"/>
    <mergeCell ref="F10:F11"/>
    <mergeCell ref="G10:G11"/>
    <mergeCell ref="H10:H11"/>
    <mergeCell ref="I10:I11"/>
    <mergeCell ref="F16:F17"/>
    <mergeCell ref="I16:I17"/>
    <mergeCell ref="C10:C11"/>
    <mergeCell ref="C12:C13"/>
    <mergeCell ref="P10:P11"/>
    <mergeCell ref="Q10:Q11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F18:F19"/>
    <mergeCell ref="F20:F21"/>
    <mergeCell ref="G16:G17"/>
    <mergeCell ref="G18:G19"/>
    <mergeCell ref="G20:G21"/>
    <mergeCell ref="H16:H17"/>
    <mergeCell ref="H18:H19"/>
    <mergeCell ref="H20:H21"/>
    <mergeCell ref="I18:I19"/>
    <mergeCell ref="I20:I21"/>
    <mergeCell ref="J16:J17"/>
    <mergeCell ref="J18:J19"/>
    <mergeCell ref="J20:J21"/>
    <mergeCell ref="K16:K17"/>
    <mergeCell ref="K18:K19"/>
    <mergeCell ref="K20:K21"/>
    <mergeCell ref="L16:L17"/>
    <mergeCell ref="L18:L19"/>
    <mergeCell ref="L20:L21"/>
    <mergeCell ref="P20:P21"/>
    <mergeCell ref="M16:M17"/>
    <mergeCell ref="M18:M19"/>
    <mergeCell ref="M20:M21"/>
    <mergeCell ref="N16:N17"/>
    <mergeCell ref="N18:N19"/>
    <mergeCell ref="N20:N21"/>
    <mergeCell ref="F23:F24"/>
    <mergeCell ref="G23:G24"/>
    <mergeCell ref="H23:H24"/>
    <mergeCell ref="I23:I24"/>
    <mergeCell ref="Q23:Q24"/>
    <mergeCell ref="J23:J24"/>
    <mergeCell ref="K23:K24"/>
    <mergeCell ref="L23:L24"/>
    <mergeCell ref="M23:M24"/>
    <mergeCell ref="N23:N24"/>
    <mergeCell ref="O23:O24"/>
    <mergeCell ref="P23:P24"/>
    <mergeCell ref="Q16:Q17"/>
    <mergeCell ref="Q18:Q19"/>
    <mergeCell ref="Q20:Q21"/>
    <mergeCell ref="O16:O17"/>
    <mergeCell ref="O18:O19"/>
    <mergeCell ref="O20:O21"/>
    <mergeCell ref="P16:P17"/>
    <mergeCell ref="P18:P1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2"/>
  <sheetViews>
    <sheetView showZeros="0" view="pageBreakPreview" zoomScaleSheetLayoutView="100"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L12" sqref="L12"/>
    </sheetView>
  </sheetViews>
  <sheetFormatPr defaultColWidth="9.00390625" defaultRowHeight="13.5" customHeight="1"/>
  <cols>
    <col min="1" max="1" width="0.875" style="69" customWidth="1"/>
    <col min="2" max="2" width="2.00390625" style="96" customWidth="1"/>
    <col min="3" max="3" width="3.625" style="70" customWidth="1"/>
    <col min="4" max="4" width="1.25" style="70" customWidth="1"/>
    <col min="5" max="5" width="5.375" style="70" customWidth="1"/>
    <col min="6" max="6" width="18.625" style="70" customWidth="1"/>
    <col min="7" max="7" width="0.875" style="70" customWidth="1"/>
    <col min="8" max="10" width="20.75390625" style="69" customWidth="1"/>
    <col min="11" max="16384" width="9.00390625" style="69" customWidth="1"/>
  </cols>
  <sheetData>
    <row r="1" spans="1:10" ht="13.5" customHeight="1" thickBot="1">
      <c r="A1" s="68" t="s">
        <v>131</v>
      </c>
      <c r="B1" s="69"/>
      <c r="J1" s="71" t="s">
        <v>33</v>
      </c>
    </row>
    <row r="2" spans="1:10" ht="13.5" customHeight="1">
      <c r="A2" s="276" t="s">
        <v>119</v>
      </c>
      <c r="B2" s="277"/>
      <c r="C2" s="277"/>
      <c r="D2" s="277"/>
      <c r="E2" s="277"/>
      <c r="F2" s="277"/>
      <c r="G2" s="278"/>
      <c r="H2" s="282" t="s">
        <v>120</v>
      </c>
      <c r="I2" s="284" t="s">
        <v>121</v>
      </c>
      <c r="J2" s="274" t="s">
        <v>122</v>
      </c>
    </row>
    <row r="3" spans="1:10" ht="13.5" customHeight="1">
      <c r="A3" s="279" t="s">
        <v>118</v>
      </c>
      <c r="B3" s="280"/>
      <c r="C3" s="280"/>
      <c r="D3" s="280"/>
      <c r="E3" s="280"/>
      <c r="F3" s="280"/>
      <c r="G3" s="281"/>
      <c r="H3" s="283"/>
      <c r="I3" s="285"/>
      <c r="J3" s="275"/>
    </row>
    <row r="4" spans="1:10" ht="13.5" customHeight="1">
      <c r="A4" s="72"/>
      <c r="B4" s="73" t="s">
        <v>321</v>
      </c>
      <c r="C4" s="286" t="s">
        <v>46</v>
      </c>
      <c r="D4" s="286"/>
      <c r="E4" s="286"/>
      <c r="F4" s="286"/>
      <c r="G4" s="143"/>
      <c r="H4" s="192">
        <v>2303945</v>
      </c>
      <c r="I4" s="192">
        <v>946149</v>
      </c>
      <c r="J4" s="76">
        <v>3250094</v>
      </c>
    </row>
    <row r="5" spans="1:10" ht="13.5" customHeight="1">
      <c r="A5" s="77"/>
      <c r="B5" s="78"/>
      <c r="C5" s="79" t="s">
        <v>348</v>
      </c>
      <c r="D5" s="245" t="s">
        <v>47</v>
      </c>
      <c r="E5" s="245"/>
      <c r="F5" s="245"/>
      <c r="G5" s="144"/>
      <c r="H5" s="193">
        <v>2295165</v>
      </c>
      <c r="I5" s="193">
        <v>940388</v>
      </c>
      <c r="J5" s="81">
        <v>3235553</v>
      </c>
    </row>
    <row r="6" spans="1:10" ht="13.5" customHeight="1">
      <c r="A6" s="77"/>
      <c r="B6" s="78"/>
      <c r="C6" s="273" t="s">
        <v>275</v>
      </c>
      <c r="D6" s="273"/>
      <c r="E6" s="245" t="s">
        <v>48</v>
      </c>
      <c r="F6" s="245"/>
      <c r="G6" s="144"/>
      <c r="H6" s="193">
        <v>1038483</v>
      </c>
      <c r="I6" s="193">
        <v>225315</v>
      </c>
      <c r="J6" s="81">
        <v>1263798</v>
      </c>
    </row>
    <row r="7" spans="1:10" ht="13.5" customHeight="1">
      <c r="A7" s="77"/>
      <c r="B7" s="78"/>
      <c r="C7" s="273" t="s">
        <v>276</v>
      </c>
      <c r="D7" s="273"/>
      <c r="E7" s="245" t="s">
        <v>49</v>
      </c>
      <c r="F7" s="245"/>
      <c r="G7" s="144"/>
      <c r="H7" s="193">
        <v>4888402</v>
      </c>
      <c r="I7" s="193">
        <v>2385538</v>
      </c>
      <c r="J7" s="81">
        <v>7273940</v>
      </c>
    </row>
    <row r="8" spans="1:10" ht="13.5" customHeight="1">
      <c r="A8" s="77"/>
      <c r="B8" s="78"/>
      <c r="C8" s="78"/>
      <c r="D8" s="79"/>
      <c r="E8" s="79" t="s">
        <v>352</v>
      </c>
      <c r="F8" s="13" t="s">
        <v>326</v>
      </c>
      <c r="G8" s="144"/>
      <c r="H8" s="193"/>
      <c r="I8" s="193"/>
      <c r="J8" s="81"/>
    </row>
    <row r="9" spans="1:10" ht="13.5" customHeight="1">
      <c r="A9" s="77"/>
      <c r="B9" s="78"/>
      <c r="C9" s="273" t="s">
        <v>277</v>
      </c>
      <c r="D9" s="273"/>
      <c r="E9" s="245" t="s">
        <v>50</v>
      </c>
      <c r="F9" s="245"/>
      <c r="G9" s="144"/>
      <c r="H9" s="193">
        <v>3631720</v>
      </c>
      <c r="I9" s="193">
        <v>1670465</v>
      </c>
      <c r="J9" s="81">
        <v>5302185</v>
      </c>
    </row>
    <row r="10" spans="1:10" ht="13.5" customHeight="1">
      <c r="A10" s="77"/>
      <c r="B10" s="78"/>
      <c r="C10" s="78"/>
      <c r="D10" s="78"/>
      <c r="E10" s="79" t="s">
        <v>300</v>
      </c>
      <c r="F10" s="154" t="s">
        <v>327</v>
      </c>
      <c r="G10" s="144"/>
      <c r="H10" s="193"/>
      <c r="I10" s="193"/>
      <c r="J10" s="81"/>
    </row>
    <row r="11" spans="1:10" ht="13.5" customHeight="1">
      <c r="A11" s="77"/>
      <c r="B11" s="78"/>
      <c r="C11" s="273" t="s">
        <v>278</v>
      </c>
      <c r="D11" s="273"/>
      <c r="E11" s="245" t="s">
        <v>51</v>
      </c>
      <c r="F11" s="245"/>
      <c r="G11" s="144"/>
      <c r="H11" s="193">
        <v>0</v>
      </c>
      <c r="I11" s="193">
        <v>0</v>
      </c>
      <c r="J11" s="81">
        <v>0</v>
      </c>
    </row>
    <row r="12" spans="1:10" ht="13.5" customHeight="1">
      <c r="A12" s="77"/>
      <c r="B12" s="78"/>
      <c r="C12" s="79" t="s">
        <v>349</v>
      </c>
      <c r="D12" s="245" t="s">
        <v>52</v>
      </c>
      <c r="E12" s="245"/>
      <c r="F12" s="245"/>
      <c r="G12" s="144"/>
      <c r="H12" s="193">
        <v>1711</v>
      </c>
      <c r="I12" s="193">
        <v>267</v>
      </c>
      <c r="J12" s="81">
        <v>1978</v>
      </c>
    </row>
    <row r="13" spans="1:10" ht="13.5" customHeight="1">
      <c r="A13" s="77"/>
      <c r="B13" s="78"/>
      <c r="C13" s="79" t="s">
        <v>242</v>
      </c>
      <c r="D13" s="245" t="s">
        <v>328</v>
      </c>
      <c r="E13" s="245"/>
      <c r="F13" s="245"/>
      <c r="G13" s="144"/>
      <c r="H13" s="193">
        <v>7069</v>
      </c>
      <c r="I13" s="193">
        <v>5494</v>
      </c>
      <c r="J13" s="81">
        <v>12563</v>
      </c>
    </row>
    <row r="14" spans="1:10" ht="13.5" customHeight="1">
      <c r="A14" s="77"/>
      <c r="B14" s="78" t="s">
        <v>280</v>
      </c>
      <c r="C14" s="245" t="s">
        <v>53</v>
      </c>
      <c r="D14" s="245"/>
      <c r="E14" s="245"/>
      <c r="F14" s="245"/>
      <c r="G14" s="144"/>
      <c r="H14" s="193">
        <v>358384</v>
      </c>
      <c r="I14" s="193">
        <v>631730</v>
      </c>
      <c r="J14" s="81">
        <v>990114</v>
      </c>
    </row>
    <row r="15" spans="1:10" ht="13.5" customHeight="1">
      <c r="A15" s="77"/>
      <c r="B15" s="339" t="s">
        <v>329</v>
      </c>
      <c r="C15" s="79" t="s">
        <v>238</v>
      </c>
      <c r="D15" s="245" t="s">
        <v>54</v>
      </c>
      <c r="E15" s="245"/>
      <c r="F15" s="245"/>
      <c r="G15" s="144"/>
      <c r="H15" s="193">
        <v>172480</v>
      </c>
      <c r="I15" s="193">
        <v>625333</v>
      </c>
      <c r="J15" s="81">
        <v>797813</v>
      </c>
    </row>
    <row r="16" spans="1:10" ht="13.5" customHeight="1">
      <c r="A16" s="77"/>
      <c r="B16" s="339"/>
      <c r="C16" s="79" t="s">
        <v>241</v>
      </c>
      <c r="D16" s="245" t="s">
        <v>330</v>
      </c>
      <c r="E16" s="245"/>
      <c r="F16" s="245"/>
      <c r="G16" s="144"/>
      <c r="H16" s="193">
        <v>168582</v>
      </c>
      <c r="I16" s="193">
        <v>3702</v>
      </c>
      <c r="J16" s="81">
        <v>172284</v>
      </c>
    </row>
    <row r="17" spans="1:10" ht="13.5" customHeight="1">
      <c r="A17" s="77"/>
      <c r="B17" s="339"/>
      <c r="C17" s="79" t="s">
        <v>242</v>
      </c>
      <c r="D17" s="245" t="s">
        <v>331</v>
      </c>
      <c r="E17" s="245"/>
      <c r="F17" s="245"/>
      <c r="G17" s="144"/>
      <c r="H17" s="193"/>
      <c r="I17" s="193"/>
      <c r="J17" s="81"/>
    </row>
    <row r="18" spans="1:10" ht="13.5" customHeight="1">
      <c r="A18" s="77"/>
      <c r="B18" s="339"/>
      <c r="C18" s="79" t="s">
        <v>243</v>
      </c>
      <c r="D18" s="245" t="s">
        <v>55</v>
      </c>
      <c r="E18" s="245"/>
      <c r="F18" s="245"/>
      <c r="G18" s="144"/>
      <c r="H18" s="193">
        <v>8891</v>
      </c>
      <c r="I18" s="193">
        <v>2695</v>
      </c>
      <c r="J18" s="81">
        <v>11586</v>
      </c>
    </row>
    <row r="19" spans="1:10" ht="13.5" customHeight="1">
      <c r="A19" s="77"/>
      <c r="B19" s="339"/>
      <c r="C19" s="79" t="s">
        <v>350</v>
      </c>
      <c r="D19" s="245" t="s">
        <v>56</v>
      </c>
      <c r="E19" s="245"/>
      <c r="F19" s="245"/>
      <c r="G19" s="144"/>
      <c r="H19" s="193">
        <v>0</v>
      </c>
      <c r="I19" s="193">
        <v>0</v>
      </c>
      <c r="J19" s="81">
        <v>0</v>
      </c>
    </row>
    <row r="20" spans="1:10" ht="13.5" customHeight="1">
      <c r="A20" s="77"/>
      <c r="B20" s="78" t="s">
        <v>281</v>
      </c>
      <c r="C20" s="245" t="s">
        <v>332</v>
      </c>
      <c r="D20" s="245"/>
      <c r="E20" s="245"/>
      <c r="F20" s="245"/>
      <c r="G20" s="144"/>
      <c r="H20" s="193"/>
      <c r="I20" s="193"/>
      <c r="J20" s="81">
        <v>0</v>
      </c>
    </row>
    <row r="21" spans="1:10" ht="13.5" customHeight="1">
      <c r="A21" s="82"/>
      <c r="B21" s="83" t="s">
        <v>282</v>
      </c>
      <c r="C21" s="250" t="s">
        <v>57</v>
      </c>
      <c r="D21" s="250"/>
      <c r="E21" s="250"/>
      <c r="F21" s="250"/>
      <c r="G21" s="145"/>
      <c r="H21" s="194">
        <v>2662329</v>
      </c>
      <c r="I21" s="194">
        <v>1577879</v>
      </c>
      <c r="J21" s="85">
        <v>4240208</v>
      </c>
    </row>
    <row r="22" spans="1:10" ht="13.5" customHeight="1">
      <c r="A22" s="72"/>
      <c r="B22" s="73" t="s">
        <v>283</v>
      </c>
      <c r="C22" s="286" t="s">
        <v>58</v>
      </c>
      <c r="D22" s="286"/>
      <c r="E22" s="286"/>
      <c r="F22" s="286"/>
      <c r="G22" s="143"/>
      <c r="H22" s="192">
        <v>2576332</v>
      </c>
      <c r="I22" s="192">
        <v>465155</v>
      </c>
      <c r="J22" s="76">
        <v>3041487</v>
      </c>
    </row>
    <row r="23" spans="1:10" ht="13.5" customHeight="1">
      <c r="A23" s="77"/>
      <c r="B23" s="78"/>
      <c r="C23" s="79" t="s">
        <v>238</v>
      </c>
      <c r="D23" s="338" t="s">
        <v>346</v>
      </c>
      <c r="E23" s="338"/>
      <c r="F23" s="338"/>
      <c r="G23" s="144"/>
      <c r="H23" s="193">
        <v>651320</v>
      </c>
      <c r="I23" s="193">
        <v>164003</v>
      </c>
      <c r="J23" s="81">
        <v>815323</v>
      </c>
    </row>
    <row r="24" spans="1:10" ht="13.5" customHeight="1">
      <c r="A24" s="77"/>
      <c r="B24" s="78"/>
      <c r="C24" s="79" t="s">
        <v>241</v>
      </c>
      <c r="D24" s="245" t="s">
        <v>333</v>
      </c>
      <c r="E24" s="245"/>
      <c r="F24" s="245"/>
      <c r="G24" s="144"/>
      <c r="H24" s="193"/>
      <c r="I24" s="193"/>
      <c r="J24" s="81"/>
    </row>
    <row r="25" spans="1:10" ht="13.5" customHeight="1">
      <c r="A25" s="77"/>
      <c r="B25" s="78"/>
      <c r="C25" s="79" t="s">
        <v>242</v>
      </c>
      <c r="D25" s="245" t="s">
        <v>60</v>
      </c>
      <c r="E25" s="245"/>
      <c r="F25" s="245"/>
      <c r="G25" s="144"/>
      <c r="H25" s="193">
        <v>0</v>
      </c>
      <c r="I25" s="193">
        <v>0</v>
      </c>
      <c r="J25" s="81">
        <v>0</v>
      </c>
    </row>
    <row r="26" spans="1:10" ht="13.5" customHeight="1">
      <c r="A26" s="77"/>
      <c r="B26" s="78"/>
      <c r="C26" s="79" t="s">
        <v>243</v>
      </c>
      <c r="D26" s="338" t="s">
        <v>334</v>
      </c>
      <c r="E26" s="338"/>
      <c r="F26" s="338"/>
      <c r="G26" s="144"/>
      <c r="H26" s="193"/>
      <c r="I26" s="193">
        <v>0</v>
      </c>
      <c r="J26" s="81">
        <v>0</v>
      </c>
    </row>
    <row r="27" spans="1:10" ht="13.5" customHeight="1">
      <c r="A27" s="77"/>
      <c r="B27" s="78"/>
      <c r="C27" s="79" t="s">
        <v>244</v>
      </c>
      <c r="D27" s="245" t="s">
        <v>335</v>
      </c>
      <c r="E27" s="245"/>
      <c r="F27" s="245"/>
      <c r="G27" s="144"/>
      <c r="H27" s="193">
        <v>925000</v>
      </c>
      <c r="I27" s="193"/>
      <c r="J27" s="81">
        <v>925000</v>
      </c>
    </row>
    <row r="28" spans="1:10" ht="13.5" customHeight="1">
      <c r="A28" s="77"/>
      <c r="B28" s="78"/>
      <c r="C28" s="79" t="s">
        <v>351</v>
      </c>
      <c r="D28" s="245" t="s">
        <v>62</v>
      </c>
      <c r="E28" s="245"/>
      <c r="F28" s="245"/>
      <c r="G28" s="144"/>
      <c r="H28" s="193">
        <v>1000012</v>
      </c>
      <c r="I28" s="193">
        <v>301152</v>
      </c>
      <c r="J28" s="81">
        <v>1301164</v>
      </c>
    </row>
    <row r="29" spans="1:10" ht="13.5" customHeight="1">
      <c r="A29" s="77"/>
      <c r="B29" s="78"/>
      <c r="C29" s="79" t="s">
        <v>246</v>
      </c>
      <c r="D29" s="245" t="s">
        <v>336</v>
      </c>
      <c r="E29" s="245"/>
      <c r="F29" s="245"/>
      <c r="G29" s="144"/>
      <c r="H29" s="193"/>
      <c r="I29" s="193"/>
      <c r="J29" s="81"/>
    </row>
    <row r="30" spans="1:10" ht="13.5" customHeight="1">
      <c r="A30" s="77"/>
      <c r="B30" s="78"/>
      <c r="C30" s="79" t="s">
        <v>247</v>
      </c>
      <c r="D30" s="245" t="s">
        <v>42</v>
      </c>
      <c r="E30" s="245"/>
      <c r="F30" s="245"/>
      <c r="G30" s="144"/>
      <c r="H30" s="193">
        <v>0</v>
      </c>
      <c r="I30" s="193">
        <v>0</v>
      </c>
      <c r="J30" s="81">
        <v>0</v>
      </c>
    </row>
    <row r="31" spans="1:10" ht="13.5" customHeight="1">
      <c r="A31" s="77"/>
      <c r="B31" s="78" t="s">
        <v>284</v>
      </c>
      <c r="C31" s="245" t="s">
        <v>63</v>
      </c>
      <c r="D31" s="245"/>
      <c r="E31" s="245"/>
      <c r="F31" s="245"/>
      <c r="G31" s="144"/>
      <c r="H31" s="193">
        <v>638902</v>
      </c>
      <c r="I31" s="193">
        <v>243262</v>
      </c>
      <c r="J31" s="81">
        <v>882164</v>
      </c>
    </row>
    <row r="32" spans="1:10" ht="13.5" customHeight="1">
      <c r="A32" s="77"/>
      <c r="B32" s="78"/>
      <c r="C32" s="79" t="s">
        <v>238</v>
      </c>
      <c r="D32" s="338" t="s">
        <v>346</v>
      </c>
      <c r="E32" s="338"/>
      <c r="F32" s="338"/>
      <c r="G32" s="144"/>
      <c r="H32" s="193">
        <v>281518</v>
      </c>
      <c r="I32" s="193">
        <v>113081</v>
      </c>
      <c r="J32" s="81">
        <v>394599</v>
      </c>
    </row>
    <row r="33" spans="1:10" ht="13.5" customHeight="1">
      <c r="A33" s="77"/>
      <c r="B33" s="78"/>
      <c r="C33" s="79" t="s">
        <v>241</v>
      </c>
      <c r="D33" s="245" t="s">
        <v>333</v>
      </c>
      <c r="E33" s="245"/>
      <c r="F33" s="245"/>
      <c r="G33" s="144"/>
      <c r="H33" s="193"/>
      <c r="I33" s="193"/>
      <c r="J33" s="81"/>
    </row>
    <row r="34" spans="1:10" ht="13.5" customHeight="1">
      <c r="A34" s="77"/>
      <c r="B34" s="78"/>
      <c r="C34" s="79" t="s">
        <v>242</v>
      </c>
      <c r="D34" s="338" t="s">
        <v>334</v>
      </c>
      <c r="E34" s="338"/>
      <c r="F34" s="338"/>
      <c r="G34" s="144"/>
      <c r="H34" s="193"/>
      <c r="I34" s="193"/>
      <c r="J34" s="81"/>
    </row>
    <row r="35" spans="1:10" ht="13.5" customHeight="1">
      <c r="A35" s="77"/>
      <c r="B35" s="78"/>
      <c r="C35" s="79" t="s">
        <v>243</v>
      </c>
      <c r="D35" s="245" t="s">
        <v>335</v>
      </c>
      <c r="E35" s="245"/>
      <c r="F35" s="245"/>
      <c r="G35" s="144"/>
      <c r="H35" s="193"/>
      <c r="I35" s="193"/>
      <c r="J35" s="81"/>
    </row>
    <row r="36" spans="1:10" ht="13.5" customHeight="1">
      <c r="A36" s="77"/>
      <c r="B36" s="78"/>
      <c r="C36" s="79" t="s">
        <v>244</v>
      </c>
      <c r="D36" s="245" t="s">
        <v>62</v>
      </c>
      <c r="E36" s="245"/>
      <c r="F36" s="245"/>
      <c r="G36" s="144"/>
      <c r="H36" s="193">
        <v>87292</v>
      </c>
      <c r="I36" s="193">
        <v>34398</v>
      </c>
      <c r="J36" s="81">
        <v>121690</v>
      </c>
    </row>
    <row r="37" spans="1:10" ht="13.5" customHeight="1">
      <c r="A37" s="77"/>
      <c r="B37" s="78"/>
      <c r="C37" s="79" t="s">
        <v>245</v>
      </c>
      <c r="D37" s="245" t="s">
        <v>336</v>
      </c>
      <c r="E37" s="245"/>
      <c r="F37" s="245"/>
      <c r="G37" s="144"/>
      <c r="H37" s="193"/>
      <c r="I37" s="193"/>
      <c r="J37" s="81"/>
    </row>
    <row r="38" spans="1:10" ht="13.5" customHeight="1">
      <c r="A38" s="77"/>
      <c r="B38" s="78"/>
      <c r="C38" s="79" t="s">
        <v>246</v>
      </c>
      <c r="D38" s="245" t="s">
        <v>64</v>
      </c>
      <c r="E38" s="245"/>
      <c r="F38" s="245"/>
      <c r="G38" s="144"/>
      <c r="H38" s="193"/>
      <c r="I38" s="193"/>
      <c r="J38" s="81">
        <v>0</v>
      </c>
    </row>
    <row r="39" spans="1:10" ht="13.5" customHeight="1">
      <c r="A39" s="77"/>
      <c r="B39" s="78"/>
      <c r="C39" s="79" t="s">
        <v>247</v>
      </c>
      <c r="D39" s="245" t="s">
        <v>65</v>
      </c>
      <c r="E39" s="245"/>
      <c r="F39" s="245"/>
      <c r="G39" s="144"/>
      <c r="H39" s="193">
        <v>255021</v>
      </c>
      <c r="I39" s="193">
        <v>78684</v>
      </c>
      <c r="J39" s="81">
        <v>333705</v>
      </c>
    </row>
    <row r="40" spans="1:10" ht="13.5" customHeight="1">
      <c r="A40" s="77"/>
      <c r="B40" s="78"/>
      <c r="C40" s="79" t="s">
        <v>248</v>
      </c>
      <c r="D40" s="245" t="s">
        <v>337</v>
      </c>
      <c r="E40" s="245"/>
      <c r="F40" s="245"/>
      <c r="G40" s="144"/>
      <c r="H40" s="193">
        <v>2721</v>
      </c>
      <c r="I40" s="193"/>
      <c r="J40" s="81">
        <v>2721</v>
      </c>
    </row>
    <row r="41" spans="1:10" ht="13.5" customHeight="1">
      <c r="A41" s="77"/>
      <c r="B41" s="78"/>
      <c r="C41" s="79" t="s">
        <v>249</v>
      </c>
      <c r="D41" s="245" t="s">
        <v>42</v>
      </c>
      <c r="E41" s="245"/>
      <c r="F41" s="245"/>
      <c r="G41" s="144"/>
      <c r="H41" s="193">
        <v>12350</v>
      </c>
      <c r="I41" s="193">
        <v>17099</v>
      </c>
      <c r="J41" s="81">
        <v>29449</v>
      </c>
    </row>
    <row r="42" spans="1:10" ht="13.5" customHeight="1">
      <c r="A42" s="77"/>
      <c r="B42" s="78" t="s">
        <v>285</v>
      </c>
      <c r="C42" s="245" t="s">
        <v>338</v>
      </c>
      <c r="D42" s="245"/>
      <c r="E42" s="245"/>
      <c r="F42" s="245"/>
      <c r="G42" s="144"/>
      <c r="H42" s="193">
        <v>71912</v>
      </c>
      <c r="I42" s="193">
        <v>333080</v>
      </c>
      <c r="J42" s="81">
        <v>404992</v>
      </c>
    </row>
    <row r="43" spans="1:10" ht="13.5" customHeight="1">
      <c r="A43" s="77"/>
      <c r="B43" s="78"/>
      <c r="C43" s="79" t="s">
        <v>238</v>
      </c>
      <c r="D43" s="245" t="s">
        <v>339</v>
      </c>
      <c r="E43" s="245"/>
      <c r="F43" s="245"/>
      <c r="G43" s="144"/>
      <c r="H43" s="193">
        <v>1413145</v>
      </c>
      <c r="I43" s="193">
        <v>568535</v>
      </c>
      <c r="J43" s="81">
        <v>1981680</v>
      </c>
    </row>
    <row r="44" spans="1:10" ht="13.5" customHeight="1">
      <c r="A44" s="77"/>
      <c r="B44" s="78"/>
      <c r="C44" s="79" t="s">
        <v>241</v>
      </c>
      <c r="D44" s="340" t="s">
        <v>356</v>
      </c>
      <c r="E44" s="340"/>
      <c r="F44" s="340"/>
      <c r="G44" s="144"/>
      <c r="H44" s="193">
        <v>1341233</v>
      </c>
      <c r="I44" s="193">
        <v>235455</v>
      </c>
      <c r="J44" s="81">
        <v>1576688</v>
      </c>
    </row>
    <row r="45" spans="1:10" ht="13.5" customHeight="1">
      <c r="A45" s="77"/>
      <c r="B45" s="78" t="s">
        <v>286</v>
      </c>
      <c r="C45" s="245" t="s">
        <v>66</v>
      </c>
      <c r="D45" s="245"/>
      <c r="E45" s="245"/>
      <c r="F45" s="245"/>
      <c r="G45" s="144"/>
      <c r="H45" s="194">
        <v>3287146</v>
      </c>
      <c r="I45" s="194">
        <v>1041497</v>
      </c>
      <c r="J45" s="85">
        <v>4328643</v>
      </c>
    </row>
    <row r="46" spans="1:10" ht="13.5" customHeight="1">
      <c r="A46" s="72"/>
      <c r="B46" s="73" t="s">
        <v>288</v>
      </c>
      <c r="C46" s="286" t="s">
        <v>67</v>
      </c>
      <c r="D46" s="286"/>
      <c r="E46" s="286"/>
      <c r="F46" s="286"/>
      <c r="G46" s="143"/>
      <c r="H46" s="192">
        <v>1385129</v>
      </c>
      <c r="I46" s="192">
        <v>275000</v>
      </c>
      <c r="J46" s="76">
        <v>1660129</v>
      </c>
    </row>
    <row r="47" spans="1:10" ht="13.5" customHeight="1">
      <c r="A47" s="77"/>
      <c r="B47" s="78"/>
      <c r="C47" s="79" t="s">
        <v>238</v>
      </c>
      <c r="D47" s="341" t="s">
        <v>68</v>
      </c>
      <c r="E47" s="341"/>
      <c r="F47" s="341"/>
      <c r="G47" s="144"/>
      <c r="H47" s="193">
        <v>1385129</v>
      </c>
      <c r="I47" s="193">
        <v>30000</v>
      </c>
      <c r="J47" s="81">
        <v>1415129</v>
      </c>
    </row>
    <row r="48" spans="1:10" ht="13.5" customHeight="1">
      <c r="A48" s="77"/>
      <c r="B48" s="78"/>
      <c r="C48" s="79" t="s">
        <v>241</v>
      </c>
      <c r="D48" s="245" t="s">
        <v>69</v>
      </c>
      <c r="E48" s="245"/>
      <c r="F48" s="245"/>
      <c r="G48" s="144"/>
      <c r="H48" s="193">
        <v>0</v>
      </c>
      <c r="I48" s="193">
        <v>0</v>
      </c>
      <c r="J48" s="81">
        <v>0</v>
      </c>
    </row>
    <row r="49" spans="1:10" ht="13.5" customHeight="1">
      <c r="A49" s="77"/>
      <c r="B49" s="78"/>
      <c r="C49" s="79" t="s">
        <v>242</v>
      </c>
      <c r="D49" s="245" t="s">
        <v>70</v>
      </c>
      <c r="E49" s="245"/>
      <c r="F49" s="245"/>
      <c r="G49" s="144"/>
      <c r="H49" s="193">
        <v>0</v>
      </c>
      <c r="I49" s="193">
        <v>215000</v>
      </c>
      <c r="J49" s="81">
        <v>215000</v>
      </c>
    </row>
    <row r="50" spans="1:10" ht="13.5" customHeight="1">
      <c r="A50" s="77"/>
      <c r="B50" s="78"/>
      <c r="C50" s="79" t="s">
        <v>243</v>
      </c>
      <c r="D50" s="337" t="s">
        <v>71</v>
      </c>
      <c r="E50" s="337"/>
      <c r="F50" s="337"/>
      <c r="G50" s="144"/>
      <c r="H50" s="193">
        <v>0</v>
      </c>
      <c r="I50" s="193">
        <v>30000</v>
      </c>
      <c r="J50" s="81">
        <v>30000</v>
      </c>
    </row>
    <row r="51" spans="1:10" ht="13.5" customHeight="1">
      <c r="A51" s="77"/>
      <c r="B51" s="78" t="s">
        <v>301</v>
      </c>
      <c r="C51" s="245" t="s">
        <v>72</v>
      </c>
      <c r="D51" s="245"/>
      <c r="E51" s="245"/>
      <c r="F51" s="245"/>
      <c r="G51" s="144"/>
      <c r="H51" s="193">
        <v>-2009946</v>
      </c>
      <c r="I51" s="193">
        <v>261382</v>
      </c>
      <c r="J51" s="81">
        <v>-1748564</v>
      </c>
    </row>
    <row r="52" spans="1:10" ht="13.5" customHeight="1">
      <c r="A52" s="77"/>
      <c r="B52" s="78"/>
      <c r="C52" s="79" t="s">
        <v>238</v>
      </c>
      <c r="D52" s="245" t="s">
        <v>73</v>
      </c>
      <c r="E52" s="245"/>
      <c r="F52" s="245"/>
      <c r="G52" s="144"/>
      <c r="H52" s="193">
        <v>28764</v>
      </c>
      <c r="I52" s="193">
        <v>94989</v>
      </c>
      <c r="J52" s="81">
        <v>123753</v>
      </c>
    </row>
    <row r="53" spans="1:10" ht="13.5" customHeight="1">
      <c r="A53" s="77"/>
      <c r="B53" s="78"/>
      <c r="C53" s="273" t="s">
        <v>290</v>
      </c>
      <c r="D53" s="273"/>
      <c r="E53" s="245" t="s">
        <v>8</v>
      </c>
      <c r="F53" s="245"/>
      <c r="G53" s="144"/>
      <c r="H53" s="193"/>
      <c r="I53" s="193"/>
      <c r="J53" s="81">
        <v>0</v>
      </c>
    </row>
    <row r="54" spans="1:10" ht="13.5" customHeight="1">
      <c r="A54" s="77"/>
      <c r="B54" s="78"/>
      <c r="C54" s="273" t="s">
        <v>287</v>
      </c>
      <c r="D54" s="273"/>
      <c r="E54" s="245" t="s">
        <v>74</v>
      </c>
      <c r="F54" s="245"/>
      <c r="G54" s="144"/>
      <c r="H54" s="193"/>
      <c r="I54" s="193">
        <v>89971</v>
      </c>
      <c r="J54" s="81">
        <v>89971</v>
      </c>
    </row>
    <row r="55" spans="1:10" ht="13.5" customHeight="1">
      <c r="A55" s="77"/>
      <c r="B55" s="78"/>
      <c r="C55" s="273" t="s">
        <v>291</v>
      </c>
      <c r="D55" s="273"/>
      <c r="E55" s="245" t="s">
        <v>75</v>
      </c>
      <c r="F55" s="245"/>
      <c r="G55" s="144"/>
      <c r="H55" s="193">
        <v>0</v>
      </c>
      <c r="I55" s="193">
        <v>0</v>
      </c>
      <c r="J55" s="81">
        <v>0</v>
      </c>
    </row>
    <row r="56" spans="1:10" ht="13.5" customHeight="1">
      <c r="A56" s="77"/>
      <c r="B56" s="78"/>
      <c r="C56" s="273" t="s">
        <v>292</v>
      </c>
      <c r="D56" s="273"/>
      <c r="E56" s="245" t="s">
        <v>42</v>
      </c>
      <c r="F56" s="245"/>
      <c r="G56" s="144"/>
      <c r="H56" s="193">
        <v>28764</v>
      </c>
      <c r="I56" s="193">
        <v>5018</v>
      </c>
      <c r="J56" s="81">
        <v>33782</v>
      </c>
    </row>
    <row r="57" spans="1:10" ht="13.5" customHeight="1">
      <c r="A57" s="77"/>
      <c r="B57" s="78"/>
      <c r="C57" s="79" t="s">
        <v>241</v>
      </c>
      <c r="D57" s="245" t="s">
        <v>76</v>
      </c>
      <c r="E57" s="245"/>
      <c r="F57" s="245"/>
      <c r="G57" s="144"/>
      <c r="H57" s="193">
        <v>-2038710</v>
      </c>
      <c r="I57" s="193">
        <v>166393</v>
      </c>
      <c r="J57" s="81">
        <v>-1872317</v>
      </c>
    </row>
    <row r="58" spans="1:10" ht="13.5" customHeight="1">
      <c r="A58" s="77"/>
      <c r="B58" s="78"/>
      <c r="C58" s="273" t="s">
        <v>294</v>
      </c>
      <c r="D58" s="273"/>
      <c r="E58" s="245" t="s">
        <v>77</v>
      </c>
      <c r="F58" s="245"/>
      <c r="G58" s="144"/>
      <c r="H58" s="193">
        <v>0</v>
      </c>
      <c r="I58" s="193">
        <v>0</v>
      </c>
      <c r="J58" s="81">
        <v>0</v>
      </c>
    </row>
    <row r="59" spans="1:10" ht="13.5" customHeight="1">
      <c r="A59" s="77"/>
      <c r="B59" s="78"/>
      <c r="C59" s="273" t="s">
        <v>295</v>
      </c>
      <c r="D59" s="273"/>
      <c r="E59" s="245" t="s">
        <v>78</v>
      </c>
      <c r="F59" s="245"/>
      <c r="G59" s="144"/>
      <c r="H59" s="193">
        <v>0</v>
      </c>
      <c r="I59" s="193">
        <v>0</v>
      </c>
      <c r="J59" s="81">
        <v>0</v>
      </c>
    </row>
    <row r="60" spans="1:10" ht="13.5" customHeight="1">
      <c r="A60" s="77"/>
      <c r="B60" s="78"/>
      <c r="C60" s="273" t="s">
        <v>296</v>
      </c>
      <c r="D60" s="273"/>
      <c r="E60" s="245" t="s">
        <v>79</v>
      </c>
      <c r="F60" s="245"/>
      <c r="G60" s="144"/>
      <c r="H60" s="193">
        <v>0</v>
      </c>
      <c r="I60" s="193">
        <v>0</v>
      </c>
      <c r="J60" s="81">
        <v>0</v>
      </c>
    </row>
    <row r="61" spans="1:10" ht="13.5" customHeight="1">
      <c r="A61" s="77"/>
      <c r="B61" s="78"/>
      <c r="C61" s="273" t="s">
        <v>297</v>
      </c>
      <c r="D61" s="273"/>
      <c r="E61" s="245" t="s">
        <v>80</v>
      </c>
      <c r="F61" s="245"/>
      <c r="G61" s="144"/>
      <c r="H61" s="193">
        <v>0</v>
      </c>
      <c r="I61" s="193">
        <v>0</v>
      </c>
      <c r="J61" s="81">
        <v>0</v>
      </c>
    </row>
    <row r="62" spans="1:10" ht="13.5" customHeight="1">
      <c r="A62" s="77"/>
      <c r="B62" s="78"/>
      <c r="C62" s="273" t="s">
        <v>298</v>
      </c>
      <c r="D62" s="273"/>
      <c r="E62" s="337" t="s">
        <v>81</v>
      </c>
      <c r="F62" s="337"/>
      <c r="G62" s="144"/>
      <c r="H62" s="193">
        <v>0</v>
      </c>
      <c r="I62" s="193">
        <v>166393</v>
      </c>
      <c r="J62" s="81">
        <v>166393</v>
      </c>
    </row>
    <row r="63" spans="1:10" ht="13.5" customHeight="1">
      <c r="A63" s="77"/>
      <c r="B63" s="78"/>
      <c r="C63" s="273" t="s">
        <v>299</v>
      </c>
      <c r="D63" s="273"/>
      <c r="E63" s="337" t="s">
        <v>82</v>
      </c>
      <c r="F63" s="337"/>
      <c r="G63" s="144"/>
      <c r="H63" s="193">
        <v>2038710</v>
      </c>
      <c r="I63" s="193">
        <v>0</v>
      </c>
      <c r="J63" s="81">
        <v>2038710</v>
      </c>
    </row>
    <row r="64" spans="1:10" ht="13.5" customHeight="1">
      <c r="A64" s="77"/>
      <c r="B64" s="79"/>
      <c r="C64" s="79"/>
      <c r="D64" s="79"/>
      <c r="E64" s="79" t="s">
        <v>300</v>
      </c>
      <c r="F64" s="13" t="s">
        <v>83</v>
      </c>
      <c r="G64" s="144"/>
      <c r="H64" s="193">
        <v>135833</v>
      </c>
      <c r="I64" s="193">
        <v>46113</v>
      </c>
      <c r="J64" s="81">
        <v>181946</v>
      </c>
    </row>
    <row r="65" spans="1:10" ht="13.5" customHeight="1">
      <c r="A65" s="77"/>
      <c r="B65" s="79"/>
      <c r="C65" s="79"/>
      <c r="D65" s="79"/>
      <c r="E65" s="79"/>
      <c r="F65" s="156" t="s">
        <v>84</v>
      </c>
      <c r="G65" s="144"/>
      <c r="H65" s="193"/>
      <c r="I65" s="193"/>
      <c r="J65" s="81">
        <v>0</v>
      </c>
    </row>
    <row r="66" spans="1:10" ht="13.5" customHeight="1">
      <c r="A66" s="77"/>
      <c r="B66" s="78" t="s">
        <v>302</v>
      </c>
      <c r="C66" s="245" t="s">
        <v>340</v>
      </c>
      <c r="D66" s="245"/>
      <c r="E66" s="245"/>
      <c r="F66" s="245"/>
      <c r="G66" s="144"/>
      <c r="H66" s="193"/>
      <c r="I66" s="193"/>
      <c r="J66" s="81"/>
    </row>
    <row r="67" spans="1:10" ht="13.5" customHeight="1">
      <c r="A67" s="82"/>
      <c r="B67" s="83" t="s">
        <v>341</v>
      </c>
      <c r="C67" s="250" t="s">
        <v>85</v>
      </c>
      <c r="D67" s="250"/>
      <c r="E67" s="250"/>
      <c r="F67" s="250"/>
      <c r="G67" s="145"/>
      <c r="H67" s="194">
        <v>-624817</v>
      </c>
      <c r="I67" s="194">
        <v>536382</v>
      </c>
      <c r="J67" s="85">
        <v>-88435</v>
      </c>
    </row>
    <row r="68" spans="1:10" ht="13.5" customHeight="1">
      <c r="A68" s="77"/>
      <c r="B68" s="78" t="s">
        <v>303</v>
      </c>
      <c r="C68" s="245" t="s">
        <v>86</v>
      </c>
      <c r="D68" s="245"/>
      <c r="E68" s="245"/>
      <c r="F68" s="245"/>
      <c r="G68" s="144"/>
      <c r="H68" s="195">
        <v>2662329</v>
      </c>
      <c r="I68" s="195">
        <v>1577879</v>
      </c>
      <c r="J68" s="88">
        <v>4240208</v>
      </c>
    </row>
    <row r="69" spans="1:10" ht="13.5" customHeight="1">
      <c r="A69" s="72"/>
      <c r="B69" s="73" t="s">
        <v>342</v>
      </c>
      <c r="C69" s="286" t="s">
        <v>28</v>
      </c>
      <c r="D69" s="286"/>
      <c r="E69" s="286"/>
      <c r="F69" s="286"/>
      <c r="G69" s="143"/>
      <c r="H69" s="192">
        <v>2038710</v>
      </c>
      <c r="I69" s="192"/>
      <c r="J69" s="76">
        <v>2038710</v>
      </c>
    </row>
    <row r="70" spans="1:10" s="92" customFormat="1" ht="13.5" customHeight="1">
      <c r="A70" s="146"/>
      <c r="B70" s="147"/>
      <c r="C70" s="336" t="s">
        <v>87</v>
      </c>
      <c r="D70" s="336"/>
      <c r="E70" s="336"/>
      <c r="F70" s="336"/>
      <c r="G70" s="148"/>
      <c r="H70" s="208">
        <v>102</v>
      </c>
      <c r="I70" s="208">
        <v>0</v>
      </c>
      <c r="J70" s="149">
        <v>65.6</v>
      </c>
    </row>
    <row r="71" spans="1:10" ht="13.5" customHeight="1">
      <c r="A71" s="72"/>
      <c r="B71" s="73" t="s">
        <v>343</v>
      </c>
      <c r="C71" s="286" t="s">
        <v>29</v>
      </c>
      <c r="D71" s="286"/>
      <c r="E71" s="286"/>
      <c r="F71" s="286"/>
      <c r="G71" s="143"/>
      <c r="H71" s="192"/>
      <c r="I71" s="192"/>
      <c r="J71" s="76">
        <v>0</v>
      </c>
    </row>
    <row r="72" spans="1:10" s="92" customFormat="1" ht="13.5" customHeight="1" thickBot="1">
      <c r="A72" s="150"/>
      <c r="B72" s="151"/>
      <c r="C72" s="335" t="s">
        <v>30</v>
      </c>
      <c r="D72" s="335"/>
      <c r="E72" s="335"/>
      <c r="F72" s="335"/>
      <c r="G72" s="152"/>
      <c r="H72" s="209">
        <v>0</v>
      </c>
      <c r="I72" s="209">
        <v>0</v>
      </c>
      <c r="J72" s="153">
        <v>0</v>
      </c>
    </row>
  </sheetData>
  <sheetProtection/>
  <mergeCells count="85">
    <mergeCell ref="D49:F49"/>
    <mergeCell ref="D50:F50"/>
    <mergeCell ref="D37:F37"/>
    <mergeCell ref="D40:F40"/>
    <mergeCell ref="C42:F42"/>
    <mergeCell ref="D43:F43"/>
    <mergeCell ref="D44:F44"/>
    <mergeCell ref="D48:F48"/>
    <mergeCell ref="D47:F47"/>
    <mergeCell ref="D39:F39"/>
    <mergeCell ref="C9:D9"/>
    <mergeCell ref="C4:F4"/>
    <mergeCell ref="E6:F6"/>
    <mergeCell ref="E7:F7"/>
    <mergeCell ref="E9:F9"/>
    <mergeCell ref="B15:B19"/>
    <mergeCell ref="D15:F15"/>
    <mergeCell ref="D16:F16"/>
    <mergeCell ref="D17:F17"/>
    <mergeCell ref="D18:F18"/>
    <mergeCell ref="E11:F11"/>
    <mergeCell ref="D12:F12"/>
    <mergeCell ref="C20:F20"/>
    <mergeCell ref="C11:D11"/>
    <mergeCell ref="D13:F13"/>
    <mergeCell ref="A2:G2"/>
    <mergeCell ref="A3:G3"/>
    <mergeCell ref="D5:F5"/>
    <mergeCell ref="C6:D6"/>
    <mergeCell ref="C7:D7"/>
    <mergeCell ref="C45:F45"/>
    <mergeCell ref="C46:F46"/>
    <mergeCell ref="D29:F29"/>
    <mergeCell ref="C31:F31"/>
    <mergeCell ref="D33:F33"/>
    <mergeCell ref="D34:F34"/>
    <mergeCell ref="D38:F38"/>
    <mergeCell ref="D35:F35"/>
    <mergeCell ref="D36:F36"/>
    <mergeCell ref="C14:F14"/>
    <mergeCell ref="C21:F21"/>
    <mergeCell ref="D25:F25"/>
    <mergeCell ref="D24:F24"/>
    <mergeCell ref="D27:F27"/>
    <mergeCell ref="D41:F41"/>
    <mergeCell ref="D26:F26"/>
    <mergeCell ref="C22:F22"/>
    <mergeCell ref="D23:F23"/>
    <mergeCell ref="D19:F19"/>
    <mergeCell ref="E59:F59"/>
    <mergeCell ref="C54:D54"/>
    <mergeCell ref="E54:F54"/>
    <mergeCell ref="C55:D55"/>
    <mergeCell ref="D52:F52"/>
    <mergeCell ref="E55:F55"/>
    <mergeCell ref="C56:D56"/>
    <mergeCell ref="E56:F56"/>
    <mergeCell ref="C58:D58"/>
    <mergeCell ref="E58:F58"/>
    <mergeCell ref="J2:J3"/>
    <mergeCell ref="H2:H3"/>
    <mergeCell ref="I2:I3"/>
    <mergeCell ref="C53:D53"/>
    <mergeCell ref="E53:F53"/>
    <mergeCell ref="D57:F57"/>
    <mergeCell ref="D32:F32"/>
    <mergeCell ref="C51:F51"/>
    <mergeCell ref="D30:F30"/>
    <mergeCell ref="D28:F28"/>
    <mergeCell ref="E63:F63"/>
    <mergeCell ref="C60:D60"/>
    <mergeCell ref="E60:F60"/>
    <mergeCell ref="C62:D62"/>
    <mergeCell ref="C61:D61"/>
    <mergeCell ref="E61:F61"/>
    <mergeCell ref="C59:D59"/>
    <mergeCell ref="C66:F66"/>
    <mergeCell ref="C72:F72"/>
    <mergeCell ref="C67:F67"/>
    <mergeCell ref="C68:F68"/>
    <mergeCell ref="C69:F69"/>
    <mergeCell ref="C70:F70"/>
    <mergeCell ref="C71:F71"/>
    <mergeCell ref="E62:F62"/>
    <mergeCell ref="C63:D6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0"/>
  <sheetViews>
    <sheetView showZeros="0" view="pageBreakPreview" zoomScaleSheetLayoutView="100" zoomScalePageLayoutView="0" workbookViewId="0" topLeftCell="A1">
      <selection activeCell="J10" sqref="J10"/>
    </sheetView>
  </sheetViews>
  <sheetFormatPr defaultColWidth="10.875" defaultRowHeight="19.5" customHeight="1"/>
  <cols>
    <col min="1" max="1" width="2.50390625" style="69" customWidth="1"/>
    <col min="2" max="2" width="0.6171875" style="96" customWidth="1"/>
    <col min="3" max="3" width="3.875" style="70" customWidth="1"/>
    <col min="4" max="4" width="0.74609375" style="96" customWidth="1"/>
    <col min="5" max="5" width="5.125" style="96" customWidth="1"/>
    <col min="6" max="6" width="15.625" style="70" customWidth="1"/>
    <col min="7" max="7" width="3.125" style="70" customWidth="1"/>
    <col min="8" max="8" width="0.875" style="70" customWidth="1"/>
    <col min="9" max="11" width="18.125" style="69" customWidth="1"/>
    <col min="12" max="16384" width="10.875" style="69" customWidth="1"/>
  </cols>
  <sheetData>
    <row r="1" spans="1:11" ht="19.5" customHeight="1" thickBot="1">
      <c r="A1" s="68" t="s">
        <v>132</v>
      </c>
      <c r="B1" s="69"/>
      <c r="K1" s="71" t="s">
        <v>36</v>
      </c>
    </row>
    <row r="2" spans="1:11" ht="19.5" customHeight="1">
      <c r="A2" s="276" t="s">
        <v>119</v>
      </c>
      <c r="B2" s="277"/>
      <c r="C2" s="277"/>
      <c r="D2" s="277"/>
      <c r="E2" s="277"/>
      <c r="F2" s="277"/>
      <c r="G2" s="277"/>
      <c r="H2" s="278"/>
      <c r="I2" s="282" t="s">
        <v>120</v>
      </c>
      <c r="J2" s="284" t="s">
        <v>121</v>
      </c>
      <c r="K2" s="274" t="s">
        <v>122</v>
      </c>
    </row>
    <row r="3" spans="1:11" ht="19.5" customHeight="1">
      <c r="A3" s="279" t="s">
        <v>118</v>
      </c>
      <c r="B3" s="280"/>
      <c r="C3" s="280"/>
      <c r="D3" s="280"/>
      <c r="E3" s="280"/>
      <c r="F3" s="280"/>
      <c r="G3" s="280"/>
      <c r="H3" s="281"/>
      <c r="I3" s="283"/>
      <c r="J3" s="285"/>
      <c r="K3" s="275"/>
    </row>
    <row r="4" spans="1:11" ht="19.5" customHeight="1">
      <c r="A4" s="344" t="s">
        <v>115</v>
      </c>
      <c r="B4" s="345"/>
      <c r="C4" s="74" t="s">
        <v>238</v>
      </c>
      <c r="D4" s="286" t="s">
        <v>59</v>
      </c>
      <c r="E4" s="286"/>
      <c r="F4" s="286"/>
      <c r="G4" s="286"/>
      <c r="H4" s="143"/>
      <c r="I4" s="192">
        <v>320100</v>
      </c>
      <c r="J4" s="192">
        <v>22500</v>
      </c>
      <c r="K4" s="76">
        <v>342600</v>
      </c>
    </row>
    <row r="5" spans="1:11" ht="19.5" customHeight="1">
      <c r="A5" s="318"/>
      <c r="B5" s="320"/>
      <c r="C5" s="79"/>
      <c r="D5" s="78" t="s">
        <v>239</v>
      </c>
      <c r="E5" s="245" t="s">
        <v>88</v>
      </c>
      <c r="F5" s="245"/>
      <c r="G5" s="245"/>
      <c r="H5" s="144"/>
      <c r="I5" s="193">
        <v>320100</v>
      </c>
      <c r="J5" s="193">
        <v>22500</v>
      </c>
      <c r="K5" s="81">
        <v>342600</v>
      </c>
    </row>
    <row r="6" spans="1:11" ht="19.5" customHeight="1">
      <c r="A6" s="318"/>
      <c r="B6" s="320"/>
      <c r="C6" s="78"/>
      <c r="D6" s="78" t="s">
        <v>240</v>
      </c>
      <c r="E6" s="245" t="s">
        <v>42</v>
      </c>
      <c r="F6" s="245"/>
      <c r="G6" s="245"/>
      <c r="H6" s="144"/>
      <c r="I6" s="193">
        <v>0</v>
      </c>
      <c r="J6" s="193"/>
      <c r="K6" s="81">
        <v>0</v>
      </c>
    </row>
    <row r="7" spans="1:11" ht="19.5" customHeight="1">
      <c r="A7" s="318"/>
      <c r="B7" s="320"/>
      <c r="C7" s="79" t="s">
        <v>241</v>
      </c>
      <c r="D7" s="245" t="s">
        <v>89</v>
      </c>
      <c r="E7" s="245"/>
      <c r="F7" s="245"/>
      <c r="G7" s="245"/>
      <c r="H7" s="144"/>
      <c r="I7" s="193">
        <v>0</v>
      </c>
      <c r="J7" s="193"/>
      <c r="K7" s="81">
        <v>0</v>
      </c>
    </row>
    <row r="8" spans="1:26" ht="19.5" customHeight="1">
      <c r="A8" s="318"/>
      <c r="B8" s="320"/>
      <c r="C8" s="79" t="s">
        <v>242</v>
      </c>
      <c r="D8" s="245" t="s">
        <v>90</v>
      </c>
      <c r="E8" s="245"/>
      <c r="F8" s="245"/>
      <c r="G8" s="245"/>
      <c r="H8" s="144"/>
      <c r="I8" s="193">
        <v>0</v>
      </c>
      <c r="J8" s="193">
        <v>0</v>
      </c>
      <c r="K8" s="81">
        <v>0</v>
      </c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</row>
    <row r="9" spans="1:26" ht="19.5" customHeight="1">
      <c r="A9" s="318"/>
      <c r="B9" s="320"/>
      <c r="C9" s="79" t="s">
        <v>243</v>
      </c>
      <c r="D9" s="245" t="s">
        <v>61</v>
      </c>
      <c r="E9" s="245"/>
      <c r="F9" s="245"/>
      <c r="G9" s="245"/>
      <c r="H9" s="144"/>
      <c r="I9" s="193">
        <v>0</v>
      </c>
      <c r="J9" s="193">
        <v>0</v>
      </c>
      <c r="K9" s="81">
        <v>0</v>
      </c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</row>
    <row r="10" spans="1:26" ht="19.5" customHeight="1">
      <c r="A10" s="318"/>
      <c r="B10" s="320"/>
      <c r="C10" s="79" t="s">
        <v>244</v>
      </c>
      <c r="D10" s="245" t="s">
        <v>9</v>
      </c>
      <c r="E10" s="245"/>
      <c r="F10" s="245"/>
      <c r="G10" s="245"/>
      <c r="H10" s="144"/>
      <c r="I10" s="193">
        <v>318629</v>
      </c>
      <c r="J10" s="193"/>
      <c r="K10" s="81">
        <v>318629</v>
      </c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</row>
    <row r="11" spans="1:11" ht="19.5" customHeight="1">
      <c r="A11" s="318"/>
      <c r="B11" s="320"/>
      <c r="C11" s="79" t="s">
        <v>245</v>
      </c>
      <c r="D11" s="245" t="s">
        <v>91</v>
      </c>
      <c r="E11" s="245"/>
      <c r="F11" s="245"/>
      <c r="G11" s="245"/>
      <c r="H11" s="144"/>
      <c r="I11" s="193"/>
      <c r="J11" s="193"/>
      <c r="K11" s="81">
        <v>0</v>
      </c>
    </row>
    <row r="12" spans="1:11" ht="19.5" customHeight="1">
      <c r="A12" s="318"/>
      <c r="B12" s="320"/>
      <c r="C12" s="79" t="s">
        <v>246</v>
      </c>
      <c r="D12" s="245" t="s">
        <v>8</v>
      </c>
      <c r="E12" s="245"/>
      <c r="F12" s="245"/>
      <c r="G12" s="245"/>
      <c r="H12" s="144"/>
      <c r="I12" s="193"/>
      <c r="J12" s="193"/>
      <c r="K12" s="81">
        <v>0</v>
      </c>
    </row>
    <row r="13" spans="1:11" ht="19.5" customHeight="1">
      <c r="A13" s="318"/>
      <c r="B13" s="320"/>
      <c r="C13" s="79" t="s">
        <v>247</v>
      </c>
      <c r="D13" s="245" t="s">
        <v>74</v>
      </c>
      <c r="E13" s="245"/>
      <c r="F13" s="245"/>
      <c r="G13" s="245"/>
      <c r="H13" s="144"/>
      <c r="I13" s="193"/>
      <c r="J13" s="193"/>
      <c r="K13" s="81">
        <v>0</v>
      </c>
    </row>
    <row r="14" spans="1:11" ht="19.5" customHeight="1">
      <c r="A14" s="318"/>
      <c r="B14" s="320"/>
      <c r="C14" s="79" t="s">
        <v>248</v>
      </c>
      <c r="D14" s="245" t="s">
        <v>42</v>
      </c>
      <c r="E14" s="245"/>
      <c r="F14" s="245"/>
      <c r="G14" s="245"/>
      <c r="H14" s="144"/>
      <c r="I14" s="193"/>
      <c r="J14" s="193"/>
      <c r="K14" s="81">
        <v>0</v>
      </c>
    </row>
    <row r="15" spans="1:11" ht="19.5" customHeight="1">
      <c r="A15" s="318"/>
      <c r="B15" s="320"/>
      <c r="C15" s="79" t="s">
        <v>249</v>
      </c>
      <c r="D15" s="245" t="s">
        <v>93</v>
      </c>
      <c r="E15" s="245"/>
      <c r="F15" s="245"/>
      <c r="G15" s="78" t="s">
        <v>250</v>
      </c>
      <c r="H15" s="144"/>
      <c r="I15" s="193">
        <v>638729</v>
      </c>
      <c r="J15" s="193">
        <v>22500</v>
      </c>
      <c r="K15" s="81">
        <v>661229</v>
      </c>
    </row>
    <row r="16" spans="1:11" ht="19.5" customHeight="1">
      <c r="A16" s="318"/>
      <c r="B16" s="320"/>
      <c r="C16" s="79" t="s">
        <v>251</v>
      </c>
      <c r="D16" s="245" t="s">
        <v>92</v>
      </c>
      <c r="E16" s="245"/>
      <c r="F16" s="245"/>
      <c r="G16" s="78" t="s">
        <v>252</v>
      </c>
      <c r="H16" s="144"/>
      <c r="I16" s="193">
        <v>0</v>
      </c>
      <c r="J16" s="193">
        <v>0</v>
      </c>
      <c r="K16" s="81">
        <v>0</v>
      </c>
    </row>
    <row r="17" spans="1:11" ht="19.5" customHeight="1">
      <c r="A17" s="318"/>
      <c r="B17" s="320"/>
      <c r="C17" s="79" t="s">
        <v>253</v>
      </c>
      <c r="D17" s="351" t="s">
        <v>94</v>
      </c>
      <c r="E17" s="351"/>
      <c r="F17" s="351"/>
      <c r="G17" s="78" t="s">
        <v>254</v>
      </c>
      <c r="H17" s="144"/>
      <c r="I17" s="193">
        <v>0</v>
      </c>
      <c r="J17" s="193">
        <v>0</v>
      </c>
      <c r="K17" s="81">
        <v>0</v>
      </c>
    </row>
    <row r="18" spans="1:11" ht="19.5" customHeight="1">
      <c r="A18" s="321"/>
      <c r="B18" s="323"/>
      <c r="C18" s="84" t="s">
        <v>255</v>
      </c>
      <c r="D18" s="250" t="s">
        <v>95</v>
      </c>
      <c r="E18" s="250"/>
      <c r="F18" s="250"/>
      <c r="G18" s="83" t="s">
        <v>320</v>
      </c>
      <c r="H18" s="145"/>
      <c r="I18" s="194">
        <v>638729</v>
      </c>
      <c r="J18" s="194">
        <v>22500</v>
      </c>
      <c r="K18" s="85">
        <v>661229</v>
      </c>
    </row>
    <row r="19" spans="1:11" ht="19.5" customHeight="1">
      <c r="A19" s="344" t="s">
        <v>102</v>
      </c>
      <c r="B19" s="345"/>
      <c r="C19" s="157" t="s">
        <v>238</v>
      </c>
      <c r="D19" s="286" t="s">
        <v>96</v>
      </c>
      <c r="E19" s="286"/>
      <c r="F19" s="286"/>
      <c r="G19" s="286"/>
      <c r="H19" s="143"/>
      <c r="I19" s="192">
        <v>347219</v>
      </c>
      <c r="J19" s="192">
        <v>36955</v>
      </c>
      <c r="K19" s="76">
        <v>384174</v>
      </c>
    </row>
    <row r="20" spans="1:11" ht="19.5" customHeight="1">
      <c r="A20" s="318"/>
      <c r="B20" s="320"/>
      <c r="C20" s="113"/>
      <c r="D20" s="348" t="s">
        <v>256</v>
      </c>
      <c r="E20" s="348"/>
      <c r="F20" s="245" t="s">
        <v>37</v>
      </c>
      <c r="G20" s="245"/>
      <c r="H20" s="144"/>
      <c r="I20" s="193">
        <v>0</v>
      </c>
      <c r="J20" s="193">
        <v>0</v>
      </c>
      <c r="K20" s="81">
        <v>0</v>
      </c>
    </row>
    <row r="21" spans="1:11" ht="19.5" customHeight="1">
      <c r="A21" s="318"/>
      <c r="B21" s="320"/>
      <c r="C21" s="113"/>
      <c r="D21" s="348" t="s">
        <v>257</v>
      </c>
      <c r="E21" s="348"/>
      <c r="F21" s="245" t="s">
        <v>97</v>
      </c>
      <c r="G21" s="245"/>
      <c r="H21" s="144"/>
      <c r="I21" s="193">
        <v>0</v>
      </c>
      <c r="J21" s="193">
        <v>0</v>
      </c>
      <c r="K21" s="81">
        <v>0</v>
      </c>
    </row>
    <row r="22" spans="1:11" ht="19.5" customHeight="1">
      <c r="A22" s="318"/>
      <c r="B22" s="320"/>
      <c r="C22" s="113" t="s">
        <v>258</v>
      </c>
      <c r="D22" s="245" t="s">
        <v>98</v>
      </c>
      <c r="E22" s="245"/>
      <c r="F22" s="245"/>
      <c r="G22" s="245"/>
      <c r="H22" s="144"/>
      <c r="I22" s="193">
        <v>294173</v>
      </c>
      <c r="J22" s="193">
        <v>95237</v>
      </c>
      <c r="K22" s="81">
        <v>389410</v>
      </c>
    </row>
    <row r="23" spans="1:11" ht="19.5" customHeight="1">
      <c r="A23" s="318"/>
      <c r="B23" s="320"/>
      <c r="C23" s="113"/>
      <c r="D23" s="78" t="s">
        <v>239</v>
      </c>
      <c r="E23" s="245" t="s">
        <v>88</v>
      </c>
      <c r="F23" s="245"/>
      <c r="G23" s="245"/>
      <c r="H23" s="144"/>
      <c r="I23" s="193">
        <v>294173</v>
      </c>
      <c r="J23" s="193">
        <v>95237</v>
      </c>
      <c r="K23" s="81">
        <v>389410</v>
      </c>
    </row>
    <row r="24" spans="1:11" ht="19.5" customHeight="1">
      <c r="A24" s="318"/>
      <c r="B24" s="320"/>
      <c r="C24" s="158"/>
      <c r="D24" s="78" t="s">
        <v>240</v>
      </c>
      <c r="E24" s="245" t="s">
        <v>42</v>
      </c>
      <c r="F24" s="245"/>
      <c r="G24" s="245"/>
      <c r="H24" s="144"/>
      <c r="I24" s="193">
        <v>0</v>
      </c>
      <c r="J24" s="193"/>
      <c r="K24" s="81">
        <v>0</v>
      </c>
    </row>
    <row r="25" spans="1:11" ht="19.5" customHeight="1">
      <c r="A25" s="318"/>
      <c r="B25" s="320"/>
      <c r="C25" s="113" t="s">
        <v>242</v>
      </c>
      <c r="D25" s="245" t="s">
        <v>99</v>
      </c>
      <c r="E25" s="245"/>
      <c r="F25" s="245"/>
      <c r="G25" s="245"/>
      <c r="H25" s="144"/>
      <c r="I25" s="193"/>
      <c r="J25" s="193">
        <v>0</v>
      </c>
      <c r="K25" s="81">
        <v>0</v>
      </c>
    </row>
    <row r="26" spans="1:11" ht="19.5" customHeight="1">
      <c r="A26" s="318"/>
      <c r="B26" s="320"/>
      <c r="C26" s="113" t="s">
        <v>243</v>
      </c>
      <c r="D26" s="245" t="s">
        <v>100</v>
      </c>
      <c r="E26" s="245"/>
      <c r="F26" s="245"/>
      <c r="G26" s="245"/>
      <c r="H26" s="144"/>
      <c r="I26" s="193">
        <v>0</v>
      </c>
      <c r="J26" s="193">
        <v>0</v>
      </c>
      <c r="K26" s="81">
        <v>0</v>
      </c>
    </row>
    <row r="27" spans="1:11" ht="19.5" customHeight="1">
      <c r="A27" s="318"/>
      <c r="B27" s="320"/>
      <c r="C27" s="113" t="s">
        <v>244</v>
      </c>
      <c r="D27" s="245" t="s">
        <v>42</v>
      </c>
      <c r="E27" s="245"/>
      <c r="F27" s="245"/>
      <c r="G27" s="245"/>
      <c r="H27" s="144"/>
      <c r="I27" s="193">
        <v>470</v>
      </c>
      <c r="J27" s="193">
        <v>277</v>
      </c>
      <c r="K27" s="81">
        <v>747</v>
      </c>
    </row>
    <row r="28" spans="1:11" ht="19.5" customHeight="1">
      <c r="A28" s="321"/>
      <c r="B28" s="323"/>
      <c r="C28" s="159" t="s">
        <v>245</v>
      </c>
      <c r="D28" s="250" t="s">
        <v>101</v>
      </c>
      <c r="E28" s="245"/>
      <c r="F28" s="245"/>
      <c r="G28" s="78" t="s">
        <v>259</v>
      </c>
      <c r="H28" s="144"/>
      <c r="I28" s="194">
        <v>641862</v>
      </c>
      <c r="J28" s="194">
        <v>132469</v>
      </c>
      <c r="K28" s="85">
        <v>774331</v>
      </c>
    </row>
    <row r="29" spans="1:11" ht="19.5" customHeight="1">
      <c r="A29" s="349" t="s">
        <v>103</v>
      </c>
      <c r="B29" s="350"/>
      <c r="C29" s="350"/>
      <c r="D29" s="350"/>
      <c r="E29" s="160" t="s">
        <v>260</v>
      </c>
      <c r="F29" s="286" t="s">
        <v>104</v>
      </c>
      <c r="G29" s="286"/>
      <c r="H29" s="143"/>
      <c r="I29" s="210">
        <v>0</v>
      </c>
      <c r="J29" s="210">
        <v>0</v>
      </c>
      <c r="K29" s="161">
        <v>0</v>
      </c>
    </row>
    <row r="30" spans="1:11" ht="19.5" customHeight="1">
      <c r="A30" s="346" t="s">
        <v>261</v>
      </c>
      <c r="B30" s="347"/>
      <c r="C30" s="347"/>
      <c r="D30" s="347"/>
      <c r="E30" s="162" t="s">
        <v>262</v>
      </c>
      <c r="F30" s="155" t="s">
        <v>105</v>
      </c>
      <c r="G30" s="83" t="s">
        <v>263</v>
      </c>
      <c r="H30" s="145"/>
      <c r="I30" s="211">
        <v>3133</v>
      </c>
      <c r="J30" s="211">
        <v>109969</v>
      </c>
      <c r="K30" s="163">
        <v>113102</v>
      </c>
    </row>
    <row r="31" spans="1:11" ht="19.5" customHeight="1">
      <c r="A31" s="344" t="s">
        <v>116</v>
      </c>
      <c r="B31" s="345"/>
      <c r="C31" s="157" t="s">
        <v>264</v>
      </c>
      <c r="D31" s="286" t="s">
        <v>106</v>
      </c>
      <c r="E31" s="245"/>
      <c r="F31" s="245"/>
      <c r="G31" s="245"/>
      <c r="H31" s="144"/>
      <c r="I31" s="192">
        <v>0</v>
      </c>
      <c r="J31" s="192"/>
      <c r="K31" s="76">
        <v>0</v>
      </c>
    </row>
    <row r="32" spans="1:11" ht="19.5" customHeight="1">
      <c r="A32" s="318"/>
      <c r="B32" s="320"/>
      <c r="C32" s="113" t="s">
        <v>265</v>
      </c>
      <c r="D32" s="245" t="s">
        <v>107</v>
      </c>
      <c r="E32" s="245"/>
      <c r="F32" s="245"/>
      <c r="G32" s="245"/>
      <c r="H32" s="144"/>
      <c r="I32" s="193">
        <v>0</v>
      </c>
      <c r="J32" s="193">
        <v>107232</v>
      </c>
      <c r="K32" s="81">
        <v>107232</v>
      </c>
    </row>
    <row r="33" spans="1:11" ht="19.5" customHeight="1">
      <c r="A33" s="318"/>
      <c r="B33" s="320"/>
      <c r="C33" s="113" t="s">
        <v>266</v>
      </c>
      <c r="D33" s="245" t="s">
        <v>108</v>
      </c>
      <c r="E33" s="245"/>
      <c r="F33" s="245"/>
      <c r="G33" s="245"/>
      <c r="H33" s="144"/>
      <c r="I33" s="193">
        <v>0</v>
      </c>
      <c r="J33" s="193">
        <v>0</v>
      </c>
      <c r="K33" s="81">
        <v>0</v>
      </c>
    </row>
    <row r="34" spans="1:11" ht="19.5" customHeight="1">
      <c r="A34" s="318"/>
      <c r="B34" s="320"/>
      <c r="C34" s="113" t="s">
        <v>267</v>
      </c>
      <c r="D34" s="245" t="s">
        <v>109</v>
      </c>
      <c r="E34" s="245"/>
      <c r="F34" s="245"/>
      <c r="G34" s="245"/>
      <c r="H34" s="144"/>
      <c r="I34" s="193">
        <v>0</v>
      </c>
      <c r="J34" s="193">
        <v>0</v>
      </c>
      <c r="K34" s="81">
        <v>0</v>
      </c>
    </row>
    <row r="35" spans="1:11" ht="19.5" customHeight="1">
      <c r="A35" s="318"/>
      <c r="B35" s="320"/>
      <c r="C35" s="113" t="s">
        <v>268</v>
      </c>
      <c r="D35" s="245" t="s">
        <v>110</v>
      </c>
      <c r="E35" s="245"/>
      <c r="F35" s="245"/>
      <c r="G35" s="245"/>
      <c r="H35" s="144"/>
      <c r="I35" s="193">
        <v>0</v>
      </c>
      <c r="J35" s="193">
        <v>0</v>
      </c>
      <c r="K35" s="81">
        <v>0</v>
      </c>
    </row>
    <row r="36" spans="1:11" ht="19.5" customHeight="1">
      <c r="A36" s="318"/>
      <c r="B36" s="320"/>
      <c r="C36" s="113" t="s">
        <v>269</v>
      </c>
      <c r="D36" s="245" t="s">
        <v>111</v>
      </c>
      <c r="E36" s="245"/>
      <c r="F36" s="245"/>
      <c r="G36" s="245"/>
      <c r="H36" s="144"/>
      <c r="I36" s="193">
        <v>0</v>
      </c>
      <c r="J36" s="193">
        <v>0</v>
      </c>
      <c r="K36" s="81">
        <v>0</v>
      </c>
    </row>
    <row r="37" spans="1:11" ht="19.5" customHeight="1">
      <c r="A37" s="318"/>
      <c r="B37" s="320"/>
      <c r="C37" s="113" t="s">
        <v>270</v>
      </c>
      <c r="D37" s="245" t="s">
        <v>42</v>
      </c>
      <c r="E37" s="245"/>
      <c r="F37" s="245"/>
      <c r="G37" s="245"/>
      <c r="H37" s="144"/>
      <c r="I37" s="193">
        <v>3133</v>
      </c>
      <c r="J37" s="193">
        <v>2737</v>
      </c>
      <c r="K37" s="81">
        <v>5870</v>
      </c>
    </row>
    <row r="38" spans="1:11" ht="19.5" customHeight="1">
      <c r="A38" s="318"/>
      <c r="B38" s="320"/>
      <c r="C38" s="113" t="s">
        <v>271</v>
      </c>
      <c r="D38" s="245" t="s">
        <v>112</v>
      </c>
      <c r="E38" s="245"/>
      <c r="F38" s="245"/>
      <c r="G38" s="78" t="s">
        <v>272</v>
      </c>
      <c r="H38" s="144"/>
      <c r="I38" s="194">
        <v>3133</v>
      </c>
      <c r="J38" s="194">
        <v>109969</v>
      </c>
      <c r="K38" s="85">
        <v>113102</v>
      </c>
    </row>
    <row r="39" spans="1:11" ht="19.5" customHeight="1">
      <c r="A39" s="164" t="s">
        <v>273</v>
      </c>
      <c r="B39" s="342" t="s">
        <v>114</v>
      </c>
      <c r="C39" s="342"/>
      <c r="D39" s="342"/>
      <c r="E39" s="342"/>
      <c r="F39" s="342"/>
      <c r="G39" s="342"/>
      <c r="H39" s="165"/>
      <c r="I39" s="195">
        <v>0</v>
      </c>
      <c r="J39" s="195">
        <v>0</v>
      </c>
      <c r="K39" s="88">
        <v>0</v>
      </c>
    </row>
    <row r="40" spans="1:11" ht="19.5" customHeight="1" thickBot="1">
      <c r="A40" s="166" t="s">
        <v>274</v>
      </c>
      <c r="B40" s="343" t="s">
        <v>113</v>
      </c>
      <c r="C40" s="343"/>
      <c r="D40" s="343"/>
      <c r="E40" s="343"/>
      <c r="F40" s="343"/>
      <c r="G40" s="343"/>
      <c r="H40" s="167"/>
      <c r="I40" s="212">
        <v>0</v>
      </c>
      <c r="J40" s="212">
        <v>0</v>
      </c>
      <c r="K40" s="168">
        <v>0</v>
      </c>
    </row>
  </sheetData>
  <sheetProtection/>
  <mergeCells count="48">
    <mergeCell ref="A4:B18"/>
    <mergeCell ref="D12:G12"/>
    <mergeCell ref="D13:G13"/>
    <mergeCell ref="D14:G14"/>
    <mergeCell ref="D15:F15"/>
    <mergeCell ref="D8:G8"/>
    <mergeCell ref="D9:G9"/>
    <mergeCell ref="D10:G10"/>
    <mergeCell ref="D11:G11"/>
    <mergeCell ref="D4:G4"/>
    <mergeCell ref="D7:G7"/>
    <mergeCell ref="E5:G5"/>
    <mergeCell ref="E6:G6"/>
    <mergeCell ref="D36:G36"/>
    <mergeCell ref="D21:E21"/>
    <mergeCell ref="F21:G21"/>
    <mergeCell ref="D16:F16"/>
    <mergeCell ref="D18:F18"/>
    <mergeCell ref="D17:F17"/>
    <mergeCell ref="D37:G37"/>
    <mergeCell ref="D38:F38"/>
    <mergeCell ref="D22:G22"/>
    <mergeCell ref="E23:G23"/>
    <mergeCell ref="E24:G24"/>
    <mergeCell ref="A29:D29"/>
    <mergeCell ref="F29:G29"/>
    <mergeCell ref="D25:G25"/>
    <mergeCell ref="D26:G26"/>
    <mergeCell ref="I2:I3"/>
    <mergeCell ref="J2:J3"/>
    <mergeCell ref="K2:K3"/>
    <mergeCell ref="A30:D30"/>
    <mergeCell ref="D27:G27"/>
    <mergeCell ref="D28:F28"/>
    <mergeCell ref="A19:B28"/>
    <mergeCell ref="D19:G19"/>
    <mergeCell ref="D20:E20"/>
    <mergeCell ref="F20:G20"/>
    <mergeCell ref="B39:G39"/>
    <mergeCell ref="B40:G40"/>
    <mergeCell ref="A2:H2"/>
    <mergeCell ref="A3:H3"/>
    <mergeCell ref="D32:G32"/>
    <mergeCell ref="D31:G31"/>
    <mergeCell ref="A31:B38"/>
    <mergeCell ref="D33:G33"/>
    <mergeCell ref="D34:G34"/>
    <mergeCell ref="D35:G3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D:\地方公営企業決算統計基礎数値\第１６表.jsd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上水・病院以外（法適）</dc:title>
  <dc:subject/>
  <dc:creator>KOKUSAIKOURYUU</dc:creator>
  <cp:keywords/>
  <dc:description/>
  <cp:lastModifiedBy> </cp:lastModifiedBy>
  <cp:lastPrinted>2016-11-18T06:56:21Z</cp:lastPrinted>
  <dcterms:created xsi:type="dcterms:W3CDTF">1999-07-05T13:13:34Z</dcterms:created>
  <dcterms:modified xsi:type="dcterms:W3CDTF">2019-02-15T00:57:54Z</dcterms:modified>
  <cp:category/>
  <cp:version/>
  <cp:contentType/>
  <cp:contentStatus/>
  <cp:revision>3</cp:revision>
</cp:coreProperties>
</file>