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425" tabRatio="7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AM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<sst xmlns="http://schemas.openxmlformats.org/spreadsheetml/2006/main" count="1121" uniqueCount="616">
  <si>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</si>
  <si>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</si>
  <si>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</si>
  <si>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</si>
  <si>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</si>
  <si>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</si>
  <si>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</si>
  <si>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</si>
  <si>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</si>
  <si>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</si>
  <si>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</si>
  <si>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</si>
  <si>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</si>
  <si>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</si>
  <si>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</si>
  <si>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</si>
  <si>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</si>
  <si>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</si>
  <si>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</si>
  <si>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</si>
  <si>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</si>
  <si>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</si>
  <si>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</si>
  <si>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</si>
  <si>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</si>
  <si>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</si>
  <si>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</si>
  <si>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</si>
  <si>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</si>
  <si>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</si>
  <si>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</si>
  <si>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</si>
  <si>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</si>
  <si>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</si>
  <si>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</si>
  <si>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</si>
  <si>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</si>
  <si>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</si>
  <si>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</si>
  <si>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</si>
  <si>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</si>
  <si>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</si>
  <si>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</si>
  <si>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</si>
  <si>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</si>
  <si>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</si>
  <si>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</si>
  <si>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</si>
  <si>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</si>
  <si>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</si>
  <si>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</si>
  <si>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</si>
  <si>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</si>
  <si>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</si>
  <si>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</si>
  <si>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</si>
  <si>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</si>
  <si>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</si>
  <si>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</si>
  <si>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</si>
  <si>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</si>
  <si>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</si>
  <si>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</si>
  <si>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</si>
  <si>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</si>
  <si>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</si>
  <si>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</si>
  <si>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</si>
  <si>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</si>
  <si>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</si>
  <si>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</si>
  <si>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</si>
  <si>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</si>
  <si>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</si>
  <si>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</si>
  <si>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</si>
  <si>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</si>
  <si>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</si>
  <si>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</si>
  <si>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</si>
  <si>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</si>
  <si>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</si>
  <si>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</si>
  <si>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</si>
  <si>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</si>
  <si>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</si>
  <si>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</si>
  <si>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</si>
  <si>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</si>
  <si>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</si>
  <si>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</si>
  <si>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</si>
  <si>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</si>
  <si>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</si>
  <si>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</si>
  <si>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</si>
  <si>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</si>
  <si>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</si>
  <si>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</si>
  <si>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</si>
  <si>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</si>
  <si>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</si>
  <si>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</si>
  <si>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</si>
  <si>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</si>
  <si>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</si>
  <si>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</si>
  <si>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</si>
  <si>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</si>
  <si>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</si>
  <si>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</si>
  <si>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</si>
  <si>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</si>
  <si>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</si>
  <si>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</si>
  <si>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</si>
  <si>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</si>
  <si>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</si>
  <si>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</si>
  <si>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</si>
  <si>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</si>
  <si>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</si>
  <si>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</si>
  <si>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</si>
  <si>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</si>
  <si>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</si>
  <si>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</si>
  <si>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</si>
  <si>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</si>
  <si>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</si>
  <si>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</si>
  <si>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</si>
  <si>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</si>
  <si>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</si>
  <si>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</si>
  <si>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</si>
  <si>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</si>
  <si>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</si>
  <si>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</si>
  <si>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</si>
  <si>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</si>
  <si>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</si>
  <si>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</si>
  <si>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</si>
  <si>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</si>
  <si>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</si>
  <si>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</si>
  <si>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</si>
  <si>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</si>
  <si>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</si>
  <si>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</si>
  <si>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</si>
  <si>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</si>
  <si>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</si>
  <si>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</si>
  <si>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</si>
  <si>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</si>
  <si>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</si>
  <si>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</si>
  <si>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</si>
  <si>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</si>
  <si>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</si>
  <si>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</si>
  <si>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</si>
  <si>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</si>
  <si>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</si>
  <si>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</si>
  <si>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</si>
  <si>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</si>
  <si>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</si>
  <si>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</si>
  <si>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</si>
  <si>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</si>
  <si>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</si>
  <si>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</si>
  <si>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</si>
  <si>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</si>
  <si>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</si>
  <si>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</si>
  <si>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</si>
  <si>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</si>
  <si>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</si>
  <si>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</si>
  <si>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</si>
  <si>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</si>
  <si>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</si>
  <si>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</si>
  <si>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</si>
  <si>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</si>
  <si>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</si>
  <si>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</si>
  <si>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</si>
  <si>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</si>
  <si>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</si>
  <si>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</si>
  <si>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</si>
  <si>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</si>
  <si>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</si>
  <si>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</si>
  <si>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</si>
  <si>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</si>
  <si>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</si>
  <si>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</si>
  <si>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</si>
  <si>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</si>
  <si>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</si>
  <si>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</si>
  <si>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</si>
  <si>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</si>
  <si>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</si>
  <si>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</si>
  <si>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青森県藤崎町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</si>
  <si>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</si>
  <si>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</si>
  <si>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</si>
  <si>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</si>
  <si>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</si>
  <si>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</si>
  <si>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</si>
  <si>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</si>
  <si>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</si>
  <si>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</si>
  <si>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</si>
  <si>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</si>
  <si>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</si>
  <si>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</si>
  <si>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</si>
  <si>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</si>
  <si>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</si>
  <si>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</si>
  <si>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</si>
  <si>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</si>
  <si>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</si>
  <si>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</si>
  <si>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</si>
  <si>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</si>
  <si>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</si>
  <si>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</si>
  <si>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</si>
  <si>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</si>
  <si>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</si>
  <si>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</si>
  <si>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</si>
  <si>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</si>
  <si>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</si>
  <si>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</si>
  <si>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</si>
  <si>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</si>
  <si>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</si>
  <si>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</si>
  <si>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</si>
  <si>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</si>
  <si>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</si>
  <si>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</si>
  <si>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</si>
  <si>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</si>
  <si>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</si>
  <si>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</si>
  <si>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</si>
  <si>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</si>
  <si>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</si>
  <si>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</si>
  <si>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</si>
  <si>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</si>
  <si>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</si>
  <si>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</si>
  <si>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</si>
  <si>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</si>
  <si>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</si>
  <si>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</si>
  <si>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</si>
  <si>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</si>
  <si>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</si>
  <si>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</si>
  <si>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</si>
  <si>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</si>
  <si>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</si>
  <si>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</si>
  <si>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</si>
  <si>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</si>
  <si>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</si>
  <si>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</si>
  <si>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</si>
  <si>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</si>
  <si>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</si>
  <si>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</si>
  <si>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</si>
  <si>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</si>
  <si>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</si>
  <si>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</si>
  <si>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</si>
  <si>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</si>
  <si>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</si>
  <si>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</si>
  <si>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</si>
  <si>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</si>
  <si>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</si>
  <si>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</si>
  <si>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</si>
  <si>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</si>
  <si>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</si>
  <si>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</si>
  <si>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</si>
  <si>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</si>
  <si>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</si>
  <si>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</si>
  <si>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</si>
  <si>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</si>
  <si>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</si>
  <si>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</si>
  <si>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</si>
  <si>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</si>
  <si>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</si>
  <si>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</si>
  <si>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</si>
  <si>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</si>
  <si>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</si>
  <si>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</si>
  <si>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</si>
  <si>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</si>
  <si>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</si>
  <si>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</si>
  <si>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</si>
  <si>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</si>
  <si>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</si>
  <si>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</si>
  <si>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</si>
  <si>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</si>
  <si>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</si>
  <si>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</si>
  <si>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</si>
  <si>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</si>
  <si>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</si>
  <si>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</si>
  <si>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</si>
  <si>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</si>
  <si>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</si>
  <si>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</si>
  <si>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</si>
  <si>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</si>
  <si>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</si>
  <si>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</si>
  <si>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</si>
  <si>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</si>
  <si>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</si>
  <si>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</si>
  <si>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</si>
  <si>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</si>
  <si>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</si>
  <si>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</si>
  <si>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</si>
  <si>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</si>
  <si>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</si>
  <si>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</si>
  <si>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</si>
  <si>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</si>
  <si>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</si>
  <si>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</si>
  <si>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</si>
  <si>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</si>
  <si>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</si>
  <si>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</si>
  <si>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青森県藤崎町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</si>
  <si>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</si>
  <si>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</si>
  <si>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</si>
  <si>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</si>
  <si>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</si>
  <si>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</si>
  <si>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</si>
  <si>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</si>
  <si>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</si>
  <si>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</si>
  <si>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</si>
  <si>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</si>
  <si>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</si>
  <si>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</si>
  <si>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</si>
  <si>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</si>
  <si>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</si>
  <si>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</si>
  <si>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</si>
  <si>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</si>
  <si>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</si>
  <si>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</si>
  <si>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</si>
  <si>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</si>
  <si>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</si>
  <si>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</si>
  <si>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</si>
  <si>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</si>
  <si>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</si>
  <si>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</si>
  <si>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</si>
  <si>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</si>
  <si>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</si>
  <si>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</si>
  <si>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</si>
  <si>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</si>
  <si>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</si>
  <si>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</si>
  <si>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</si>
  <si>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</si>
  <si>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</si>
  <si>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</si>
  <si>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</si>
  <si>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</si>
  <si>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</si>
  <si>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</si>
  <si>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</si>
  <si>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</si>
  <si>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</si>
  <si>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</si>
  <si>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</si>
  <si>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</si>
  <si>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</si>
  <si>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</si>
  <si>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</si>
  <si>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</si>
  <si>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</si>
  <si>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</si>
  <si>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</si>
  <si>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</si>
  <si>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</si>
  <si>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</si>
  <si>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</si>
  <si>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</si>
  <si>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</si>
  <si>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</si>
  <si>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</si>
  <si>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</si>
  <si>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</si>
  <si>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</si>
  <si>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</si>
  <si>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</si>
  <si>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</si>
  <si>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</si>
  <si>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</si>
  <si>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</si>
  <si>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</si>
  <si>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</si>
  <si>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</si>
  <si>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</si>
  <si>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</si>
  <si>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</si>
  <si>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</si>
  <si>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</si>
  <si>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</si>
  <si>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</si>
  <si>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</si>
  <si>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</si>
  <si>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</si>
  <si>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</si>
  <si>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</si>
  <si>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</si>
  <si>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</si>
  <si>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</si>
  <si>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</si>
  <si>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</si>
  <si>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</si>
  <si>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</si>
  <si>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</si>
  <si>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</si>
  <si>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</si>
  <si>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</si>
  <si>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</si>
  <si>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</si>
  <si>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</si>
  <si>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</si>
  <si>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</si>
  <si>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</si>
  <si>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</si>
  <si>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</si>
  <si>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</si>
  <si>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</si>
  <si>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</si>
  <si>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</si>
  <si>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</si>
  <si>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</si>
  <si>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</si>
  <si>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</si>
  <si>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</si>
  <si>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</si>
  <si>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</si>
  <si>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</si>
  <si>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</si>
  <si>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</si>
  <si>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</si>
  <si>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</si>
  <si>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</si>
  <si>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</si>
  <si>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</si>
  <si>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</si>
  <si>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</si>
  <si>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</si>
  <si>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</si>
  <si>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</si>
  <si>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</si>
  <si>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</si>
  <si>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</si>
  <si>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</si>
  <si>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</si>
  <si>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</si>
  <si>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</si>
  <si>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</si>
  <si>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</si>
  <si>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</si>
  <si>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</si>
  <si>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</si>
  <si>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</si>
  <si>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</si>
  <si>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</si>
  <si>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</si>
  <si>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</si>
  <si>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</si>
  <si>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</si>
  <si>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</si>
  <si>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</si>
  <si>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</si>
  <si>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</si>
  <si>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</si>
  <si>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</si>
  <si>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</si>
  <si>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</si>
  <si>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</si>
  <si>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</si>
  <si>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</si>
  <si>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</si>
  <si>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</si>
  <si>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</si>
  <si>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</si>
  <si>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</si>
  <si>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</si>
  <si>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</si>
  <si>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</si>
  <si>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</si>
  <si>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</si>
  <si>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</si>
  <si>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</si>
  <si>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</si>
  <si>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</si>
  <si>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</si>
  <si>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</si>
  <si>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</si>
  <si>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</si>
  <si>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</si>
  <si>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</si>
  <si>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</si>
  <si>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</si>
  <si>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</si>
  <si>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</si>
  <si>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</si>
  <si>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</si>
  <si>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</si>
  <si>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</si>
  <si>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</si>
  <si>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</si>
  <si>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</si>
  <si>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</si>
  <si>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</si>
  <si>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</si>
  <si>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</si>
  <si>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0.17</t>
  </si>
  <si>
    <t>▲ 4.82</t>
  </si>
  <si>
    <t>▲ 6.86</t>
  </si>
  <si>
    <t>水道事業会計</t>
  </si>
  <si>
    <t>一般会計</t>
  </si>
  <si>
    <t>介護保険特別会計</t>
  </si>
  <si>
    <t>下水道事業会計</t>
  </si>
  <si>
    <t>農業集落排水事業会計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</si>
  <si>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</si>
  <si>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</si>
  <si>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</si>
  <si>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</si>
  <si>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</si>
  <si>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</si>
  <si>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</si>
  <si>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</si>
  <si>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</si>
  <si>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</si>
  <si>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</si>
  <si>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</si>
  <si>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</si>
  <si>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南黒地区福祉事務組合・一般会計</t>
    <rPh sb="0" eb="1">
      <t>ミナミ</t>
    </rPh>
    <rPh sb="2" eb="4">
      <t>チク</t>
    </rPh>
    <rPh sb="4" eb="6">
      <t>フクシ</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</si>
  <si>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</si>
  <si>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</si>
  <si>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</si>
  <si>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</si>
  <si>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</si>
  <si>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</si>
  <si>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青森県市町村退職手当組合・一般会計</t>
    <rPh sb="0" eb="3">
      <t>アオモリケン</t>
    </rPh>
    <rPh sb="3" eb="6">
      <t>シチョウソン</t>
    </rPh>
    <rPh sb="6" eb="8">
      <t>タイショク</t>
    </rPh>
    <rPh sb="8" eb="10">
      <t>テアテ</t>
    </rPh>
    <rPh sb="10" eb="12">
      <t>クミアイ</t>
    </rPh>
    <rPh sb="13" eb="15">
      <t>イッパン</t>
    </rPh>
    <rPh sb="15" eb="17">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</si>
  <si>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</si>
  <si>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</si>
  <si>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t>
    <phoneticPr fontId="2"/>
  </si>
  <si>
    <t>-</t>
    <phoneticPr fontId="2"/>
  </si>
  <si>
    <t>ふじさきファーマーズLABO</t>
    <phoneticPr fontId="2"/>
  </si>
  <si>
    <t>まちづくり振興基金</t>
  </si>
  <si>
    <t>公共施設等整備基金</t>
  </si>
  <si>
    <t>ふじさき応援基金</t>
  </si>
  <si>
    <t>地域福祉基金</t>
  </si>
  <si>
    <t>農業災害基金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</si>
  <si>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</si>
  <si>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</si>
  <si>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</si>
  <si>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</si>
  <si>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</si>
  <si>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</si>
  <si>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</si>
  <si>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</si>
  <si>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</si>
  <si>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</si>
  <si>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</si>
  <si>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</si>
  <si>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</si>
  <si>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平成29年度と比較して減少となったが、大規模施設の更新が概ね終了したことで地方債の新規発行が抑制されることから、有形固定資産減価償却率も減少することが見込まれる。今後も公共施設等総合管理計画に基づき、更新、統廃合、集約化等に取り組んでいく。</t>
    <rPh sb="9" eb="11">
      <t>ヘイセイ</t>
    </rPh>
    <rPh sb="13" eb="15">
      <t>ネンド</t>
    </rPh>
    <rPh sb="20" eb="22">
      <t>ゲンショウ</t>
    </rPh>
    <rPh sb="28" eb="31">
      <t>ダイキボ</t>
    </rPh>
    <rPh sb="31" eb="33">
      <t>シセツ</t>
    </rPh>
    <rPh sb="34" eb="36">
      <t>コウシン</t>
    </rPh>
    <rPh sb="37" eb="38">
      <t>オオム</t>
    </rPh>
    <rPh sb="39" eb="41">
      <t>シュウリョウ</t>
    </rPh>
    <rPh sb="46" eb="49">
      <t>チホウサイ</t>
    </rPh>
    <rPh sb="50" eb="52">
      <t>シンキ</t>
    </rPh>
    <rPh sb="52" eb="54">
      <t>ハッコウ</t>
    </rPh>
    <rPh sb="55" eb="57">
      <t>ヨクセイ</t>
    </rPh>
    <rPh sb="65" eb="67">
      <t>ユウケイ</t>
    </rPh>
    <rPh sb="67" eb="71">
      <t>コテイシサン</t>
    </rPh>
    <rPh sb="71" eb="73">
      <t>ゲンカ</t>
    </rPh>
    <rPh sb="73" eb="76">
      <t>ショウキャクリツ</t>
    </rPh>
    <rPh sb="84" eb="86">
      <t>ミコ</t>
    </rPh>
    <phoneticPr fontId="5"/>
  </si>
  <si>
    <t>　将来負担比率及び実質公債費比率は、類似団体より高い水準となっている。特に実質公債費比率については、他団体が減少傾向にある中で上昇しており、これは、合併特例事業債等を活用した大規模施設の更新を実施したことによるものであり、平成30年度で概ね終了したことから、将来負担比率も減少することが見込まれる。</t>
    <rPh sb="78" eb="80">
      <t>ジギョウ</t>
    </rPh>
    <rPh sb="96" eb="98">
      <t>ジッシ</t>
    </rPh>
    <rPh sb="111" eb="113">
      <t>ヘイセイ</t>
    </rPh>
    <rPh sb="115" eb="117">
      <t>ネンド</t>
    </rPh>
    <rPh sb="118" eb="119">
      <t>オオム</t>
    </rPh>
    <rPh sb="120" eb="122">
      <t>シュウリョウ</t>
    </rPh>
    <rPh sb="136" eb="138">
      <t>ゲンショウ</t>
    </rPh>
    <rPh sb="143" eb="14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</si>
</sst>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55CB-4104-919F-2989DDA8F9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132661</c:v>
                </c:pt>
                <c:pt idx="1">
                  <c:v>45220</c:v>
                </c:pt>
                <c:pt idx="2">
                  <c:v>62467</c:v>
                </c:pt>
                <c:pt idx="3">
                  <c:v>116559</c:v>
                </c:pt>
                <c:pt idx="4">
                  <c:v>113429</c:v>
                </c:pt>
              </c:numCache>
            </c:numRef>
          </c:val>
          <c:smooth val="0"/>
          <c:extLst>
            <c:ext xmlns:c16="http://schemas.microsoft.com/office/drawing/2014/chart" uri="{C3380CC4-5D6E-409C-BE32-E72D297353CC}">
              <c16:uniqueId val="{00000001-55CB-4104-919F-2989DDA8F9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1.83</c:v>
                </c:pt>
                <c:pt idx="1">
                  <c:v>0.95</c:v>
                </c:pt>
                <c:pt idx="2">
                  <c:v>3.65</c:v>
                </c:pt>
                <c:pt idx="3">
                  <c:v>4.07</c:v>
                </c:pt>
                <c:pt idx="4">
                  <c:v>2.93</c:v>
                </c:pt>
              </c:numCache>
            </c:numRef>
          </c:val>
          <c:extLst>
            <c:ext xmlns:c16="http://schemas.microsoft.com/office/drawing/2014/chart" uri="{C3380CC4-5D6E-409C-BE32-E72D297353CC}">
              <c16:uniqueId val="{00000000-6687-40FC-A7E4-4107419B52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27.99</c:v>
                </c:pt>
                <c:pt idx="1">
                  <c:v>30.71</c:v>
                </c:pt>
                <c:pt idx="2">
                  <c:v>29.06</c:v>
                </c:pt>
                <c:pt idx="3">
                  <c:v>26.45</c:v>
                </c:pt>
                <c:pt idx="4">
                  <c:v>23.99</c:v>
                </c:pt>
              </c:numCache>
            </c:numRef>
          </c:val>
          <c:extLst>
            <c:ext xmlns:c16="http://schemas.microsoft.com/office/drawing/2014/chart" uri="{C3380CC4-5D6E-409C-BE32-E72D297353CC}">
              <c16:uniqueId val="{00000001-6687-40FC-A7E4-4107419B52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3.52</c:v>
                </c:pt>
                <c:pt idx="2">
                  <c:v>-0.17</c:v>
                </c:pt>
                <c:pt idx="3">
                  <c:v>-4.82</c:v>
                </c:pt>
                <c:pt idx="4">
                  <c:v>-6.86</c:v>
                </c:pt>
              </c:numCache>
            </c:numRef>
          </c:val>
          <c:smooth val="0"/>
          <c:extLst>
            <c:ext xmlns:c16="http://schemas.microsoft.com/office/drawing/2014/chart" uri="{C3380CC4-5D6E-409C-BE32-E72D297353CC}">
              <c16:uniqueId val="{00000002-6687-40FC-A7E4-4107419B52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90-4C4D-A6DC-2D20B28C33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0-4C4D-A6DC-2D20B28C33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90-4C4D-A6DC-2D20B28C33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0.06</c:v>
                </c:pt>
                <c:pt idx="8">
                  <c:v>#N/A</c:v>
                </c:pt>
                <c:pt idx="9">
                  <c:v>0.04</c:v>
                </c:pt>
              </c:numCache>
            </c:numRef>
          </c:val>
          <c:extLst>
            <c:ext xmlns:c16="http://schemas.microsoft.com/office/drawing/2014/chart" uri="{C3380CC4-5D6E-409C-BE32-E72D297353CC}">
              <c16:uniqueId val="{00000003-3A90-4C4D-A6DC-2D20B28C331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0.21</c:v>
                </c:pt>
                <c:pt idx="4">
                  <c:v>#N/A</c:v>
                </c:pt>
                <c:pt idx="5">
                  <c:v>0.52</c:v>
                </c:pt>
                <c:pt idx="6">
                  <c:v>#N/A</c:v>
                </c:pt>
                <c:pt idx="7">
                  <c:v>0.24</c:v>
                </c:pt>
                <c:pt idx="8">
                  <c:v>#N/A</c:v>
                </c:pt>
                <c:pt idx="9">
                  <c:v>0.74</c:v>
                </c:pt>
              </c:numCache>
            </c:numRef>
          </c:val>
          <c:extLst>
            <c:ext xmlns:c16="http://schemas.microsoft.com/office/drawing/2014/chart" uri="{C3380CC4-5D6E-409C-BE32-E72D297353CC}">
              <c16:uniqueId val="{00000004-3A90-4C4D-A6DC-2D20B28C3317}"/>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1.1299999999999999</c:v>
                </c:pt>
                <c:pt idx="2">
                  <c:v>#N/A</c:v>
                </c:pt>
                <c:pt idx="3">
                  <c:v>0.66</c:v>
                </c:pt>
                <c:pt idx="4">
                  <c:v>#N/A</c:v>
                </c:pt>
                <c:pt idx="5">
                  <c:v>0.43</c:v>
                </c:pt>
                <c:pt idx="6">
                  <c:v>#N/A</c:v>
                </c:pt>
                <c:pt idx="7">
                  <c:v>0.64</c:v>
                </c:pt>
                <c:pt idx="8">
                  <c:v>#N/A</c:v>
                </c:pt>
                <c:pt idx="9">
                  <c:v>0.85</c:v>
                </c:pt>
              </c:numCache>
            </c:numRef>
          </c:val>
          <c:extLst>
            <c:ext xmlns:c16="http://schemas.microsoft.com/office/drawing/2014/chart" uri="{C3380CC4-5D6E-409C-BE32-E72D297353CC}">
              <c16:uniqueId val="{00000005-3A90-4C4D-A6DC-2D20B28C331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0.86</c:v>
                </c:pt>
                <c:pt idx="2">
                  <c:v>#N/A</c:v>
                </c:pt>
                <c:pt idx="3">
                  <c:v>0.45</c:v>
                </c:pt>
                <c:pt idx="4">
                  <c:v>#N/A</c:v>
                </c:pt>
                <c:pt idx="5">
                  <c:v>0.46</c:v>
                </c:pt>
                <c:pt idx="6">
                  <c:v>#N/A</c:v>
                </c:pt>
                <c:pt idx="7">
                  <c:v>0.84</c:v>
                </c:pt>
                <c:pt idx="8">
                  <c:v>#N/A</c:v>
                </c:pt>
                <c:pt idx="9">
                  <c:v>1.0900000000000001</c:v>
                </c:pt>
              </c:numCache>
            </c:numRef>
          </c:val>
          <c:extLst>
            <c:ext xmlns:c16="http://schemas.microsoft.com/office/drawing/2014/chart" uri="{C3380CC4-5D6E-409C-BE32-E72D297353CC}">
              <c16:uniqueId val="{00000006-3A90-4C4D-A6DC-2D20B28C33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0.86</c:v>
                </c:pt>
                <c:pt idx="4">
                  <c:v>#N/A</c:v>
                </c:pt>
                <c:pt idx="5">
                  <c:v>1.47</c:v>
                </c:pt>
                <c:pt idx="6">
                  <c:v>#N/A</c:v>
                </c:pt>
                <c:pt idx="7">
                  <c:v>2.6</c:v>
                </c:pt>
                <c:pt idx="8">
                  <c:v>#N/A</c:v>
                </c:pt>
                <c:pt idx="9">
                  <c:v>2.06</c:v>
                </c:pt>
              </c:numCache>
            </c:numRef>
          </c:val>
          <c:extLst>
            <c:ext xmlns:c16="http://schemas.microsoft.com/office/drawing/2014/chart" uri="{C3380CC4-5D6E-409C-BE32-E72D297353CC}">
              <c16:uniqueId val="{00000007-3A90-4C4D-A6DC-2D20B28C33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1.82</c:v>
                </c:pt>
                <c:pt idx="2">
                  <c:v>#N/A</c:v>
                </c:pt>
                <c:pt idx="3">
                  <c:v>0.95</c:v>
                </c:pt>
                <c:pt idx="4">
                  <c:v>#N/A</c:v>
                </c:pt>
                <c:pt idx="5">
                  <c:v>3.65</c:v>
                </c:pt>
                <c:pt idx="6">
                  <c:v>#N/A</c:v>
                </c:pt>
                <c:pt idx="7">
                  <c:v>4.07</c:v>
                </c:pt>
                <c:pt idx="8">
                  <c:v>#N/A</c:v>
                </c:pt>
                <c:pt idx="9">
                  <c:v>2.93</c:v>
                </c:pt>
              </c:numCache>
            </c:numRef>
          </c:val>
          <c:extLst>
            <c:ext xmlns:c16="http://schemas.microsoft.com/office/drawing/2014/chart" uri="{C3380CC4-5D6E-409C-BE32-E72D297353CC}">
              <c16:uniqueId val="{00000008-3A90-4C4D-A6DC-2D20B28C33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3.27</c:v>
                </c:pt>
                <c:pt idx="2">
                  <c:v>#N/A</c:v>
                </c:pt>
                <c:pt idx="3">
                  <c:v>5.44</c:v>
                </c:pt>
                <c:pt idx="4">
                  <c:v>#N/A</c:v>
                </c:pt>
                <c:pt idx="5">
                  <c:v>5.83</c:v>
                </c:pt>
                <c:pt idx="6">
                  <c:v>#N/A</c:v>
                </c:pt>
                <c:pt idx="7">
                  <c:v>6.33</c:v>
                </c:pt>
                <c:pt idx="8">
                  <c:v>#N/A</c:v>
                </c:pt>
                <c:pt idx="9">
                  <c:v>7.27</c:v>
                </c:pt>
              </c:numCache>
            </c:numRef>
          </c:val>
          <c:extLst>
            <c:ext xmlns:c16="http://schemas.microsoft.com/office/drawing/2014/chart" uri="{C3380CC4-5D6E-409C-BE32-E72D297353CC}">
              <c16:uniqueId val="{00000009-3A90-4C4D-A6DC-2D20B28C33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1029</c:v>
                </c:pt>
                <c:pt idx="5">
                  <c:v>1048</c:v>
                </c:pt>
                <c:pt idx="8">
                  <c:v>1086</c:v>
                </c:pt>
                <c:pt idx="11">
                  <c:v>1087</c:v>
                </c:pt>
                <c:pt idx="14">
                  <c:v>1078</c:v>
                </c:pt>
              </c:numCache>
            </c:numRef>
          </c:val>
          <c:extLst>
            <c:ext xmlns:c16="http://schemas.microsoft.com/office/drawing/2014/chart" uri="{C3380CC4-5D6E-409C-BE32-E72D297353CC}">
              <c16:uniqueId val="{00000000-EFC0-4095-973A-FC15ED5B55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C0-4095-973A-FC15ED5B55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12</c:v>
                </c:pt>
                <c:pt idx="9">
                  <c:v>11</c:v>
                </c:pt>
                <c:pt idx="12">
                  <c:v>11</c:v>
                </c:pt>
              </c:numCache>
            </c:numRef>
          </c:val>
          <c:extLst>
            <c:ext xmlns:c16="http://schemas.microsoft.com/office/drawing/2014/chart" uri="{C3380CC4-5D6E-409C-BE32-E72D297353CC}">
              <c16:uniqueId val="{00000002-EFC0-4095-973A-FC15ED5B55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c:v>
                </c:pt>
                <c:pt idx="3">
                  <c:v>32</c:v>
                </c:pt>
                <c:pt idx="6">
                  <c:v>31</c:v>
                </c:pt>
                <c:pt idx="9">
                  <c:v>31</c:v>
                </c:pt>
                <c:pt idx="12">
                  <c:v>17</c:v>
                </c:pt>
              </c:numCache>
            </c:numRef>
          </c:val>
          <c:extLst>
            <c:ext xmlns:c16="http://schemas.microsoft.com/office/drawing/2014/chart" uri="{C3380CC4-5D6E-409C-BE32-E72D297353CC}">
              <c16:uniqueId val="{00000003-EFC0-4095-973A-FC15ED5B55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285</c:v>
                </c:pt>
                <c:pt idx="3">
                  <c:v>247</c:v>
                </c:pt>
                <c:pt idx="6">
                  <c:v>244</c:v>
                </c:pt>
                <c:pt idx="9">
                  <c:v>217</c:v>
                </c:pt>
                <c:pt idx="12">
                  <c:v>214</c:v>
                </c:pt>
              </c:numCache>
            </c:numRef>
          </c:val>
          <c:extLst>
            <c:ext xmlns:c16="http://schemas.microsoft.com/office/drawing/2014/chart" uri="{C3380CC4-5D6E-409C-BE32-E72D297353CC}">
              <c16:uniqueId val="{00000004-EFC0-4095-973A-FC15ED5B55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C0-4095-973A-FC15ED5B55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C0-4095-973A-FC15ED5B55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1245</c:v>
                </c:pt>
                <c:pt idx="3">
                  <c:v>1164</c:v>
                </c:pt>
                <c:pt idx="6">
                  <c:v>1335</c:v>
                </c:pt>
                <c:pt idx="9">
                  <c:v>1358</c:v>
                </c:pt>
                <c:pt idx="12">
                  <c:v>1345</c:v>
                </c:pt>
              </c:numCache>
            </c:numRef>
          </c:val>
          <c:extLst>
            <c:ext xmlns:c16="http://schemas.microsoft.com/office/drawing/2014/chart" uri="{C3380CC4-5D6E-409C-BE32-E72D297353CC}">
              <c16:uniqueId val="{00000007-EFC0-4095-973A-FC15ED5B55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547</c:v>
                </c:pt>
                <c:pt idx="2">
                  <c:v>#N/A</c:v>
                </c:pt>
                <c:pt idx="3">
                  <c:v>#N/A</c:v>
                </c:pt>
                <c:pt idx="4">
                  <c:v>410</c:v>
                </c:pt>
                <c:pt idx="5">
                  <c:v>#N/A</c:v>
                </c:pt>
                <c:pt idx="6">
                  <c:v>#N/A</c:v>
                </c:pt>
                <c:pt idx="7">
                  <c:v>536</c:v>
                </c:pt>
                <c:pt idx="8">
                  <c:v>#N/A</c:v>
                </c:pt>
                <c:pt idx="9">
                  <c:v>#N/A</c:v>
                </c:pt>
                <c:pt idx="10">
                  <c:v>530</c:v>
                </c:pt>
                <c:pt idx="11">
                  <c:v>#N/A</c:v>
                </c:pt>
                <c:pt idx="12">
                  <c:v>#N/A</c:v>
                </c:pt>
                <c:pt idx="13">
                  <c:v>509</c:v>
                </c:pt>
                <c:pt idx="14">
                  <c:v>#N/A</c:v>
                </c:pt>
              </c:numCache>
            </c:numRef>
          </c:val>
          <c:smooth val="0"/>
          <c:extLst>
            <c:ext xmlns:c16="http://schemas.microsoft.com/office/drawing/2014/chart" uri="{C3380CC4-5D6E-409C-BE32-E72D297353CC}">
              <c16:uniqueId val="{00000008-EFC0-4095-973A-FC15ED5B55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11971</c:v>
                </c:pt>
                <c:pt idx="5">
                  <c:v>11458</c:v>
                </c:pt>
                <c:pt idx="8">
                  <c:v>11175</c:v>
                </c:pt>
                <c:pt idx="11">
                  <c:v>10887</c:v>
                </c:pt>
                <c:pt idx="14">
                  <c:v>10835</c:v>
                </c:pt>
              </c:numCache>
            </c:numRef>
          </c:val>
          <c:extLst>
            <c:ext xmlns:c16="http://schemas.microsoft.com/office/drawing/2014/chart" uri="{C3380CC4-5D6E-409C-BE32-E72D297353CC}">
              <c16:uniqueId val="{00000000-51C1-4F4A-9F52-CB241F2F91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431</c:v>
                </c:pt>
                <c:pt idx="5">
                  <c:v>522</c:v>
                </c:pt>
                <c:pt idx="8">
                  <c:v>612</c:v>
                </c:pt>
                <c:pt idx="11">
                  <c:v>727</c:v>
                </c:pt>
                <c:pt idx="14">
                  <c:v>746</c:v>
                </c:pt>
              </c:numCache>
            </c:numRef>
          </c:val>
          <c:extLst>
            <c:ext xmlns:c16="http://schemas.microsoft.com/office/drawing/2014/chart" uri="{C3380CC4-5D6E-409C-BE32-E72D297353CC}">
              <c16:uniqueId val="{00000001-51C1-4F4A-9F52-CB241F2F91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1909</c:v>
                </c:pt>
                <c:pt idx="5">
                  <c:v>2152</c:v>
                </c:pt>
                <c:pt idx="8">
                  <c:v>2115</c:v>
                </c:pt>
                <c:pt idx="11">
                  <c:v>2021</c:v>
                </c:pt>
                <c:pt idx="14">
                  <c:v>2009</c:v>
                </c:pt>
              </c:numCache>
            </c:numRef>
          </c:val>
          <c:extLst>
            <c:ext xmlns:c16="http://schemas.microsoft.com/office/drawing/2014/chart" uri="{C3380CC4-5D6E-409C-BE32-E72D297353CC}">
              <c16:uniqueId val="{00000002-51C1-4F4A-9F52-CB241F2F91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C1-4F4A-9F52-CB241F2F91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C1-4F4A-9F52-CB241F2F91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C1-4F4A-9F52-CB241F2F91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1255</c:v>
                </c:pt>
                <c:pt idx="3">
                  <c:v>1149</c:v>
                </c:pt>
                <c:pt idx="6">
                  <c:v>1059</c:v>
                </c:pt>
                <c:pt idx="9">
                  <c:v>1019</c:v>
                </c:pt>
                <c:pt idx="12">
                  <c:v>958</c:v>
                </c:pt>
              </c:numCache>
            </c:numRef>
          </c:val>
          <c:extLst>
            <c:ext xmlns:c16="http://schemas.microsoft.com/office/drawing/2014/chart" uri="{C3380CC4-5D6E-409C-BE32-E72D297353CC}">
              <c16:uniqueId val="{00000006-51C1-4F4A-9F52-CB241F2F91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143</c:v>
                </c:pt>
                <c:pt idx="3">
                  <c:v>153</c:v>
                </c:pt>
                <c:pt idx="6">
                  <c:v>125</c:v>
                </c:pt>
                <c:pt idx="9">
                  <c:v>109</c:v>
                </c:pt>
                <c:pt idx="12">
                  <c:v>92</c:v>
                </c:pt>
              </c:numCache>
            </c:numRef>
          </c:val>
          <c:extLst>
            <c:ext xmlns:c16="http://schemas.microsoft.com/office/drawing/2014/chart" uri="{C3380CC4-5D6E-409C-BE32-E72D297353CC}">
              <c16:uniqueId val="{00000007-51C1-4F4A-9F52-CB241F2F91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4174</c:v>
                </c:pt>
                <c:pt idx="3">
                  <c:v>3813</c:v>
                </c:pt>
                <c:pt idx="6">
                  <c:v>3352</c:v>
                </c:pt>
                <c:pt idx="9">
                  <c:v>3031</c:v>
                </c:pt>
                <c:pt idx="12">
                  <c:v>3082</c:v>
                </c:pt>
              </c:numCache>
            </c:numRef>
          </c:val>
          <c:extLst>
            <c:ext xmlns:c16="http://schemas.microsoft.com/office/drawing/2014/chart" uri="{C3380CC4-5D6E-409C-BE32-E72D297353CC}">
              <c16:uniqueId val="{00000008-51C1-4F4A-9F52-CB241F2F91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c:v>
                </c:pt>
                <c:pt idx="3">
                  <c:v>49</c:v>
                </c:pt>
                <c:pt idx="6">
                  <c:v>37</c:v>
                </c:pt>
                <c:pt idx="9">
                  <c:v>26</c:v>
                </c:pt>
                <c:pt idx="12">
                  <c:v>14</c:v>
                </c:pt>
              </c:numCache>
            </c:numRef>
          </c:val>
          <c:extLst>
            <c:ext xmlns:c16="http://schemas.microsoft.com/office/drawing/2014/chart" uri="{C3380CC4-5D6E-409C-BE32-E72D297353CC}">
              <c16:uniqueId val="{00000009-51C1-4F4A-9F52-CB241F2F91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13070</c:v>
                </c:pt>
                <c:pt idx="3">
                  <c:v>12434</c:v>
                </c:pt>
                <c:pt idx="6">
                  <c:v>12012</c:v>
                </c:pt>
                <c:pt idx="9">
                  <c:v>12016</c:v>
                </c:pt>
                <c:pt idx="12">
                  <c:v>11943</c:v>
                </c:pt>
              </c:numCache>
            </c:numRef>
          </c:val>
          <c:extLst>
            <c:ext xmlns:c16="http://schemas.microsoft.com/office/drawing/2014/chart" uri="{C3380CC4-5D6E-409C-BE32-E72D297353CC}">
              <c16:uniqueId val="{0000000A-51C1-4F4A-9F52-CB241F2F91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4396</c:v>
                </c:pt>
                <c:pt idx="2">
                  <c:v>#N/A</c:v>
                </c:pt>
                <c:pt idx="3">
                  <c:v>#N/A</c:v>
                </c:pt>
                <c:pt idx="4">
                  <c:v>3465</c:v>
                </c:pt>
                <c:pt idx="5">
                  <c:v>#N/A</c:v>
                </c:pt>
                <c:pt idx="6">
                  <c:v>#N/A</c:v>
                </c:pt>
                <c:pt idx="7">
                  <c:v>2682</c:v>
                </c:pt>
                <c:pt idx="8">
                  <c:v>#N/A</c:v>
                </c:pt>
                <c:pt idx="9">
                  <c:v>#N/A</c:v>
                </c:pt>
                <c:pt idx="10">
                  <c:v>2566</c:v>
                </c:pt>
                <c:pt idx="11">
                  <c:v>#N/A</c:v>
                </c:pt>
                <c:pt idx="12">
                  <c:v>#N/A</c:v>
                </c:pt>
                <c:pt idx="13">
                  <c:v>2499</c:v>
                </c:pt>
                <c:pt idx="14">
                  <c:v>#N/A</c:v>
                </c:pt>
              </c:numCache>
            </c:numRef>
          </c:val>
          <c:smooth val="0"/>
          <c:extLst>
            <c:ext xmlns:c16="http://schemas.microsoft.com/office/drawing/2014/chart" uri="{C3380CC4-5D6E-409C-BE32-E72D297353CC}">
              <c16:uniqueId val="{0000000B-51C1-4F4A-9F52-CB241F2F91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1442</c:v>
                </c:pt>
                <c:pt idx="1">
                  <c:v>1290</c:v>
                </c:pt>
                <c:pt idx="2">
                  <c:v>1142</c:v>
                </c:pt>
              </c:numCache>
            </c:numRef>
          </c:val>
          <c:extLst>
            <c:ext xmlns:c16="http://schemas.microsoft.com/office/drawing/2014/chart" uri="{C3380CC4-5D6E-409C-BE32-E72D297353CC}">
              <c16:uniqueId val="{00000000-0F51-4558-B378-8DECA4F6E3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309</c:v>
                </c:pt>
                <c:pt idx="1">
                  <c:v>312</c:v>
                </c:pt>
                <c:pt idx="2">
                  <c:v>275</c:v>
                </c:pt>
              </c:numCache>
            </c:numRef>
          </c:val>
          <c:extLst>
            <c:ext xmlns:c16="http://schemas.microsoft.com/office/drawing/2014/chart" uri="{C3380CC4-5D6E-409C-BE32-E72D297353CC}">
              <c16:uniqueId val="{00000001-0F51-4558-B378-8DECA4F6E3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1480</c:v>
                </c:pt>
                <c:pt idx="1">
                  <c:v>1528</c:v>
                </c:pt>
                <c:pt idx="2">
                  <c:v>1697</c:v>
                </c:pt>
              </c:numCache>
            </c:numRef>
          </c:val>
          <c:extLst>
            <c:ext xmlns:c16="http://schemas.microsoft.com/office/drawing/2014/chart" uri="{C3380CC4-5D6E-409C-BE32-E72D297353CC}">
              <c16:uniqueId val="{00000002-0F51-4558-B378-8DECA4F6E3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{9BBC785D-F40F-413B-AA1B-DEAB59706A1B}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598-4948-A816-FE4C51C798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{7C473B62-FF74-4F73-94EE-217350B6ECF8}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8-4948-A816-FE4C51C798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{3DD43FAA-D5CE-40C0-B937-3D2E846362EE}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8-4948-A816-FE4C51C798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{73289786-9F6B-4BD0-BF1B-6FAD92D42BCA}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8-4948-A816-FE4C51C798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{A79C2811-9258-4F6C-9B6E-DAEABCA3C599}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8-4948-A816-FE4C51C798F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{2CB712F6-EC21-4CAA-9006-C2E934F3EFAF}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598-4948-A816-FE4C51C798F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{C9E7DA50-6198-43E5-850C-C296026ED522}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598-4948-A816-FE4C51C798FF}"/>
                </c:ext>
              </c:extLst>
            </c:dLbl>
            <c:dLbl>
              <c:idx val="24"/>
              <c:layout>
                <c:manualLayout>
                  <c:x val="-4.043654148524512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{51D4AC6E-D7AA-41DB-A8C7-DFCDC1A5589A}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598-4948-A816-FE4C51C798FF}"/>
                </c:ext>
              </c:extLst>
            </c:dLbl>
            <c:dLbl>
              <c:idx val="32"/>
              <c:layout>
                <c:manualLayout>
                  <c:x val="-2.385385945389934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{7EBD0E68-EA83-4C8D-B6B2-6CEEF55ADDE5}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598-4948-A816-FE4C51C798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46.5</c:v>
                </c:pt>
                <c:pt idx="16">
                  <c:v>53.1</c:v>
                </c:pt>
                <c:pt idx="24">
                  <c:v>54</c:v>
                </c:pt>
                <c:pt idx="32">
                  <c:v>54.2</c:v>
                </c:pt>
              </c:numCache>
            </c:numRef>
          </c:xVal>
          <c:yVal>
            <c:numRef>
              <c:f>公会計指標分析・財政指標組合せ分析表!$BP$51:$DC$51</c:f>
              <c:numCache>
                <c:formatCode>#,##0.0;"▲ "#,##0.0</c:formatCode>
                <c:ptCount val="40"/>
                <c:pt idx="8">
                  <c:v>85.5</c:v>
                </c:pt>
                <c:pt idx="16">
                  <c:v>68.599999999999994</c:v>
                </c:pt>
                <c:pt idx="24">
                  <c:v>67</c:v>
                </c:pt>
                <c:pt idx="32">
                  <c:v>67.2</c:v>
                </c:pt>
              </c:numCache>
            </c:numRef>
          </c:yVal>
          <c:smooth val="0"/>
          <c:extLst>
            <c:ext xmlns:c16="http://schemas.microsoft.com/office/drawing/2014/chart" uri="{C3380CC4-5D6E-409C-BE32-E72D297353CC}">
              <c16:uniqueId val="{00000009-2598-4948-A816-FE4C51C798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{BB470531-1061-4CCD-9077-4ECBF553496F}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598-4948-A816-FE4C51C798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{8E2BE07C-7457-4502-A643-C256A016C03E}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8-4948-A816-FE4C51C798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{46B7F0B1-1160-4ADD-81F8-2678C5925B60}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8-4948-A816-FE4C51C798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{B94333B1-25B5-498D-B5CE-9CE63E354AB5}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8-4948-A816-FE4C51C798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{C332AC2B-D7C1-4E03-A179-FFC22141DE32}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8-4948-A816-FE4C51C798F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{0C11C23F-7B79-4F06-B625-B32D661954F4}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598-4948-A816-FE4C51C798F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{BFB94367-4517-4656-B267-145B8B333A9F}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598-4948-A816-FE4C51C798F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{3123B315-7E5F-4A9B-9E57-390CDCC63789}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598-4948-A816-FE4C51C798F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{1AFDA0CA-EDE5-4744-83A8-667AADAA2656}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598-4948-A816-FE4C51C798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2598-4948-A816-FE4C51C798FF}"/>
            </c:ext>
          </c:extLst>
        </c:ser>
        <c:dLbls>
          <c:showLegendKey val="0"/>
          <c:showVal val="1"/>
          <c:showCatName val="0"/>
          <c:showSerName val="0"/>
          <c:showPercent val="0"/>
          <c:showBubbleSize val="0"/>
        </c:dLbls>
        <c:axId val="46179840"/>
        <c:axId val="46181760"/>
      </c:scatterChart>
      <c:valAx>
        <c:axId val="46179840"/>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{BE1FA9AC-CF18-4F00-B698-DA4FD449F190}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FD-49F0-B4A8-8E0E70BFC5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{563DD6CF-63E7-4062-8669-47A389B171A3}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FD-49F0-B4A8-8E0E70BFC5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{60DC8093-E805-4ADA-AB04-5DCA60B1194A}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FD-49F0-B4A8-8E0E70BFC5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{EE9B5C38-1C64-492C-982C-FE00A77DC9A1}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FD-49F0-B4A8-8E0E70BFC5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{1AB97CE1-EC00-45D5-A6F1-C70B26B7179C}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FD-49F0-B4A8-8E0E70BFC57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{E4B16AF0-B5B5-4D02-ACC9-4C0E7A9C899B}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FD-49F0-B4A8-8E0E70BFC574}"/>
                </c:ext>
              </c:extLst>
            </c:dLbl>
            <c:dLbl>
              <c:idx val="16"/>
              <c:layout>
                <c:manualLayout>
                  <c:x val="-3.772577628906703E-2"/>
                  <c:y val="-7.58697300581475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{F85CCCDA-027B-4E7A-B00A-3F9D9954E703}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FD-49F0-B4A8-8E0E70BFC574}"/>
                </c:ext>
              </c:extLst>
            </c:dLbl>
            <c:dLbl>
              <c:idx val="24"/>
              <c:layout>
                <c:manualLayout>
                  <c:x val="-2.5670206949154235E-2"/>
                  <c:y val="-4.896356411744039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{E2D3D115-9645-459E-972C-D9215AE4CD13}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FD-49F0-B4A8-8E0E70BFC57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{200CF82B-4AAC-4240-A05A-6A58BFCAC38E}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FD-49F0-B4A8-8E0E70BFC5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12.4</c:v>
                </c:pt>
                <c:pt idx="16">
                  <c:v>12.4</c:v>
                </c:pt>
                <c:pt idx="24">
                  <c:v>12.5</c:v>
                </c:pt>
                <c:pt idx="32">
                  <c:v>13.7</c:v>
                </c:pt>
              </c:numCache>
            </c:numRef>
          </c:xVal>
          <c:yVal>
            <c:numRef>
              <c:f>公会計指標分析・財政指標組合せ分析表!$BP$73:$DC$73</c:f>
              <c:numCache>
                <c:formatCode>#,##0.0;"▲ "#,##0.0</c:formatCode>
                <c:ptCount val="40"/>
                <c:pt idx="0">
                  <c:v>108</c:v>
                </c:pt>
                <c:pt idx="8">
                  <c:v>85.5</c:v>
                </c:pt>
                <c:pt idx="16">
                  <c:v>68.599999999999994</c:v>
                </c:pt>
                <c:pt idx="24">
                  <c:v>67</c:v>
                </c:pt>
                <c:pt idx="32">
                  <c:v>67.2</c:v>
                </c:pt>
              </c:numCache>
            </c:numRef>
          </c:yVal>
          <c:smooth val="0"/>
          <c:extLst>
            <c:ext xmlns:c16="http://schemas.microsoft.com/office/drawing/2014/chart" uri="{C3380CC4-5D6E-409C-BE32-E72D297353CC}">
              <c16:uniqueId val="{00000009-8FFD-49F0-B4A8-8E0E70BFC5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{3FA91A43-1A68-4290-8CC7-222A490B3AE0}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FD-49F0-B4A8-8E0E70BFC5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{1179BABA-AC2A-4A6C-86EC-9B710E9E9D53}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FD-49F0-B4A8-8E0E70BFC5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{ECD3C7B0-0CB9-45B2-A541-6C86D76D7BC9}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FD-49F0-B4A8-8E0E70BFC5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{C22D689A-7101-4538-B7A9-BBBE0B0FA8C2}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FD-49F0-B4A8-8E0E70BFC5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{8340D519-7CA1-4965-BB0D-3DFB543B0107}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FD-49F0-B4A8-8E0E70BFC57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{04326C01-E943-4A9A-9DB4-D0B06BE8C9D4}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FD-49F0-B4A8-8E0E70BFC57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{E59FC9F8-B113-47C9-98AE-2BB7E3C2D10E}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FD-49F0-B4A8-8E0E70BFC574}"/>
                </c:ext>
              </c:extLst>
            </c:dLbl>
            <c:dLbl>
              <c:idx val="24"/>
              <c:layout>
                <c:manualLayout>
                  <c:x val="-2.5670135155625429E-2"/>
                  <c:y val="-4.349592131553601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{59823591-8369-47AF-B947-A6E2F2B0CA02}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FD-49F0-B4A8-8E0E70BFC574}"/>
                </c:ext>
              </c:extLst>
            </c:dLbl>
            <c:dLbl>
              <c:idx val="32"/>
              <c:layout>
                <c:manualLayout>
                  <c:x val="-3.7725848082595867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{7EE54D10-3DC8-4E3C-BC21-BDBD8713E65D}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FD-49F0-B4A8-8E0E70BFC5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8FFD-49F0-B4A8-8E0E70BFC574}"/>
            </c:ext>
          </c:extLst>
        </c:ser>
        <c:dLbls>
          <c:showLegendKey val="0"/>
          <c:showVal val="1"/>
          <c:showCatName val="0"/>
          <c:showSerName val="0"/>
          <c:showPercent val="0"/>
          <c:showBubbleSize val="0"/>
        </c:dLbls>
        <c:axId val="84219776"/>
        <c:axId val="84234240"/>
      </c:scatterChart>
      <c:valAx>
        <c:axId val="84219776"/>
        <c:scaling>
          <c:orientation val="minMax"/>
          <c:max val="14.2"/>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実質公債費費比率の分子は平成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年度をピークにして年々低くなってきていたが、平成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年度決算においては、臨時財政対策債等の算入公債費が減となっているため、実質公債費比率の分子は微減となっている。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今後、実質公債費比率の分子は、元利償還金に大きく依存し、同程度で推移すると予想されており、適切な財政運営に努める。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年度をピークにして、年々下がってきている。その主な要因は行財政改革等の効果による充当可能基金の増及び地方債元金の償還に伴う公営企業債等繰入見込額の減等によるところが大きい。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今後、公共施設等の整備による償還金の増及び公営企業債等繰入見込額の増により、将来負担比率の分子は上昇すると予想されており、適切な財政運営に努める。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青森県藤崎町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・ふるさと納税の増収により「ふじさき応援基金」に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億万円積み立てた一方、地方交付税額の減に対応するため財政調整基金を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億円取り崩したことにより、基金全体と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・「ふじさき応援基金」や「農業災害基金」への積み立てていくものの、地方交付税額の減への対応により、減少傾向にある。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・まちづくり振興基金：大規模イベント、まちづくり推進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・公共施設等整備基金：公共施設等の整備（更新、集約化、長寿命化等の老朽化対策を含む）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・ふじさき応援基金：教育振興、商工業振興、農林水産業振興</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・地域福祉基金：子育て・少子化対策、高齢化対策、障害者施策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・農業災害基金：災害対応、農林水産業振興</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・公共施設等整備基金：藤崎町公共施設等総合管理計画（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策定）に基づくインフラ資産の施設の整備事業の財源として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億円を充当した一方で、本庁舎等の整備に備えるため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・ふじさき応援基金：ふるさと納税が増になったことによる増加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・ふじさき応援基金：令和２年度に予定する未来を担う子ども達の育成に関する事業のため、ふるさと納税を積立予定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・農業災害基金：災害への備え等のため、２千万円程度を目処に積み立てることとしている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・普通交付税の合併算定替による特例措置の適用期限終了による積立金の減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・地方交付税額の減による積立金の減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・財政調整基金の残高は、減債基金と公共施設等整備基金とを合わせて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億円程度を維持できるよう努めることとしている。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・決算剰余金積立額の減による積立金の減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・令和２年度に地方債償還のピークを迎えるため、それに備えて毎年度計画的に積立てを行う予定であり、令和３年度以降は減少予定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い水準にあるが、これは、役場庁舎、文化会館等の更新を実施したことによるものであり、今後も緩やかに上昇傾向で増加していくことが見込まれる。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今後も公共施設等総合管理計画に基づき、更新、統廃合、集約化等に取り組んでいく。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69" name="有形固定資産減価償却率平均値テキスト"/>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楕円 78"/>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65422</xdr:rowOff>
    </xdr:from>
    <xdr:ext cx="405111" cy="259045"/>
    <xdr:sp macro="" textlink="">
      <xdr:nvSpPr>
        <xdr:cNvPr id="80" name="有形固定資産減価償却率該当値テキスト"/>
        <xdr:cNvSpPr txBox="1"/>
      </xdr:nvSpPr>
      <xdr:spPr>
        <a:xfrm>
          <a:off x="48133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1" name="楕円 80"/>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144992</xdr:rowOff>
    </xdr:to>
    <xdr:cxnSp macro="">
      <xdr:nvCxnSpPr>
        <xdr:cNvPr id="82" name="直線コネクタ 81"/>
        <xdr:cNvCxnSpPr/>
      </xdr:nvCxnSpPr>
      <xdr:spPr>
        <a:xfrm flipV="1">
          <a:off x="4051300" y="588137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126577</xdr:rowOff>
    </xdr:from>
    <xdr:to>
      <xdr:col>15</xdr:col>
      <xdr:colOff>187325</xdr:colOff>
      <xdr:row>30</xdr:row>
      <xdr:rowOff>56727</xdr:rowOff>
    </xdr:to>
    <xdr:sp macro="" textlink="">
      <xdr:nvSpPr>
        <xdr:cNvPr id="83" name="楕円 82"/>
        <xdr:cNvSpPr/>
      </xdr:nvSpPr>
      <xdr:spPr>
        <a:xfrm>
          <a:off x="3238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5927</xdr:rowOff>
    </xdr:to>
    <xdr:cxnSp macro="">
      <xdr:nvCxnSpPr>
        <xdr:cNvPr id="84" name="直線コネクタ 83"/>
        <xdr:cNvCxnSpPr/>
      </xdr:nvCxnSpPr>
      <xdr:spPr>
        <a:xfrm flipV="1">
          <a:off x="3289300" y="58885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21167</xdr:rowOff>
    </xdr:from>
    <xdr:to>
      <xdr:col>11</xdr:col>
      <xdr:colOff>187325</xdr:colOff>
      <xdr:row>31</xdr:row>
      <xdr:rowOff>122767</xdr:rowOff>
    </xdr:to>
    <xdr:sp macro="" textlink="">
      <xdr:nvSpPr>
        <xdr:cNvPr id="85" name="楕円 84"/>
        <xdr:cNvSpPr/>
      </xdr:nvSpPr>
      <xdr:spPr>
        <a:xfrm>
          <a:off x="2476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5927</xdr:rowOff>
    </xdr:from>
    <xdr:to>
      <xdr:col>15</xdr:col>
      <xdr:colOff>136525</xdr:colOff>
      <xdr:row>31</xdr:row>
      <xdr:rowOff>71967</xdr:rowOff>
    </xdr:to>
    <xdr:cxnSp macro="">
      <xdr:nvCxnSpPr>
        <xdr:cNvPr id="86" name="直線コネクタ 85"/>
        <xdr:cNvCxnSpPr/>
      </xdr:nvCxnSpPr>
      <xdr:spPr>
        <a:xfrm flipV="1">
          <a:off x="2527300" y="5920952"/>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87"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8"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9"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15469</xdr:rowOff>
    </xdr:from>
    <xdr:ext cx="405111" cy="259045"/>
    <xdr:sp macro="" textlink="">
      <xdr:nvSpPr>
        <xdr:cNvPr id="90" name="n_1main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47854</xdr:rowOff>
    </xdr:from>
    <xdr:ext cx="405111" cy="259045"/>
    <xdr:sp macro="" textlink="">
      <xdr:nvSpPr>
        <xdr:cNvPr id="91" name="n_2mainValue有形固定資産減価償却率"/>
        <xdr:cNvSpPr txBox="1"/>
      </xdr:nvSpPr>
      <xdr:spPr>
        <a:xfrm>
          <a:off x="3086744" y="596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113894</xdr:rowOff>
    </xdr:from>
    <xdr:ext cx="405111" cy="259045"/>
    <xdr:sp macro="" textlink="">
      <xdr:nvSpPr>
        <xdr:cNvPr id="92" name="n_3mainValue有形固定資産減価償却率"/>
        <xdr:cNvSpPr txBox="1"/>
      </xdr:nvSpPr>
      <xdr:spPr>
        <a:xfrm>
          <a:off x="2324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債務償還比率は類似団体より高い水準にあるが、これは、合併特例事業債等を活用した役場庁舎、文化会館等の更新を実施したことによるものと考えられる。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今後も公共施設等総合管理計画に基づき、更新、統廃合、集約化等に取り組んでいく。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9" name="債務償還比率平均値テキスト"/>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167840</xdr:rowOff>
    </xdr:from>
    <xdr:to>
      <xdr:col>76</xdr:col>
      <xdr:colOff>73025</xdr:colOff>
      <xdr:row>31</xdr:row>
      <xdr:rowOff>97990</xdr:rowOff>
    </xdr:to>
    <xdr:sp macro="" textlink="">
      <xdr:nvSpPr>
        <xdr:cNvPr id="137" name="楕円 136"/>
        <xdr:cNvSpPr/>
      </xdr:nvSpPr>
      <xdr:spPr>
        <a:xfrm>
          <a:off x="14744700" y="6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19267</xdr:rowOff>
    </xdr:from>
    <xdr:ext cx="469744" cy="259045"/>
    <xdr:sp macro="" textlink="">
      <xdr:nvSpPr>
        <xdr:cNvPr id="138" name="債務償還比率該当値テキスト"/>
        <xdr:cNvSpPr txBox="1"/>
      </xdr:nvSpPr>
      <xdr:spPr>
        <a:xfrm>
          <a:off x="14846300" y="593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29237</xdr:rowOff>
    </xdr:from>
    <xdr:to>
      <xdr:col>72</xdr:col>
      <xdr:colOff>123825</xdr:colOff>
      <xdr:row>31</xdr:row>
      <xdr:rowOff>130837</xdr:rowOff>
    </xdr:to>
    <xdr:sp macro="" textlink="">
      <xdr:nvSpPr>
        <xdr:cNvPr id="139" name="楕円 138"/>
        <xdr:cNvSpPr/>
      </xdr:nvSpPr>
      <xdr:spPr>
        <a:xfrm>
          <a:off x="14033500" y="61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47190</xdr:rowOff>
    </xdr:from>
    <xdr:to>
      <xdr:col>76</xdr:col>
      <xdr:colOff>22225</xdr:colOff>
      <xdr:row>31</xdr:row>
      <xdr:rowOff>80037</xdr:rowOff>
    </xdr:to>
    <xdr:cxnSp macro="">
      <xdr:nvCxnSpPr>
        <xdr:cNvPr id="140" name="直線コネクタ 139"/>
        <xdr:cNvCxnSpPr/>
      </xdr:nvCxnSpPr>
      <xdr:spPr>
        <a:xfrm flipV="1">
          <a:off x="14084300" y="6133665"/>
          <a:ext cx="71120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147364</xdr:rowOff>
    </xdr:from>
    <xdr:ext cx="469744" cy="259045"/>
    <xdr:sp macro="" textlink="">
      <xdr:nvSpPr>
        <xdr:cNvPr id="142" name="n_1mainValue債務償還比率"/>
        <xdr:cNvSpPr txBox="1"/>
      </xdr:nvSpPr>
      <xdr:spPr>
        <a:xfrm>
          <a:off x="13836727" y="58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71" name="楕円 70"/>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143527</xdr:rowOff>
    </xdr:from>
    <xdr:ext cx="405111" cy="259045"/>
    <xdr:sp macro="" textlink="">
      <xdr:nvSpPr>
        <xdr:cNvPr id="72" name="【道路】&#10;有形固定資産減価償却率該当値テキスト"/>
        <xdr:cNvSpPr txBox="1"/>
      </xdr:nvSpPr>
      <xdr:spPr>
        <a:xfrm>
          <a:off x="4673600"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3" name="楕円 72"/>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0</xdr:rowOff>
    </xdr:from>
    <xdr:to>
      <xdr:col>24</xdr:col>
      <xdr:colOff>63500</xdr:colOff>
      <xdr:row>35</xdr:row>
      <xdr:rowOff>76200</xdr:rowOff>
    </xdr:to>
    <xdr:cxnSp macro="">
      <xdr:nvCxnSpPr>
        <xdr:cNvPr id="74" name="直線コネクタ 73"/>
        <xdr:cNvCxnSpPr/>
      </xdr:nvCxnSpPr>
      <xdr:spPr>
        <a:xfrm flipV="1">
          <a:off x="3797300" y="6000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93980</xdr:rowOff>
    </xdr:from>
    <xdr:to>
      <xdr:col>15</xdr:col>
      <xdr:colOff>101600</xdr:colOff>
      <xdr:row>36</xdr:row>
      <xdr:rowOff>24130</xdr:rowOff>
    </xdr:to>
    <xdr:sp macro="" textlink="">
      <xdr:nvSpPr>
        <xdr:cNvPr id="75" name="楕円 74"/>
        <xdr:cNvSpPr/>
      </xdr:nvSpPr>
      <xdr:spPr>
        <a:xfrm>
          <a:off x="2857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144780</xdr:rowOff>
    </xdr:to>
    <xdr:cxnSp macro="">
      <xdr:nvCxnSpPr>
        <xdr:cNvPr id="76" name="直線コネクタ 75"/>
        <xdr:cNvCxnSpPr/>
      </xdr:nvCxnSpPr>
      <xdr:spPr>
        <a:xfrm flipV="1">
          <a:off x="2908300" y="6076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74930</xdr:rowOff>
    </xdr:from>
    <xdr:to>
      <xdr:col>10</xdr:col>
      <xdr:colOff>165100</xdr:colOff>
      <xdr:row>36</xdr:row>
      <xdr:rowOff>5080</xdr:rowOff>
    </xdr:to>
    <xdr:sp macro="" textlink="">
      <xdr:nvSpPr>
        <xdr:cNvPr id="77" name="楕円 76"/>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144780</xdr:rowOff>
    </xdr:to>
    <xdr:cxnSp macro="">
      <xdr:nvCxnSpPr>
        <xdr:cNvPr id="78" name="直線コネクタ 77"/>
        <xdr:cNvCxnSpPr/>
      </xdr:nvCxnSpPr>
      <xdr:spPr>
        <a:xfrm>
          <a:off x="2019300" y="612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2" name="n_1mainValue【道路】&#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40657</xdr:rowOff>
    </xdr:from>
    <xdr:ext cx="405111" cy="259045"/>
    <xdr:sp macro="" textlink="">
      <xdr:nvSpPr>
        <xdr:cNvPr id="83" name="n_2mainValue【道路】&#10;有形固定資産減価償却率"/>
        <xdr:cNvSpPr txBox="1"/>
      </xdr:nvSpPr>
      <xdr:spPr>
        <a:xfrm>
          <a:off x="2705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21607</xdr:rowOff>
    </xdr:from>
    <xdr:ext cx="405111" cy="259045"/>
    <xdr:sp macro="" textlink="">
      <xdr:nvSpPr>
        <xdr:cNvPr id="84" name="n_3mainValue【道路】&#10;有形固定資産減価償却率"/>
        <xdr:cNvSpPr txBox="1"/>
      </xdr:nvSpPr>
      <xdr:spPr>
        <a:xfrm>
          <a:off x="1816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3443</xdr:rowOff>
    </xdr:from>
    <xdr:to>
      <xdr:col>55</xdr:col>
      <xdr:colOff>50800</xdr:colOff>
      <xdr:row>41</xdr:row>
      <xdr:rowOff>105043</xdr:rowOff>
    </xdr:to>
    <xdr:sp macro="" textlink="">
      <xdr:nvSpPr>
        <xdr:cNvPr id="125" name="楕円 124"/>
        <xdr:cNvSpPr/>
      </xdr:nvSpPr>
      <xdr:spPr>
        <a:xfrm>
          <a:off x="10426700" y="70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89820</xdr:rowOff>
    </xdr:from>
    <xdr:ext cx="534377" cy="259045"/>
    <xdr:sp macro="" textlink="">
      <xdr:nvSpPr>
        <xdr:cNvPr id="126" name="【道路】&#10;一人当たり延長該当値テキスト"/>
        <xdr:cNvSpPr txBox="1"/>
      </xdr:nvSpPr>
      <xdr:spPr>
        <a:xfrm>
          <a:off x="10515600" y="69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4466</xdr:rowOff>
    </xdr:from>
    <xdr:to>
      <xdr:col>50</xdr:col>
      <xdr:colOff>165100</xdr:colOff>
      <xdr:row>41</xdr:row>
      <xdr:rowOff>106066</xdr:rowOff>
    </xdr:to>
    <xdr:sp macro="" textlink="">
      <xdr:nvSpPr>
        <xdr:cNvPr id="127" name="楕円 126"/>
        <xdr:cNvSpPr/>
      </xdr:nvSpPr>
      <xdr:spPr>
        <a:xfrm>
          <a:off x="9588500" y="70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54243</xdr:rowOff>
    </xdr:from>
    <xdr:to>
      <xdr:col>55</xdr:col>
      <xdr:colOff>0</xdr:colOff>
      <xdr:row>41</xdr:row>
      <xdr:rowOff>55266</xdr:rowOff>
    </xdr:to>
    <xdr:cxnSp macro="">
      <xdr:nvCxnSpPr>
        <xdr:cNvPr id="128" name="直線コネクタ 127"/>
        <xdr:cNvCxnSpPr/>
      </xdr:nvCxnSpPr>
      <xdr:spPr>
        <a:xfrm flipV="1">
          <a:off x="9639300" y="7083693"/>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6296</xdr:rowOff>
    </xdr:from>
    <xdr:to>
      <xdr:col>46</xdr:col>
      <xdr:colOff>38100</xdr:colOff>
      <xdr:row>41</xdr:row>
      <xdr:rowOff>107896</xdr:rowOff>
    </xdr:to>
    <xdr:sp macro="" textlink="">
      <xdr:nvSpPr>
        <xdr:cNvPr id="129" name="楕円 128"/>
        <xdr:cNvSpPr/>
      </xdr:nvSpPr>
      <xdr:spPr>
        <a:xfrm>
          <a:off x="8699500" y="7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55266</xdr:rowOff>
    </xdr:from>
    <xdr:to>
      <xdr:col>50</xdr:col>
      <xdr:colOff>114300</xdr:colOff>
      <xdr:row>41</xdr:row>
      <xdr:rowOff>57096</xdr:rowOff>
    </xdr:to>
    <xdr:cxnSp macro="">
      <xdr:nvCxnSpPr>
        <xdr:cNvPr id="130" name="直線コネクタ 129"/>
        <xdr:cNvCxnSpPr/>
      </xdr:nvCxnSpPr>
      <xdr:spPr>
        <a:xfrm flipV="1">
          <a:off x="8750300" y="708471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9311</xdr:rowOff>
    </xdr:from>
    <xdr:to>
      <xdr:col>41</xdr:col>
      <xdr:colOff>101600</xdr:colOff>
      <xdr:row>41</xdr:row>
      <xdr:rowOff>110911</xdr:rowOff>
    </xdr:to>
    <xdr:sp macro="" textlink="">
      <xdr:nvSpPr>
        <xdr:cNvPr id="131" name="楕円 130"/>
        <xdr:cNvSpPr/>
      </xdr:nvSpPr>
      <xdr:spPr>
        <a:xfrm>
          <a:off x="7810500" y="70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57096</xdr:rowOff>
    </xdr:from>
    <xdr:to>
      <xdr:col>45</xdr:col>
      <xdr:colOff>177800</xdr:colOff>
      <xdr:row>41</xdr:row>
      <xdr:rowOff>60111</xdr:rowOff>
    </xdr:to>
    <xdr:cxnSp macro="">
      <xdr:nvCxnSpPr>
        <xdr:cNvPr id="132" name="直線コネクタ 131"/>
        <xdr:cNvCxnSpPr/>
      </xdr:nvCxnSpPr>
      <xdr:spPr>
        <a:xfrm flipV="1">
          <a:off x="7861300" y="7086546"/>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97193</xdr:rowOff>
    </xdr:from>
    <xdr:ext cx="534377" cy="259045"/>
    <xdr:sp macro="" textlink="">
      <xdr:nvSpPr>
        <xdr:cNvPr id="136" name="n_1mainValue【道路】&#10;一人当たり延長"/>
        <xdr:cNvSpPr txBox="1"/>
      </xdr:nvSpPr>
      <xdr:spPr>
        <a:xfrm>
          <a:off x="9359411" y="71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99023</xdr:rowOff>
    </xdr:from>
    <xdr:ext cx="534377" cy="259045"/>
    <xdr:sp macro="" textlink="">
      <xdr:nvSpPr>
        <xdr:cNvPr id="137" name="n_2mainValue【道路】&#10;一人当たり延長"/>
        <xdr:cNvSpPr txBox="1"/>
      </xdr:nvSpPr>
      <xdr:spPr>
        <a:xfrm>
          <a:off x="8483111" y="7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102038</xdr:rowOff>
    </xdr:from>
    <xdr:ext cx="534377" cy="259045"/>
    <xdr:sp macro="" textlink="">
      <xdr:nvSpPr>
        <xdr:cNvPr id="138" name="n_3mainValue【道路】&#10;一人当たり延長"/>
        <xdr:cNvSpPr txBox="1"/>
      </xdr:nvSpPr>
      <xdr:spPr>
        <a:xfrm>
          <a:off x="7594111" y="71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20066</xdr:rowOff>
    </xdr:from>
    <xdr:to>
      <xdr:col>24</xdr:col>
      <xdr:colOff>114300</xdr:colOff>
      <xdr:row>61</xdr:row>
      <xdr:rowOff>121666</xdr:rowOff>
    </xdr:to>
    <xdr:sp macro="" textlink="">
      <xdr:nvSpPr>
        <xdr:cNvPr id="176" name="楕円 175"/>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169943</xdr:rowOff>
    </xdr:from>
    <xdr:ext cx="405111" cy="259045"/>
    <xdr:sp macro="" textlink="">
      <xdr:nvSpPr>
        <xdr:cNvPr id="177" name="【橋りょう・トンネル】&#10;有形固定資産減価償却率該当値テキスト"/>
        <xdr:cNvSpPr txBox="1"/>
      </xdr:nvSpPr>
      <xdr:spPr>
        <a:xfrm>
          <a:off x="46736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45212</xdr:rowOff>
    </xdr:from>
    <xdr:to>
      <xdr:col>20</xdr:col>
      <xdr:colOff>38100</xdr:colOff>
      <xdr:row>61</xdr:row>
      <xdr:rowOff>146812</xdr:rowOff>
    </xdr:to>
    <xdr:sp macro="" textlink="">
      <xdr:nvSpPr>
        <xdr:cNvPr id="178" name="楕円 177"/>
        <xdr:cNvSpPr/>
      </xdr:nvSpPr>
      <xdr:spPr>
        <a:xfrm>
          <a:off x="3746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70866</xdr:rowOff>
    </xdr:from>
    <xdr:to>
      <xdr:col>24</xdr:col>
      <xdr:colOff>63500</xdr:colOff>
      <xdr:row>61</xdr:row>
      <xdr:rowOff>96012</xdr:rowOff>
    </xdr:to>
    <xdr:cxnSp macro="">
      <xdr:nvCxnSpPr>
        <xdr:cNvPr id="179" name="直線コネクタ 178"/>
        <xdr:cNvCxnSpPr/>
      </xdr:nvCxnSpPr>
      <xdr:spPr>
        <a:xfrm flipV="1">
          <a:off x="3797300" y="1052931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61214</xdr:rowOff>
    </xdr:from>
    <xdr:to>
      <xdr:col>15</xdr:col>
      <xdr:colOff>101600</xdr:colOff>
      <xdr:row>61</xdr:row>
      <xdr:rowOff>162814</xdr:rowOff>
    </xdr:to>
    <xdr:sp macro="" textlink="">
      <xdr:nvSpPr>
        <xdr:cNvPr id="180" name="楕円 179"/>
        <xdr:cNvSpPr/>
      </xdr:nvSpPr>
      <xdr:spPr>
        <a:xfrm>
          <a:off x="2857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96012</xdr:rowOff>
    </xdr:from>
    <xdr:to>
      <xdr:col>19</xdr:col>
      <xdr:colOff>177800</xdr:colOff>
      <xdr:row>61</xdr:row>
      <xdr:rowOff>112014</xdr:rowOff>
    </xdr:to>
    <xdr:cxnSp macro="">
      <xdr:nvCxnSpPr>
        <xdr:cNvPr id="181" name="直線コネクタ 180"/>
        <xdr:cNvCxnSpPr/>
      </xdr:nvCxnSpPr>
      <xdr:spPr>
        <a:xfrm flipV="1">
          <a:off x="2908300" y="105544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82" name="楕円 181"/>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112014</xdr:rowOff>
    </xdr:from>
    <xdr:to>
      <xdr:col>15</xdr:col>
      <xdr:colOff>50800</xdr:colOff>
      <xdr:row>61</xdr:row>
      <xdr:rowOff>114300</xdr:rowOff>
    </xdr:to>
    <xdr:cxnSp macro="">
      <xdr:nvCxnSpPr>
        <xdr:cNvPr id="183" name="直線コネクタ 182"/>
        <xdr:cNvCxnSpPr/>
      </xdr:nvCxnSpPr>
      <xdr:spPr>
        <a:xfrm flipV="1">
          <a:off x="2019300" y="10570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137939</xdr:rowOff>
    </xdr:from>
    <xdr:ext cx="405111" cy="259045"/>
    <xdr:sp macro="" textlink="">
      <xdr:nvSpPr>
        <xdr:cNvPr id="187" name="n_1mainValue【橋りょう・トンネル】&#10;有形固定資産減価償却率"/>
        <xdr:cNvSpPr txBox="1"/>
      </xdr:nvSpPr>
      <xdr:spPr>
        <a:xfrm>
          <a:off x="35820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7891</xdr:rowOff>
    </xdr:from>
    <xdr:ext cx="405111" cy="259045"/>
    <xdr:sp macro="" textlink="">
      <xdr:nvSpPr>
        <xdr:cNvPr id="188" name="n_2mainValue【橋りょう・トンネル】&#10;有形固定資産減価償却率"/>
        <xdr:cNvSpPr txBox="1"/>
      </xdr:nvSpPr>
      <xdr:spPr>
        <a:xfrm>
          <a:off x="2705744" y="1029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10177</xdr:rowOff>
    </xdr:from>
    <xdr:ext cx="405111" cy="259045"/>
    <xdr:sp macro="" textlink="">
      <xdr:nvSpPr>
        <xdr:cNvPr id="189" name="n_3mainValue【橋りょう・トンネル】&#10;有形固定資産減価償却率"/>
        <xdr:cNvSpPr txBox="1"/>
      </xdr:nvSpPr>
      <xdr:spPr>
        <a:xfrm>
          <a:off x="18167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17496</xdr:rowOff>
    </xdr:from>
    <xdr:to>
      <xdr:col>55</xdr:col>
      <xdr:colOff>50800</xdr:colOff>
      <xdr:row>63</xdr:row>
      <xdr:rowOff>119096</xdr:rowOff>
    </xdr:to>
    <xdr:sp macro="" textlink="">
      <xdr:nvSpPr>
        <xdr:cNvPr id="230" name="楕円 229"/>
        <xdr:cNvSpPr/>
      </xdr:nvSpPr>
      <xdr:spPr>
        <a:xfrm>
          <a:off x="10426700" y="108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167373</xdr:rowOff>
    </xdr:from>
    <xdr:ext cx="599010" cy="259045"/>
    <xdr:sp macro="" textlink="">
      <xdr:nvSpPr>
        <xdr:cNvPr id="231" name="【橋りょう・トンネル】&#10;一人当たり有形固定資産（償却資産）額該当値テキスト"/>
        <xdr:cNvSpPr txBox="1"/>
      </xdr:nvSpPr>
      <xdr:spPr>
        <a:xfrm>
          <a:off x="10515600" y="107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20166</xdr:rowOff>
    </xdr:from>
    <xdr:to>
      <xdr:col>50</xdr:col>
      <xdr:colOff>165100</xdr:colOff>
      <xdr:row>63</xdr:row>
      <xdr:rowOff>121766</xdr:rowOff>
    </xdr:to>
    <xdr:sp macro="" textlink="">
      <xdr:nvSpPr>
        <xdr:cNvPr id="232" name="楕円 231"/>
        <xdr:cNvSpPr/>
      </xdr:nvSpPr>
      <xdr:spPr>
        <a:xfrm>
          <a:off x="9588500" y="108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68296</xdr:rowOff>
    </xdr:from>
    <xdr:to>
      <xdr:col>55</xdr:col>
      <xdr:colOff>0</xdr:colOff>
      <xdr:row>63</xdr:row>
      <xdr:rowOff>70966</xdr:rowOff>
    </xdr:to>
    <xdr:cxnSp macro="">
      <xdr:nvCxnSpPr>
        <xdr:cNvPr id="233" name="直線コネクタ 232"/>
        <xdr:cNvCxnSpPr/>
      </xdr:nvCxnSpPr>
      <xdr:spPr>
        <a:xfrm flipV="1">
          <a:off x="9639300" y="10869646"/>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25923</xdr:rowOff>
    </xdr:from>
    <xdr:to>
      <xdr:col>46</xdr:col>
      <xdr:colOff>38100</xdr:colOff>
      <xdr:row>63</xdr:row>
      <xdr:rowOff>127523</xdr:rowOff>
    </xdr:to>
    <xdr:sp macro="" textlink="">
      <xdr:nvSpPr>
        <xdr:cNvPr id="234" name="楕円 233"/>
        <xdr:cNvSpPr/>
      </xdr:nvSpPr>
      <xdr:spPr>
        <a:xfrm>
          <a:off x="8699500" y="108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70966</xdr:rowOff>
    </xdr:from>
    <xdr:to>
      <xdr:col>50</xdr:col>
      <xdr:colOff>114300</xdr:colOff>
      <xdr:row>63</xdr:row>
      <xdr:rowOff>76723</xdr:rowOff>
    </xdr:to>
    <xdr:cxnSp macro="">
      <xdr:nvCxnSpPr>
        <xdr:cNvPr id="235" name="直線コネクタ 234"/>
        <xdr:cNvCxnSpPr/>
      </xdr:nvCxnSpPr>
      <xdr:spPr>
        <a:xfrm flipV="1">
          <a:off x="8750300" y="10872316"/>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27390</xdr:rowOff>
    </xdr:from>
    <xdr:to>
      <xdr:col>41</xdr:col>
      <xdr:colOff>101600</xdr:colOff>
      <xdr:row>63</xdr:row>
      <xdr:rowOff>128990</xdr:rowOff>
    </xdr:to>
    <xdr:sp macro="" textlink="">
      <xdr:nvSpPr>
        <xdr:cNvPr id="236" name="楕円 235"/>
        <xdr:cNvSpPr/>
      </xdr:nvSpPr>
      <xdr:spPr>
        <a:xfrm>
          <a:off x="7810500" y="108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76723</xdr:rowOff>
    </xdr:from>
    <xdr:to>
      <xdr:col>45</xdr:col>
      <xdr:colOff>177800</xdr:colOff>
      <xdr:row>63</xdr:row>
      <xdr:rowOff>78190</xdr:rowOff>
    </xdr:to>
    <xdr:cxnSp macro="">
      <xdr:nvCxnSpPr>
        <xdr:cNvPr id="237" name="直線コネクタ 236"/>
        <xdr:cNvCxnSpPr/>
      </xdr:nvCxnSpPr>
      <xdr:spPr>
        <a:xfrm flipV="1">
          <a:off x="7861300" y="1087807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112893</xdr:rowOff>
    </xdr:from>
    <xdr:ext cx="599010" cy="259045"/>
    <xdr:sp macro="" textlink="">
      <xdr:nvSpPr>
        <xdr:cNvPr id="241" name="n_1mainValue【橋りょう・トンネル】&#10;一人当たり有形固定資産（償却資産）額"/>
        <xdr:cNvSpPr txBox="1"/>
      </xdr:nvSpPr>
      <xdr:spPr>
        <a:xfrm>
          <a:off x="9327095" y="1091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118650</xdr:rowOff>
    </xdr:from>
    <xdr:ext cx="599010" cy="259045"/>
    <xdr:sp macro="" textlink="">
      <xdr:nvSpPr>
        <xdr:cNvPr id="242" name="n_2mainValue【橋りょう・トンネル】&#10;一人当たり有形固定資産（償却資産）額"/>
        <xdr:cNvSpPr txBox="1"/>
      </xdr:nvSpPr>
      <xdr:spPr>
        <a:xfrm>
          <a:off x="8450795" y="1092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120117</xdr:rowOff>
    </xdr:from>
    <xdr:ext cx="599010" cy="259045"/>
    <xdr:sp macro="" textlink="">
      <xdr:nvSpPr>
        <xdr:cNvPr id="243" name="n_3mainValue【橋りょう・トンネル】&#10;一人当たり有形固定資産（償却資産）額"/>
        <xdr:cNvSpPr txBox="1"/>
      </xdr:nvSpPr>
      <xdr:spPr>
        <a:xfrm>
          <a:off x="7561795" y="109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81" name="楕円 280"/>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96029</xdr:rowOff>
    </xdr:from>
    <xdr:ext cx="405111" cy="259045"/>
    <xdr:sp macro="" textlink="">
      <xdr:nvSpPr>
        <xdr:cNvPr id="282" name="【公営住宅】&#10;有形固定資産減価償却率該当値テキスト"/>
        <xdr:cNvSpPr txBox="1"/>
      </xdr:nvSpPr>
      <xdr:spPr>
        <a:xfrm>
          <a:off x="4673600"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97028</xdr:rowOff>
    </xdr:from>
    <xdr:to>
      <xdr:col>20</xdr:col>
      <xdr:colOff>38100</xdr:colOff>
      <xdr:row>83</xdr:row>
      <xdr:rowOff>27178</xdr:rowOff>
    </xdr:to>
    <xdr:sp macro="" textlink="">
      <xdr:nvSpPr>
        <xdr:cNvPr id="283" name="楕円 282"/>
        <xdr:cNvSpPr/>
      </xdr:nvSpPr>
      <xdr:spPr>
        <a:xfrm>
          <a:off x="3746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147828</xdr:rowOff>
    </xdr:from>
    <xdr:to>
      <xdr:col>24</xdr:col>
      <xdr:colOff>63500</xdr:colOff>
      <xdr:row>82</xdr:row>
      <xdr:rowOff>168402</xdr:rowOff>
    </xdr:to>
    <xdr:cxnSp macro="">
      <xdr:nvCxnSpPr>
        <xdr:cNvPr id="284" name="直線コネクタ 283"/>
        <xdr:cNvCxnSpPr/>
      </xdr:nvCxnSpPr>
      <xdr:spPr>
        <a:xfrm>
          <a:off x="3797300" y="142067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28448</xdr:rowOff>
    </xdr:from>
    <xdr:to>
      <xdr:col>15</xdr:col>
      <xdr:colOff>101600</xdr:colOff>
      <xdr:row>82</xdr:row>
      <xdr:rowOff>130048</xdr:rowOff>
    </xdr:to>
    <xdr:sp macro="" textlink="">
      <xdr:nvSpPr>
        <xdr:cNvPr id="285" name="楕円 284"/>
        <xdr:cNvSpPr/>
      </xdr:nvSpPr>
      <xdr:spPr>
        <a:xfrm>
          <a:off x="2857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79248</xdr:rowOff>
    </xdr:from>
    <xdr:to>
      <xdr:col>19</xdr:col>
      <xdr:colOff>177800</xdr:colOff>
      <xdr:row>82</xdr:row>
      <xdr:rowOff>147828</xdr:rowOff>
    </xdr:to>
    <xdr:cxnSp macro="">
      <xdr:nvCxnSpPr>
        <xdr:cNvPr id="286" name="直線コネクタ 285"/>
        <xdr:cNvCxnSpPr/>
      </xdr:nvCxnSpPr>
      <xdr:spPr>
        <a:xfrm>
          <a:off x="2908300" y="141381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87" name="楕円 286"/>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79248</xdr:rowOff>
    </xdr:to>
    <xdr:cxnSp macro="">
      <xdr:nvCxnSpPr>
        <xdr:cNvPr id="288" name="直線コネクタ 287"/>
        <xdr:cNvCxnSpPr/>
      </xdr:nvCxnSpPr>
      <xdr:spPr>
        <a:xfrm>
          <a:off x="2019300" y="141084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90"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18305</xdr:rowOff>
    </xdr:from>
    <xdr:ext cx="405111" cy="259045"/>
    <xdr:sp macro="" textlink="">
      <xdr:nvSpPr>
        <xdr:cNvPr id="292" name="n_1mainValue【公営住宅】&#10;有形固定資産減価償却率"/>
        <xdr:cNvSpPr txBox="1"/>
      </xdr:nvSpPr>
      <xdr:spPr>
        <a:xfrm>
          <a:off x="35820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146575</xdr:rowOff>
    </xdr:from>
    <xdr:ext cx="405111" cy="259045"/>
    <xdr:sp macro="" textlink="">
      <xdr:nvSpPr>
        <xdr:cNvPr id="293" name="n_2mainValue【公営住宅】&#10;有形固定資産減価償却率"/>
        <xdr:cNvSpPr txBox="1"/>
      </xdr:nvSpPr>
      <xdr:spPr>
        <a:xfrm>
          <a:off x="27057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294" name="n_3mainValue【公営住宅】&#10;有形固定資産減価償却率"/>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143357</xdr:rowOff>
    </xdr:from>
    <xdr:to>
      <xdr:col>55</xdr:col>
      <xdr:colOff>50800</xdr:colOff>
      <xdr:row>86</xdr:row>
      <xdr:rowOff>73507</xdr:rowOff>
    </xdr:to>
    <xdr:sp macro="" textlink="">
      <xdr:nvSpPr>
        <xdr:cNvPr id="333" name="楕円 332"/>
        <xdr:cNvSpPr/>
      </xdr:nvSpPr>
      <xdr:spPr>
        <a:xfrm>
          <a:off x="10426700" y="147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58284</xdr:rowOff>
    </xdr:from>
    <xdr:ext cx="469744" cy="259045"/>
    <xdr:sp macro="" textlink="">
      <xdr:nvSpPr>
        <xdr:cNvPr id="334" name="【公営住宅】&#10;一人当たり面積該当値テキスト"/>
        <xdr:cNvSpPr txBox="1"/>
      </xdr:nvSpPr>
      <xdr:spPr>
        <a:xfrm>
          <a:off x="10515600" y="1463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144348</xdr:rowOff>
    </xdr:from>
    <xdr:to>
      <xdr:col>50</xdr:col>
      <xdr:colOff>165100</xdr:colOff>
      <xdr:row>86</xdr:row>
      <xdr:rowOff>74498</xdr:rowOff>
    </xdr:to>
    <xdr:sp macro="" textlink="">
      <xdr:nvSpPr>
        <xdr:cNvPr id="335" name="楕円 334"/>
        <xdr:cNvSpPr/>
      </xdr:nvSpPr>
      <xdr:spPr>
        <a:xfrm>
          <a:off x="9588500" y="14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22707</xdr:rowOff>
    </xdr:from>
    <xdr:to>
      <xdr:col>55</xdr:col>
      <xdr:colOff>0</xdr:colOff>
      <xdr:row>86</xdr:row>
      <xdr:rowOff>23698</xdr:rowOff>
    </xdr:to>
    <xdr:cxnSp macro="">
      <xdr:nvCxnSpPr>
        <xdr:cNvPr id="336" name="直線コネクタ 335"/>
        <xdr:cNvCxnSpPr/>
      </xdr:nvCxnSpPr>
      <xdr:spPr>
        <a:xfrm flipV="1">
          <a:off x="9639300" y="1476740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148462</xdr:rowOff>
    </xdr:from>
    <xdr:to>
      <xdr:col>46</xdr:col>
      <xdr:colOff>38100</xdr:colOff>
      <xdr:row>86</xdr:row>
      <xdr:rowOff>78612</xdr:rowOff>
    </xdr:to>
    <xdr:sp macro="" textlink="">
      <xdr:nvSpPr>
        <xdr:cNvPr id="337" name="楕円 336"/>
        <xdr:cNvSpPr/>
      </xdr:nvSpPr>
      <xdr:spPr>
        <a:xfrm>
          <a:off x="8699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23698</xdr:rowOff>
    </xdr:from>
    <xdr:to>
      <xdr:col>50</xdr:col>
      <xdr:colOff>114300</xdr:colOff>
      <xdr:row>86</xdr:row>
      <xdr:rowOff>27812</xdr:rowOff>
    </xdr:to>
    <xdr:cxnSp macro="">
      <xdr:nvCxnSpPr>
        <xdr:cNvPr id="338" name="直線コネクタ 337"/>
        <xdr:cNvCxnSpPr/>
      </xdr:nvCxnSpPr>
      <xdr:spPr>
        <a:xfrm flipV="1">
          <a:off x="8750300" y="1476839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149453</xdr:rowOff>
    </xdr:from>
    <xdr:to>
      <xdr:col>41</xdr:col>
      <xdr:colOff>101600</xdr:colOff>
      <xdr:row>86</xdr:row>
      <xdr:rowOff>79603</xdr:rowOff>
    </xdr:to>
    <xdr:sp macro="" textlink="">
      <xdr:nvSpPr>
        <xdr:cNvPr id="339" name="楕円 338"/>
        <xdr:cNvSpPr/>
      </xdr:nvSpPr>
      <xdr:spPr>
        <a:xfrm>
          <a:off x="7810500" y="147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27812</xdr:rowOff>
    </xdr:from>
    <xdr:to>
      <xdr:col>45</xdr:col>
      <xdr:colOff>177800</xdr:colOff>
      <xdr:row>86</xdr:row>
      <xdr:rowOff>28803</xdr:rowOff>
    </xdr:to>
    <xdr:cxnSp macro="">
      <xdr:nvCxnSpPr>
        <xdr:cNvPr id="340" name="直線コネクタ 339"/>
        <xdr:cNvCxnSpPr/>
      </xdr:nvCxnSpPr>
      <xdr:spPr>
        <a:xfrm flipV="1">
          <a:off x="7861300" y="1477251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2"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43"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65625</xdr:rowOff>
    </xdr:from>
    <xdr:ext cx="469744" cy="259045"/>
    <xdr:sp macro="" textlink="">
      <xdr:nvSpPr>
        <xdr:cNvPr id="344" name="n_1mainValue【公営住宅】&#10;一人当たり面積"/>
        <xdr:cNvSpPr txBox="1"/>
      </xdr:nvSpPr>
      <xdr:spPr>
        <a:xfrm>
          <a:off x="9391727" y="14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69739</xdr:rowOff>
    </xdr:from>
    <xdr:ext cx="469744" cy="259045"/>
    <xdr:sp macro="" textlink="">
      <xdr:nvSpPr>
        <xdr:cNvPr id="345" name="n_2mainValue【公営住宅】&#10;一人当たり面積"/>
        <xdr:cNvSpPr txBox="1"/>
      </xdr:nvSpPr>
      <xdr:spPr>
        <a:xfrm>
          <a:off x="85154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70730</xdr:rowOff>
    </xdr:from>
    <xdr:ext cx="469744" cy="259045"/>
    <xdr:sp macro="" textlink="">
      <xdr:nvSpPr>
        <xdr:cNvPr id="346" name="n_3mainValue【公営住宅】&#10;一人当たり面積"/>
        <xdr:cNvSpPr txBox="1"/>
      </xdr:nvSpPr>
      <xdr:spPr>
        <a:xfrm>
          <a:off x="7626427" y="148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92"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27305</xdr:rowOff>
    </xdr:from>
    <xdr:to>
      <xdr:col>85</xdr:col>
      <xdr:colOff>177800</xdr:colOff>
      <xdr:row>33</xdr:row>
      <xdr:rowOff>128905</xdr:rowOff>
    </xdr:to>
    <xdr:sp macro="" textlink="">
      <xdr:nvSpPr>
        <xdr:cNvPr id="402" name="楕円 401"/>
        <xdr:cNvSpPr/>
      </xdr:nvSpPr>
      <xdr:spPr>
        <a:xfrm>
          <a:off x="16268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151782</xdr:rowOff>
    </xdr:from>
    <xdr:ext cx="405111" cy="259045"/>
    <xdr:sp macro="" textlink="">
      <xdr:nvSpPr>
        <xdr:cNvPr id="403" name="【認定こども園・幼稚園・保育所】&#10;有形固定資産減価償却率該当値テキスト"/>
        <xdr:cNvSpPr txBox="1"/>
      </xdr:nvSpPr>
      <xdr:spPr>
        <a:xfrm>
          <a:off x="16357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04" name="楕円 403"/>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78105</xdr:rowOff>
    </xdr:from>
    <xdr:to>
      <xdr:col>85</xdr:col>
      <xdr:colOff>127000</xdr:colOff>
      <xdr:row>35</xdr:row>
      <xdr:rowOff>41910</xdr:rowOff>
    </xdr:to>
    <xdr:cxnSp macro="">
      <xdr:nvCxnSpPr>
        <xdr:cNvPr id="405" name="直線コネクタ 404"/>
        <xdr:cNvCxnSpPr/>
      </xdr:nvCxnSpPr>
      <xdr:spPr>
        <a:xfrm flipV="1">
          <a:off x="15481300" y="5735955"/>
          <a:ext cx="8382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406" name="楕円 405"/>
        <xdr:cNvSpPr/>
      </xdr:nvSpPr>
      <xdr:spPr>
        <a:xfrm>
          <a:off x="1454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114300</xdr:rowOff>
    </xdr:to>
    <xdr:cxnSp macro="">
      <xdr:nvCxnSpPr>
        <xdr:cNvPr id="407" name="直線コネクタ 406"/>
        <xdr:cNvCxnSpPr/>
      </xdr:nvCxnSpPr>
      <xdr:spPr>
        <a:xfrm flipV="1">
          <a:off x="14592300" y="6042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08" name="楕円 407"/>
        <xdr:cNvSpPr/>
      </xdr:nvSpPr>
      <xdr:spPr>
        <a:xfrm>
          <a:off x="13652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114300</xdr:rowOff>
    </xdr:to>
    <xdr:cxnSp macro="">
      <xdr:nvCxnSpPr>
        <xdr:cNvPr id="409" name="直線コネクタ 408"/>
        <xdr:cNvCxnSpPr/>
      </xdr:nvCxnSpPr>
      <xdr:spPr>
        <a:xfrm>
          <a:off x="13703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410"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11"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12"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13"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414" name="n_2mainValue【認定こども園・幼稚園・保育所】&#10;有形固定資産減価償却率"/>
        <xdr:cNvSpPr txBox="1"/>
      </xdr:nvSpPr>
      <xdr:spPr>
        <a:xfrm>
          <a:off x="14389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415" name="n_3mainValue【認定こども園・幼稚園・保育所】&#10;有形固定資産減価償却率"/>
        <xdr:cNvSpPr txBox="1"/>
      </xdr:nvSpPr>
      <xdr:spPr>
        <a:xfrm>
          <a:off x="13500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114300</xdr:rowOff>
    </xdr:from>
    <xdr:to>
      <xdr:col>116</xdr:col>
      <xdr:colOff>114300</xdr:colOff>
      <xdr:row>42</xdr:row>
      <xdr:rowOff>44450</xdr:rowOff>
    </xdr:to>
    <xdr:sp macro="" textlink="">
      <xdr:nvSpPr>
        <xdr:cNvPr id="454" name="楕円 453"/>
        <xdr:cNvSpPr/>
      </xdr:nvSpPr>
      <xdr:spPr>
        <a:xfrm>
          <a:off x="221107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29227</xdr:rowOff>
    </xdr:from>
    <xdr:ext cx="469744" cy="259045"/>
    <xdr:sp macro="" textlink="">
      <xdr:nvSpPr>
        <xdr:cNvPr id="455" name="【認定こども園・幼稚園・保育所】&#10;一人当たり面積該当値テキスト"/>
        <xdr:cNvSpPr txBox="1"/>
      </xdr:nvSpPr>
      <xdr:spPr>
        <a:xfrm>
          <a:off x="22199600" y="70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88900</xdr:rowOff>
    </xdr:from>
    <xdr:to>
      <xdr:col>112</xdr:col>
      <xdr:colOff>38100</xdr:colOff>
      <xdr:row>41</xdr:row>
      <xdr:rowOff>19050</xdr:rowOff>
    </xdr:to>
    <xdr:sp macro="" textlink="">
      <xdr:nvSpPr>
        <xdr:cNvPr id="456" name="楕円 455"/>
        <xdr:cNvSpPr/>
      </xdr:nvSpPr>
      <xdr:spPr>
        <a:xfrm>
          <a:off x="21272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139700</xdr:rowOff>
    </xdr:from>
    <xdr:to>
      <xdr:col>116</xdr:col>
      <xdr:colOff>63500</xdr:colOff>
      <xdr:row>41</xdr:row>
      <xdr:rowOff>165100</xdr:rowOff>
    </xdr:to>
    <xdr:cxnSp macro="">
      <xdr:nvCxnSpPr>
        <xdr:cNvPr id="457" name="直線コネクタ 456"/>
        <xdr:cNvCxnSpPr/>
      </xdr:nvCxnSpPr>
      <xdr:spPr>
        <a:xfrm>
          <a:off x="21323300" y="6997700"/>
          <a:ext cx="8382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91440</xdr:rowOff>
    </xdr:from>
    <xdr:to>
      <xdr:col>107</xdr:col>
      <xdr:colOff>101600</xdr:colOff>
      <xdr:row>41</xdr:row>
      <xdr:rowOff>21590</xdr:rowOff>
    </xdr:to>
    <xdr:sp macro="" textlink="">
      <xdr:nvSpPr>
        <xdr:cNvPr id="458" name="楕円 457"/>
        <xdr:cNvSpPr/>
      </xdr:nvSpPr>
      <xdr:spPr>
        <a:xfrm>
          <a:off x="20383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139700</xdr:rowOff>
    </xdr:from>
    <xdr:to>
      <xdr:col>111</xdr:col>
      <xdr:colOff>177800</xdr:colOff>
      <xdr:row>40</xdr:row>
      <xdr:rowOff>142240</xdr:rowOff>
    </xdr:to>
    <xdr:cxnSp macro="">
      <xdr:nvCxnSpPr>
        <xdr:cNvPr id="459" name="直線コネクタ 458"/>
        <xdr:cNvCxnSpPr/>
      </xdr:nvCxnSpPr>
      <xdr:spPr>
        <a:xfrm flipV="1">
          <a:off x="20434300" y="6997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60" name="楕円 459"/>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142240</xdr:rowOff>
    </xdr:from>
    <xdr:to>
      <xdr:col>107</xdr:col>
      <xdr:colOff>50800</xdr:colOff>
      <xdr:row>40</xdr:row>
      <xdr:rowOff>144780</xdr:rowOff>
    </xdr:to>
    <xdr:cxnSp macro="">
      <xdr:nvCxnSpPr>
        <xdr:cNvPr id="461" name="直線コネクタ 460"/>
        <xdr:cNvCxnSpPr/>
      </xdr:nvCxnSpPr>
      <xdr:spPr>
        <a:xfrm flipV="1">
          <a:off x="19545300" y="70002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4"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10177</xdr:rowOff>
    </xdr:from>
    <xdr:ext cx="469744" cy="259045"/>
    <xdr:sp macro="" textlink="">
      <xdr:nvSpPr>
        <xdr:cNvPr id="465" name="n_1mainValue【認定こども園・幼稚園・保育所】&#10;一人当たり面積"/>
        <xdr:cNvSpPr txBox="1"/>
      </xdr:nvSpPr>
      <xdr:spPr>
        <a:xfrm>
          <a:off x="21075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12717</xdr:rowOff>
    </xdr:from>
    <xdr:ext cx="469744" cy="259045"/>
    <xdr:sp macro="" textlink="">
      <xdr:nvSpPr>
        <xdr:cNvPr id="466" name="n_2mainValue【認定こども園・幼稚園・保育所】&#10;一人当たり面積"/>
        <xdr:cNvSpPr txBox="1"/>
      </xdr:nvSpPr>
      <xdr:spPr>
        <a:xfrm>
          <a:off x="20199427"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467"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7" name="【学校施設】&#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07" name="楕円 506"/>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58437</xdr:rowOff>
    </xdr:from>
    <xdr:ext cx="405111" cy="259045"/>
    <xdr:sp macro="" textlink="">
      <xdr:nvSpPr>
        <xdr:cNvPr id="508" name="【学校施設】&#10;有形固定資産減価償却率該当値テキスト"/>
        <xdr:cNvSpPr txBox="1"/>
      </xdr:nvSpPr>
      <xdr:spPr>
        <a:xfrm>
          <a:off x="16357600" y="1068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509" name="楕円 508"/>
        <xdr:cNvSpPr/>
      </xdr:nvSpPr>
      <xdr:spPr>
        <a:xfrm>
          <a:off x="1543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72390</xdr:rowOff>
    </xdr:to>
    <xdr:cxnSp macro="">
      <xdr:nvCxnSpPr>
        <xdr:cNvPr id="510" name="直線コネクタ 509"/>
        <xdr:cNvCxnSpPr/>
      </xdr:nvCxnSpPr>
      <xdr:spPr>
        <a:xfrm flipV="1">
          <a:off x="15481300" y="108242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73025</xdr:rowOff>
    </xdr:from>
    <xdr:to>
      <xdr:col>76</xdr:col>
      <xdr:colOff>165100</xdr:colOff>
      <xdr:row>64</xdr:row>
      <xdr:rowOff>3175</xdr:rowOff>
    </xdr:to>
    <xdr:sp macro="" textlink="">
      <xdr:nvSpPr>
        <xdr:cNvPr id="511" name="楕円 510"/>
        <xdr:cNvSpPr/>
      </xdr:nvSpPr>
      <xdr:spPr>
        <a:xfrm>
          <a:off x="14541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123825</xdr:rowOff>
    </xdr:to>
    <xdr:cxnSp macro="">
      <xdr:nvCxnSpPr>
        <xdr:cNvPr id="512" name="直線コネクタ 511"/>
        <xdr:cNvCxnSpPr/>
      </xdr:nvCxnSpPr>
      <xdr:spPr>
        <a:xfrm flipV="1">
          <a:off x="14592300" y="10873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74930</xdr:rowOff>
    </xdr:from>
    <xdr:to>
      <xdr:col>72</xdr:col>
      <xdr:colOff>38100</xdr:colOff>
      <xdr:row>64</xdr:row>
      <xdr:rowOff>5080</xdr:rowOff>
    </xdr:to>
    <xdr:sp macro="" textlink="">
      <xdr:nvSpPr>
        <xdr:cNvPr id="513" name="楕円 512"/>
        <xdr:cNvSpPr/>
      </xdr:nvSpPr>
      <xdr:spPr>
        <a:xfrm>
          <a:off x="1365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123825</xdr:rowOff>
    </xdr:from>
    <xdr:to>
      <xdr:col>76</xdr:col>
      <xdr:colOff>114300</xdr:colOff>
      <xdr:row>63</xdr:row>
      <xdr:rowOff>125730</xdr:rowOff>
    </xdr:to>
    <xdr:cxnSp macro="">
      <xdr:nvCxnSpPr>
        <xdr:cNvPr id="514" name="直線コネクタ 513"/>
        <xdr:cNvCxnSpPr/>
      </xdr:nvCxnSpPr>
      <xdr:spPr>
        <a:xfrm flipV="1">
          <a:off x="13703300" y="1092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5" name="n_1ave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7"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518" name="n_1mainValue【学校施設】&#10;有形固定資産減価償却率"/>
        <xdr:cNvSpPr txBox="1"/>
      </xdr:nvSpPr>
      <xdr:spPr>
        <a:xfrm>
          <a:off x="152660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165752</xdr:rowOff>
    </xdr:from>
    <xdr:ext cx="405111" cy="259045"/>
    <xdr:sp macro="" textlink="">
      <xdr:nvSpPr>
        <xdr:cNvPr id="519" name="n_2mainValue【学校施設】&#10;有形固定資産減価償却率"/>
        <xdr:cNvSpPr txBox="1"/>
      </xdr:nvSpPr>
      <xdr:spPr>
        <a:xfrm>
          <a:off x="14389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167657</xdr:rowOff>
    </xdr:from>
    <xdr:ext cx="405111" cy="259045"/>
    <xdr:sp macro="" textlink="">
      <xdr:nvSpPr>
        <xdr:cNvPr id="520" name="n_3mainValue【学校施設】&#10;有形固定資産減価償却率"/>
        <xdr:cNvSpPr txBox="1"/>
      </xdr:nvSpPr>
      <xdr:spPr>
        <a:xfrm>
          <a:off x="13500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45212</xdr:rowOff>
    </xdr:from>
    <xdr:to>
      <xdr:col>116</xdr:col>
      <xdr:colOff>114300</xdr:colOff>
      <xdr:row>63</xdr:row>
      <xdr:rowOff>146812</xdr:rowOff>
    </xdr:to>
    <xdr:sp macro="" textlink="">
      <xdr:nvSpPr>
        <xdr:cNvPr id="559" name="楕円 558"/>
        <xdr:cNvSpPr/>
      </xdr:nvSpPr>
      <xdr:spPr>
        <a:xfrm>
          <a:off x="22110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131589</xdr:rowOff>
    </xdr:from>
    <xdr:ext cx="469744" cy="259045"/>
    <xdr:sp macro="" textlink="">
      <xdr:nvSpPr>
        <xdr:cNvPr id="560" name="【学校施設】&#10;一人当たり面積該当値テキスト"/>
        <xdr:cNvSpPr txBox="1"/>
      </xdr:nvSpPr>
      <xdr:spPr>
        <a:xfrm>
          <a:off x="22199600" y="1076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45288</xdr:rowOff>
    </xdr:from>
    <xdr:to>
      <xdr:col>112</xdr:col>
      <xdr:colOff>38100</xdr:colOff>
      <xdr:row>63</xdr:row>
      <xdr:rowOff>146888</xdr:rowOff>
    </xdr:to>
    <xdr:sp macro="" textlink="">
      <xdr:nvSpPr>
        <xdr:cNvPr id="561" name="楕円 560"/>
        <xdr:cNvSpPr/>
      </xdr:nvSpPr>
      <xdr:spPr>
        <a:xfrm>
          <a:off x="21272500" y="108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96012</xdr:rowOff>
    </xdr:from>
    <xdr:to>
      <xdr:col>116</xdr:col>
      <xdr:colOff>63500</xdr:colOff>
      <xdr:row>63</xdr:row>
      <xdr:rowOff>96088</xdr:rowOff>
    </xdr:to>
    <xdr:cxnSp macro="">
      <xdr:nvCxnSpPr>
        <xdr:cNvPr id="562" name="直線コネクタ 561"/>
        <xdr:cNvCxnSpPr/>
      </xdr:nvCxnSpPr>
      <xdr:spPr>
        <a:xfrm flipV="1">
          <a:off x="21323300" y="1089736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46660</xdr:rowOff>
    </xdr:from>
    <xdr:to>
      <xdr:col>107</xdr:col>
      <xdr:colOff>101600</xdr:colOff>
      <xdr:row>63</xdr:row>
      <xdr:rowOff>148260</xdr:rowOff>
    </xdr:to>
    <xdr:sp macro="" textlink="">
      <xdr:nvSpPr>
        <xdr:cNvPr id="563" name="楕円 562"/>
        <xdr:cNvSpPr/>
      </xdr:nvSpPr>
      <xdr:spPr>
        <a:xfrm>
          <a:off x="20383500" y="108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96088</xdr:rowOff>
    </xdr:from>
    <xdr:to>
      <xdr:col>111</xdr:col>
      <xdr:colOff>177800</xdr:colOff>
      <xdr:row>63</xdr:row>
      <xdr:rowOff>97460</xdr:rowOff>
    </xdr:to>
    <xdr:cxnSp macro="">
      <xdr:nvCxnSpPr>
        <xdr:cNvPr id="564" name="直線コネクタ 563"/>
        <xdr:cNvCxnSpPr/>
      </xdr:nvCxnSpPr>
      <xdr:spPr>
        <a:xfrm flipV="1">
          <a:off x="20434300" y="108974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43231</xdr:rowOff>
    </xdr:from>
    <xdr:to>
      <xdr:col>102</xdr:col>
      <xdr:colOff>165100</xdr:colOff>
      <xdr:row>63</xdr:row>
      <xdr:rowOff>144831</xdr:rowOff>
    </xdr:to>
    <xdr:sp macro="" textlink="">
      <xdr:nvSpPr>
        <xdr:cNvPr id="565" name="楕円 564"/>
        <xdr:cNvSpPr/>
      </xdr:nvSpPr>
      <xdr:spPr>
        <a:xfrm>
          <a:off x="19494500" y="108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94031</xdr:rowOff>
    </xdr:from>
    <xdr:to>
      <xdr:col>107</xdr:col>
      <xdr:colOff>50800</xdr:colOff>
      <xdr:row>63</xdr:row>
      <xdr:rowOff>97460</xdr:rowOff>
    </xdr:to>
    <xdr:cxnSp macro="">
      <xdr:nvCxnSpPr>
        <xdr:cNvPr id="566" name="直線コネクタ 565"/>
        <xdr:cNvCxnSpPr/>
      </xdr:nvCxnSpPr>
      <xdr:spPr>
        <a:xfrm>
          <a:off x="19545300" y="108953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8" name="n_2aveValue【学校施設】&#10;一人当たり面積"/>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9" name="n_3aveValue【学校施設】&#10;一人当たり面積"/>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138015</xdr:rowOff>
    </xdr:from>
    <xdr:ext cx="469744" cy="259045"/>
    <xdr:sp macro="" textlink="">
      <xdr:nvSpPr>
        <xdr:cNvPr id="570" name="n_1mainValue【学校施設】&#10;一人当たり面積"/>
        <xdr:cNvSpPr txBox="1"/>
      </xdr:nvSpPr>
      <xdr:spPr>
        <a:xfrm>
          <a:off x="21075727" y="109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139387</xdr:rowOff>
    </xdr:from>
    <xdr:ext cx="469744" cy="259045"/>
    <xdr:sp macro="" textlink="">
      <xdr:nvSpPr>
        <xdr:cNvPr id="571" name="n_2mainValue【学校施設】&#10;一人当たり面積"/>
        <xdr:cNvSpPr txBox="1"/>
      </xdr:nvSpPr>
      <xdr:spPr>
        <a:xfrm>
          <a:off x="20199427" y="109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135958</xdr:rowOff>
    </xdr:from>
    <xdr:ext cx="469744" cy="259045"/>
    <xdr:sp macro="" textlink="">
      <xdr:nvSpPr>
        <xdr:cNvPr id="572" name="n_3mainValue【学校施設】&#10;一人当たり面積"/>
        <xdr:cNvSpPr txBox="1"/>
      </xdr:nvSpPr>
      <xdr:spPr>
        <a:xfrm>
          <a:off x="19310427" y="1093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9" name="テキスト ボックス 5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0" name="直線コネクタ 5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1" name="テキスト ボックス 6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2" name="直線コネクタ 6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3" name="テキスト ボックス 6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4" name="直線コネクタ 6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5" name="テキスト ボックス 6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6" name="直線コネクタ 6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7" name="テキスト ボックス 6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11" name="直線コネクタ 610"/>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12"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13" name="直線コネクタ 612"/>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5" name="直線コネクタ 61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96283</xdr:rowOff>
    </xdr:from>
    <xdr:ext cx="405111" cy="259045"/>
    <xdr:sp macro="" textlink="">
      <xdr:nvSpPr>
        <xdr:cNvPr id="616" name="【公民館】&#10;有形固定資産減価償却率平均値テキスト"/>
        <xdr:cNvSpPr txBox="1"/>
      </xdr:nvSpPr>
      <xdr:spPr>
        <a:xfrm>
          <a:off x="16357600" y="17755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17" name="フローチャート: 判断 616"/>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18" name="フローチャート: 判断 617"/>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9" name="フローチャート: 判断 61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20" name="フローチャート: 判断 619"/>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50546</xdr:rowOff>
    </xdr:from>
    <xdr:to>
      <xdr:col>85</xdr:col>
      <xdr:colOff>177800</xdr:colOff>
      <xdr:row>108</xdr:row>
      <xdr:rowOff>152146</xdr:rowOff>
    </xdr:to>
    <xdr:sp macro="" textlink="">
      <xdr:nvSpPr>
        <xdr:cNvPr id="626" name="楕円 625"/>
        <xdr:cNvSpPr/>
      </xdr:nvSpPr>
      <xdr:spPr>
        <a:xfrm>
          <a:off x="162687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136923</xdr:rowOff>
    </xdr:from>
    <xdr:ext cx="405111" cy="259045"/>
    <xdr:sp macro="" textlink="">
      <xdr:nvSpPr>
        <xdr:cNvPr id="627" name="【公民館】&#10;有形固定資産減価償却率該当値テキスト"/>
        <xdr:cNvSpPr txBox="1"/>
      </xdr:nvSpPr>
      <xdr:spPr>
        <a:xfrm>
          <a:off x="16357600" y="1848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116839</xdr:rowOff>
    </xdr:from>
    <xdr:to>
      <xdr:col>81</xdr:col>
      <xdr:colOff>101600</xdr:colOff>
      <xdr:row>109</xdr:row>
      <xdr:rowOff>46989</xdr:rowOff>
    </xdr:to>
    <xdr:sp macro="" textlink="">
      <xdr:nvSpPr>
        <xdr:cNvPr id="628" name="楕円 627"/>
        <xdr:cNvSpPr/>
      </xdr:nvSpPr>
      <xdr:spPr>
        <a:xfrm>
          <a:off x="15430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101346</xdr:rowOff>
    </xdr:from>
    <xdr:to>
      <xdr:col>85</xdr:col>
      <xdr:colOff>127000</xdr:colOff>
      <xdr:row>108</xdr:row>
      <xdr:rowOff>167639</xdr:rowOff>
    </xdr:to>
    <xdr:cxnSp macro="">
      <xdr:nvCxnSpPr>
        <xdr:cNvPr id="629" name="直線コネクタ 628"/>
        <xdr:cNvCxnSpPr/>
      </xdr:nvCxnSpPr>
      <xdr:spPr>
        <a:xfrm flipV="1">
          <a:off x="15481300" y="18617946"/>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30" name="楕円 629"/>
        <xdr:cNvSpPr/>
      </xdr:nvSpPr>
      <xdr:spPr>
        <a:xfrm>
          <a:off x="14541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137922</xdr:rowOff>
    </xdr:from>
    <xdr:to>
      <xdr:col>81</xdr:col>
      <xdr:colOff>50800</xdr:colOff>
      <xdr:row>108</xdr:row>
      <xdr:rowOff>167639</xdr:rowOff>
    </xdr:to>
    <xdr:cxnSp macro="">
      <xdr:nvCxnSpPr>
        <xdr:cNvPr id="631" name="直線コネクタ 630"/>
        <xdr:cNvCxnSpPr/>
      </xdr:nvCxnSpPr>
      <xdr:spPr>
        <a:xfrm>
          <a:off x="14592300" y="18483072"/>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75692</xdr:rowOff>
    </xdr:from>
    <xdr:to>
      <xdr:col>72</xdr:col>
      <xdr:colOff>38100</xdr:colOff>
      <xdr:row>108</xdr:row>
      <xdr:rowOff>5842</xdr:rowOff>
    </xdr:to>
    <xdr:sp macro="" textlink="">
      <xdr:nvSpPr>
        <xdr:cNvPr id="632" name="楕円 631"/>
        <xdr:cNvSpPr/>
      </xdr:nvSpPr>
      <xdr:spPr>
        <a:xfrm>
          <a:off x="1365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126492</xdr:rowOff>
    </xdr:from>
    <xdr:to>
      <xdr:col>76</xdr:col>
      <xdr:colOff>114300</xdr:colOff>
      <xdr:row>107</xdr:row>
      <xdr:rowOff>137922</xdr:rowOff>
    </xdr:to>
    <xdr:cxnSp macro="">
      <xdr:nvCxnSpPr>
        <xdr:cNvPr id="633" name="直線コネクタ 632"/>
        <xdr:cNvCxnSpPr/>
      </xdr:nvCxnSpPr>
      <xdr:spPr>
        <a:xfrm>
          <a:off x="13703300" y="18471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634" name="n_1ave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35"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636"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38116</xdr:rowOff>
    </xdr:from>
    <xdr:ext cx="405111" cy="259045"/>
    <xdr:sp macro="" textlink="">
      <xdr:nvSpPr>
        <xdr:cNvPr id="637" name="n_1mainValue【公民館】&#10;有形固定資産減価償却率"/>
        <xdr:cNvSpPr txBox="1"/>
      </xdr:nvSpPr>
      <xdr:spPr>
        <a:xfrm>
          <a:off x="152660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8399</xdr:rowOff>
    </xdr:from>
    <xdr:ext cx="405111" cy="259045"/>
    <xdr:sp macro="" textlink="">
      <xdr:nvSpPr>
        <xdr:cNvPr id="638" name="n_2mainValue【公民館】&#10;有形固定資産減価償却率"/>
        <xdr:cNvSpPr txBox="1"/>
      </xdr:nvSpPr>
      <xdr:spPr>
        <a:xfrm>
          <a:off x="143897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168419</xdr:rowOff>
    </xdr:from>
    <xdr:ext cx="405111" cy="259045"/>
    <xdr:sp macro="" textlink="">
      <xdr:nvSpPr>
        <xdr:cNvPr id="639" name="n_3mainValue【公民館】&#10;有形固定資産減価償却率"/>
        <xdr:cNvSpPr txBox="1"/>
      </xdr:nvSpPr>
      <xdr:spPr>
        <a:xfrm>
          <a:off x="13500744" y="185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661" name="直線コネクタ 660"/>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62"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63" name="直線コネクタ 662"/>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664"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665" name="直線コネクタ 664"/>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666"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667" name="フローチャート: 判断 666"/>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668" name="フローチャート: 判断 667"/>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669" name="フローチャート: 判断 668"/>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670" name="フローチャート: 判断 669"/>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8941</xdr:rowOff>
    </xdr:from>
    <xdr:to>
      <xdr:col>116</xdr:col>
      <xdr:colOff>114300</xdr:colOff>
      <xdr:row>107</xdr:row>
      <xdr:rowOff>110541</xdr:rowOff>
    </xdr:to>
    <xdr:sp macro="" textlink="">
      <xdr:nvSpPr>
        <xdr:cNvPr id="676" name="楕円 675"/>
        <xdr:cNvSpPr/>
      </xdr:nvSpPr>
      <xdr:spPr>
        <a:xfrm>
          <a:off x="221107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158818</xdr:rowOff>
    </xdr:from>
    <xdr:ext cx="469744" cy="259045"/>
    <xdr:sp macro="" textlink="">
      <xdr:nvSpPr>
        <xdr:cNvPr id="677" name="【公民館】&#10;一人当たり面積該当値テキスト"/>
        <xdr:cNvSpPr txBox="1"/>
      </xdr:nvSpPr>
      <xdr:spPr>
        <a:xfrm>
          <a:off x="22199600" y="1833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678" name="楕円 677"/>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59741</xdr:rowOff>
    </xdr:from>
    <xdr:to>
      <xdr:col>116</xdr:col>
      <xdr:colOff>63500</xdr:colOff>
      <xdr:row>107</xdr:row>
      <xdr:rowOff>60198</xdr:rowOff>
    </xdr:to>
    <xdr:cxnSp macro="">
      <xdr:nvCxnSpPr>
        <xdr:cNvPr id="679" name="直線コネクタ 678"/>
        <xdr:cNvCxnSpPr/>
      </xdr:nvCxnSpPr>
      <xdr:spPr>
        <a:xfrm flipV="1">
          <a:off x="21323300" y="184048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10770</xdr:rowOff>
    </xdr:from>
    <xdr:to>
      <xdr:col>107</xdr:col>
      <xdr:colOff>101600</xdr:colOff>
      <xdr:row>107</xdr:row>
      <xdr:rowOff>112370</xdr:rowOff>
    </xdr:to>
    <xdr:sp macro="" textlink="">
      <xdr:nvSpPr>
        <xdr:cNvPr id="680" name="楕円 679"/>
        <xdr:cNvSpPr/>
      </xdr:nvSpPr>
      <xdr:spPr>
        <a:xfrm>
          <a:off x="20383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61570</xdr:rowOff>
    </xdr:to>
    <xdr:cxnSp macro="">
      <xdr:nvCxnSpPr>
        <xdr:cNvPr id="681" name="直線コネクタ 680"/>
        <xdr:cNvCxnSpPr/>
      </xdr:nvCxnSpPr>
      <xdr:spPr>
        <a:xfrm flipV="1">
          <a:off x="20434300" y="184053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682" name="楕円 681"/>
        <xdr:cNvSpPr/>
      </xdr:nvSpPr>
      <xdr:spPr>
        <a:xfrm>
          <a:off x="19494500" y="18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61570</xdr:rowOff>
    </xdr:from>
    <xdr:to>
      <xdr:col>107</xdr:col>
      <xdr:colOff>50800</xdr:colOff>
      <xdr:row>107</xdr:row>
      <xdr:rowOff>63855</xdr:rowOff>
    </xdr:to>
    <xdr:cxnSp macro="">
      <xdr:nvCxnSpPr>
        <xdr:cNvPr id="683" name="直線コネクタ 682"/>
        <xdr:cNvCxnSpPr/>
      </xdr:nvCxnSpPr>
      <xdr:spPr>
        <a:xfrm flipV="1">
          <a:off x="19545300" y="1840672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684"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685" name="n_2aveValue【公民館】&#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158818</xdr:rowOff>
    </xdr:from>
    <xdr:ext cx="469744" cy="259045"/>
    <xdr:sp macro="" textlink="">
      <xdr:nvSpPr>
        <xdr:cNvPr id="686" name="n_3aveValue【公民館】&#10;一人当たり面積"/>
        <xdr:cNvSpPr txBox="1"/>
      </xdr:nvSpPr>
      <xdr:spPr>
        <a:xfrm>
          <a:off x="19310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687"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128897</xdr:rowOff>
    </xdr:from>
    <xdr:ext cx="469744" cy="259045"/>
    <xdr:sp macro="" textlink="">
      <xdr:nvSpPr>
        <xdr:cNvPr id="688" name="n_2mainValue【公民館】&#10;一人当たり面積"/>
        <xdr:cNvSpPr txBox="1"/>
      </xdr:nvSpPr>
      <xdr:spPr>
        <a:xfrm>
          <a:off x="20199427" y="181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131182</xdr:rowOff>
    </xdr:from>
    <xdr:ext cx="469744" cy="259045"/>
    <xdr:sp macro="" textlink="">
      <xdr:nvSpPr>
        <xdr:cNvPr id="689" name="n_3mainValue【公民館】&#10;一人当たり面積"/>
        <xdr:cNvSpPr txBox="1"/>
      </xdr:nvSpPr>
      <xdr:spPr>
        <a:xfrm>
          <a:off x="19310427" y="181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類似団体と比較して、有形固定資産減価償却率が特に低くなっているのは学校施設と公民館となっている。学校施設については、町内に５校存在し、その内藤崎小学校が平成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年度、常盤小学校が平成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年度、藤崎中学校が平成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年度に建て替えされているため、有形固定資産原価償却率が低くなっている。</a:t>
          </a:r>
        </a:p>
        <a:p>
          <a:r>
            <a:rPr kumimoji="1" lang="ja-JP" altLang="en-US" sz="1300">
              <a:latin typeface="ＭＳ Ｐゴシック" panose="020B0600070205080204" pitchFamily="50" charset="-128"/>
              <a:ea typeface="ＭＳ Ｐゴシック" panose="020B0600070205080204" pitchFamily="50" charset="-128"/>
            </a:rPr>
            <a:t>　公民館については、地区公民館は建築年数がかなり経過しているものの、文化センターが平成８年度、ふれあいずーむ館が平成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年度に鉄筋コンクリート造りにより建築されており、耐用年数がそれほど経過していないことと、町文化センタ－については平成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年度に改修されたことにより有形固定資産減価償却率が低くなっている。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一方、有形固定資産減価償却率が特に高くなっているのが保育施設で、平成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年度に民間に売却したためである。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1" name="楕円 70"/>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2" name="【図書館】&#10;有形固定資産減価償却率該当値テキスト"/>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xdr:rowOff>
    </xdr:from>
    <xdr:to>
      <xdr:col>20</xdr:col>
      <xdr:colOff>38100</xdr:colOff>
      <xdr:row>40</xdr:row>
      <xdr:rowOff>109855</xdr:rowOff>
    </xdr:to>
    <xdr:sp macro="" textlink="">
      <xdr:nvSpPr>
        <xdr:cNvPr id="73" name="楕円 72"/>
        <xdr:cNvSpPr/>
      </xdr:nvSpPr>
      <xdr:spPr>
        <a:xfrm>
          <a:off x="3746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59055</xdr:rowOff>
    </xdr:to>
    <xdr:cxnSp macro="">
      <xdr:nvCxnSpPr>
        <xdr:cNvPr id="74" name="直線コネクタ 73"/>
        <xdr:cNvCxnSpPr/>
      </xdr:nvCxnSpPr>
      <xdr:spPr>
        <a:xfrm flipV="1">
          <a:off x="3797300" y="6877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50165</xdr:rowOff>
    </xdr:from>
    <xdr:to>
      <xdr:col>15</xdr:col>
      <xdr:colOff>101600</xdr:colOff>
      <xdr:row>40</xdr:row>
      <xdr:rowOff>151765</xdr:rowOff>
    </xdr:to>
    <xdr:sp macro="" textlink="">
      <xdr:nvSpPr>
        <xdr:cNvPr id="75" name="楕円 74"/>
        <xdr:cNvSpPr/>
      </xdr:nvSpPr>
      <xdr:spPr>
        <a:xfrm>
          <a:off x="2857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59055</xdr:rowOff>
    </xdr:from>
    <xdr:to>
      <xdr:col>19</xdr:col>
      <xdr:colOff>177800</xdr:colOff>
      <xdr:row>40</xdr:row>
      <xdr:rowOff>100965</xdr:rowOff>
    </xdr:to>
    <xdr:cxnSp macro="">
      <xdr:nvCxnSpPr>
        <xdr:cNvPr id="76" name="直線コネクタ 75"/>
        <xdr:cNvCxnSpPr/>
      </xdr:nvCxnSpPr>
      <xdr:spPr>
        <a:xfrm flipV="1">
          <a:off x="2908300" y="6917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50165</xdr:rowOff>
    </xdr:from>
    <xdr:to>
      <xdr:col>10</xdr:col>
      <xdr:colOff>165100</xdr:colOff>
      <xdr:row>40</xdr:row>
      <xdr:rowOff>151765</xdr:rowOff>
    </xdr:to>
    <xdr:sp macro="" textlink="">
      <xdr:nvSpPr>
        <xdr:cNvPr id="77" name="楕円 76"/>
        <xdr:cNvSpPr/>
      </xdr:nvSpPr>
      <xdr:spPr>
        <a:xfrm>
          <a:off x="1968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100965</xdr:rowOff>
    </xdr:from>
    <xdr:to>
      <xdr:col>15</xdr:col>
      <xdr:colOff>50800</xdr:colOff>
      <xdr:row>40</xdr:row>
      <xdr:rowOff>100965</xdr:rowOff>
    </xdr:to>
    <xdr:cxnSp macro="">
      <xdr:nvCxnSpPr>
        <xdr:cNvPr id="78" name="直線コネクタ 77"/>
        <xdr:cNvCxnSpPr/>
      </xdr:nvCxnSpPr>
      <xdr:spPr>
        <a:xfrm>
          <a:off x="2019300" y="695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80" name="n_2aveValue【図書館】&#10;有形固定資産減価償却率"/>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81"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100982</xdr:rowOff>
    </xdr:from>
    <xdr:ext cx="405111" cy="259045"/>
    <xdr:sp macro="" textlink="">
      <xdr:nvSpPr>
        <xdr:cNvPr id="82" name="n_1mainValue【図書館】&#10;有形固定資産減価償却率"/>
        <xdr:cNvSpPr txBox="1"/>
      </xdr:nvSpPr>
      <xdr:spPr>
        <a:xfrm>
          <a:off x="3582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83" name="n_2mainValue【図書館】&#10;有形固定資産減価償却率"/>
        <xdr:cNvSpPr txBox="1"/>
      </xdr:nvSpPr>
      <xdr:spPr>
        <a:xfrm>
          <a:off x="2705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142892</xdr:rowOff>
    </xdr:from>
    <xdr:ext cx="405111" cy="259045"/>
    <xdr:sp macro="" textlink="">
      <xdr:nvSpPr>
        <xdr:cNvPr id="84" name="n_3mainValue【図書館】&#10;有形固定資産減価償却率"/>
        <xdr:cNvSpPr txBox="1"/>
      </xdr:nvSpPr>
      <xdr:spPr>
        <a:xfrm>
          <a:off x="1816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楕円 122"/>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4"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5" name="楕円 124"/>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6" name="直線コネクタ 125"/>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7" name="楕円 126"/>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8" name="直線コネクタ 127"/>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29" name="楕円 128"/>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45720</xdr:rowOff>
    </xdr:to>
    <xdr:cxnSp macro="">
      <xdr:nvCxnSpPr>
        <xdr:cNvPr id="130" name="直線コネクタ 129"/>
        <xdr:cNvCxnSpPr/>
      </xdr:nvCxnSpPr>
      <xdr:spPr>
        <a:xfrm flipV="1">
          <a:off x="7861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4"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5"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87647</xdr:rowOff>
    </xdr:from>
    <xdr:ext cx="469744" cy="259045"/>
    <xdr:sp macro="" textlink="">
      <xdr:nvSpPr>
        <xdr:cNvPr id="136" name="n_3mainValue【図書館】&#10;一人当たり面積"/>
        <xdr:cNvSpPr txBox="1"/>
      </xdr:nvSpPr>
      <xdr:spPr>
        <a:xfrm>
          <a:off x="7626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8" name="楕円 177"/>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79" name="【体育館・プー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180" name="楕円 179"/>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96338</xdr:rowOff>
    </xdr:to>
    <xdr:cxnSp macro="">
      <xdr:nvCxnSpPr>
        <xdr:cNvPr id="181" name="直線コネクタ 180"/>
        <xdr:cNvCxnSpPr/>
      </xdr:nvCxnSpPr>
      <xdr:spPr>
        <a:xfrm flipV="1">
          <a:off x="3797300" y="104960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82" name="楕円 181"/>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96338</xdr:rowOff>
    </xdr:from>
    <xdr:to>
      <xdr:col>19</xdr:col>
      <xdr:colOff>177800</xdr:colOff>
      <xdr:row>61</xdr:row>
      <xdr:rowOff>155122</xdr:rowOff>
    </xdr:to>
    <xdr:cxnSp macro="">
      <xdr:nvCxnSpPr>
        <xdr:cNvPr id="183" name="直線コネクタ 182"/>
        <xdr:cNvCxnSpPr/>
      </xdr:nvCxnSpPr>
      <xdr:spPr>
        <a:xfrm flipV="1">
          <a:off x="2908300" y="105547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48804</xdr:rowOff>
    </xdr:from>
    <xdr:to>
      <xdr:col>10</xdr:col>
      <xdr:colOff>165100</xdr:colOff>
      <xdr:row>63</xdr:row>
      <xdr:rowOff>150404</xdr:rowOff>
    </xdr:to>
    <xdr:sp macro="" textlink="">
      <xdr:nvSpPr>
        <xdr:cNvPr id="184" name="楕円 183"/>
        <xdr:cNvSpPr/>
      </xdr:nvSpPr>
      <xdr:spPr>
        <a:xfrm>
          <a:off x="1968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63</xdr:row>
      <xdr:rowOff>99604</xdr:rowOff>
    </xdr:to>
    <xdr:cxnSp macro="">
      <xdr:nvCxnSpPr>
        <xdr:cNvPr id="185" name="直線コネクタ 184"/>
        <xdr:cNvCxnSpPr/>
      </xdr:nvCxnSpPr>
      <xdr:spPr>
        <a:xfrm flipV="1">
          <a:off x="2019300" y="10613572"/>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138265</xdr:rowOff>
    </xdr:from>
    <xdr:ext cx="405111" cy="259045"/>
    <xdr:sp macro="" textlink="">
      <xdr:nvSpPr>
        <xdr:cNvPr id="189" name="n_1mainValue【体育館・プール】&#10;有形固定資産減価償却率"/>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90" name="n_2mainValue【体育館・プール】&#10;有形固定資産減価償却率"/>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141531</xdr:rowOff>
    </xdr:from>
    <xdr:ext cx="405111" cy="259045"/>
    <xdr:sp macro="" textlink="">
      <xdr:nvSpPr>
        <xdr:cNvPr id="191" name="n_3mainValue【体育館・プール】&#10;有形固定資産減価償却率"/>
        <xdr:cNvSpPr txBox="1"/>
      </xdr:nvSpPr>
      <xdr:spPr>
        <a:xfrm>
          <a:off x="1816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44069</xdr:rowOff>
    </xdr:from>
    <xdr:to>
      <xdr:col>55</xdr:col>
      <xdr:colOff>50800</xdr:colOff>
      <xdr:row>61</xdr:row>
      <xdr:rowOff>145669</xdr:rowOff>
    </xdr:to>
    <xdr:sp macro="" textlink="">
      <xdr:nvSpPr>
        <xdr:cNvPr id="226" name="楕円 225"/>
        <xdr:cNvSpPr/>
      </xdr:nvSpPr>
      <xdr:spPr>
        <a:xfrm>
          <a:off x="104267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22496</xdr:rowOff>
    </xdr:from>
    <xdr:ext cx="469744" cy="259045"/>
    <xdr:sp macro="" textlink="">
      <xdr:nvSpPr>
        <xdr:cNvPr id="227" name="【体育館・プール】&#10;一人当たり面積該当値テキスト"/>
        <xdr:cNvSpPr txBox="1"/>
      </xdr:nvSpPr>
      <xdr:spPr>
        <a:xfrm>
          <a:off x="10515600" y="104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44069</xdr:rowOff>
    </xdr:from>
    <xdr:to>
      <xdr:col>50</xdr:col>
      <xdr:colOff>165100</xdr:colOff>
      <xdr:row>61</xdr:row>
      <xdr:rowOff>145669</xdr:rowOff>
    </xdr:to>
    <xdr:sp macro="" textlink="">
      <xdr:nvSpPr>
        <xdr:cNvPr id="228" name="楕円 227"/>
        <xdr:cNvSpPr/>
      </xdr:nvSpPr>
      <xdr:spPr>
        <a:xfrm>
          <a:off x="9588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94869</xdr:rowOff>
    </xdr:from>
    <xdr:to>
      <xdr:col>55</xdr:col>
      <xdr:colOff>0</xdr:colOff>
      <xdr:row>61</xdr:row>
      <xdr:rowOff>94869</xdr:rowOff>
    </xdr:to>
    <xdr:cxnSp macro="">
      <xdr:nvCxnSpPr>
        <xdr:cNvPr id="229" name="直線コネクタ 228"/>
        <xdr:cNvCxnSpPr/>
      </xdr:nvCxnSpPr>
      <xdr:spPr>
        <a:xfrm>
          <a:off x="9639300" y="1055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46355</xdr:rowOff>
    </xdr:from>
    <xdr:to>
      <xdr:col>46</xdr:col>
      <xdr:colOff>38100</xdr:colOff>
      <xdr:row>61</xdr:row>
      <xdr:rowOff>147955</xdr:rowOff>
    </xdr:to>
    <xdr:sp macro="" textlink="">
      <xdr:nvSpPr>
        <xdr:cNvPr id="230" name="楕円 229"/>
        <xdr:cNvSpPr/>
      </xdr:nvSpPr>
      <xdr:spPr>
        <a:xfrm>
          <a:off x="8699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94869</xdr:rowOff>
    </xdr:from>
    <xdr:to>
      <xdr:col>50</xdr:col>
      <xdr:colOff>114300</xdr:colOff>
      <xdr:row>61</xdr:row>
      <xdr:rowOff>97155</xdr:rowOff>
    </xdr:to>
    <xdr:cxnSp macro="">
      <xdr:nvCxnSpPr>
        <xdr:cNvPr id="231" name="直線コネクタ 230"/>
        <xdr:cNvCxnSpPr/>
      </xdr:nvCxnSpPr>
      <xdr:spPr>
        <a:xfrm flipV="1">
          <a:off x="8750300" y="105533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120079</xdr:rowOff>
    </xdr:from>
    <xdr:to>
      <xdr:col>41</xdr:col>
      <xdr:colOff>101600</xdr:colOff>
      <xdr:row>62</xdr:row>
      <xdr:rowOff>50229</xdr:rowOff>
    </xdr:to>
    <xdr:sp macro="" textlink="">
      <xdr:nvSpPr>
        <xdr:cNvPr id="232" name="楕円 231"/>
        <xdr:cNvSpPr/>
      </xdr:nvSpPr>
      <xdr:spPr>
        <a:xfrm>
          <a:off x="7810500" y="10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97155</xdr:rowOff>
    </xdr:from>
    <xdr:to>
      <xdr:col>45</xdr:col>
      <xdr:colOff>177800</xdr:colOff>
      <xdr:row>61</xdr:row>
      <xdr:rowOff>170879</xdr:rowOff>
    </xdr:to>
    <xdr:cxnSp macro="">
      <xdr:nvCxnSpPr>
        <xdr:cNvPr id="233" name="直線コネクタ 232"/>
        <xdr:cNvCxnSpPr/>
      </xdr:nvCxnSpPr>
      <xdr:spPr>
        <a:xfrm flipV="1">
          <a:off x="7861300" y="1055560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8208</xdr:rowOff>
    </xdr:from>
    <xdr:ext cx="469744" cy="259045"/>
    <xdr:sp macro="" textlink="">
      <xdr:nvSpPr>
        <xdr:cNvPr id="235"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6"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136796</xdr:rowOff>
    </xdr:from>
    <xdr:ext cx="469744" cy="259045"/>
    <xdr:sp macro="" textlink="">
      <xdr:nvSpPr>
        <xdr:cNvPr id="237" name="n_1mainValue【体育館・プール】&#10;一人当たり面積"/>
        <xdr:cNvSpPr txBox="1"/>
      </xdr:nvSpPr>
      <xdr:spPr>
        <a:xfrm>
          <a:off x="93917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164482</xdr:rowOff>
    </xdr:from>
    <xdr:ext cx="469744" cy="259045"/>
    <xdr:sp macro="" textlink="">
      <xdr:nvSpPr>
        <xdr:cNvPr id="238" name="n_2mainValue【体育館・プール】&#10;一人当たり面積"/>
        <xdr:cNvSpPr txBox="1"/>
      </xdr:nvSpPr>
      <xdr:spPr>
        <a:xfrm>
          <a:off x="85154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41356</xdr:rowOff>
    </xdr:from>
    <xdr:ext cx="469744" cy="259045"/>
    <xdr:sp macro="" textlink="">
      <xdr:nvSpPr>
        <xdr:cNvPr id="239" name="n_3mainValue【体育館・プール】&#10;一人当たり面積"/>
        <xdr:cNvSpPr txBox="1"/>
      </xdr:nvSpPr>
      <xdr:spPr>
        <a:xfrm>
          <a:off x="7626427" y="1067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67" name="【福祉施設】&#10;有形固定資産減価償却率平均値テキスト"/>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49022</xdr:rowOff>
    </xdr:from>
    <xdr:to>
      <xdr:col>24</xdr:col>
      <xdr:colOff>114300</xdr:colOff>
      <xdr:row>84</xdr:row>
      <xdr:rowOff>150622</xdr:rowOff>
    </xdr:to>
    <xdr:sp macro="" textlink="">
      <xdr:nvSpPr>
        <xdr:cNvPr id="277" name="楕円 276"/>
        <xdr:cNvSpPr/>
      </xdr:nvSpPr>
      <xdr:spPr>
        <a:xfrm>
          <a:off x="45847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27449</xdr:rowOff>
    </xdr:from>
    <xdr:ext cx="405111" cy="259045"/>
    <xdr:sp macro="" textlink="">
      <xdr:nvSpPr>
        <xdr:cNvPr id="278" name="【福祉施設】&#10;有形固定資産減価償却率該当値テキスト"/>
        <xdr:cNvSpPr txBox="1"/>
      </xdr:nvSpPr>
      <xdr:spPr>
        <a:xfrm>
          <a:off x="4673600" y="144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94742</xdr:rowOff>
    </xdr:from>
    <xdr:to>
      <xdr:col>20</xdr:col>
      <xdr:colOff>38100</xdr:colOff>
      <xdr:row>85</xdr:row>
      <xdr:rowOff>24892</xdr:rowOff>
    </xdr:to>
    <xdr:sp macro="" textlink="">
      <xdr:nvSpPr>
        <xdr:cNvPr id="279" name="楕円 278"/>
        <xdr:cNvSpPr/>
      </xdr:nvSpPr>
      <xdr:spPr>
        <a:xfrm>
          <a:off x="3746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99822</xdr:rowOff>
    </xdr:from>
    <xdr:to>
      <xdr:col>24</xdr:col>
      <xdr:colOff>63500</xdr:colOff>
      <xdr:row>84</xdr:row>
      <xdr:rowOff>145542</xdr:rowOff>
    </xdr:to>
    <xdr:cxnSp macro="">
      <xdr:nvCxnSpPr>
        <xdr:cNvPr id="280" name="直線コネクタ 279"/>
        <xdr:cNvCxnSpPr/>
      </xdr:nvCxnSpPr>
      <xdr:spPr>
        <a:xfrm flipV="1">
          <a:off x="3797300" y="145016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142748</xdr:rowOff>
    </xdr:from>
    <xdr:to>
      <xdr:col>15</xdr:col>
      <xdr:colOff>101600</xdr:colOff>
      <xdr:row>85</xdr:row>
      <xdr:rowOff>72898</xdr:rowOff>
    </xdr:to>
    <xdr:sp macro="" textlink="">
      <xdr:nvSpPr>
        <xdr:cNvPr id="281" name="楕円 280"/>
        <xdr:cNvSpPr/>
      </xdr:nvSpPr>
      <xdr:spPr>
        <a:xfrm>
          <a:off x="2857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145542</xdr:rowOff>
    </xdr:from>
    <xdr:to>
      <xdr:col>19</xdr:col>
      <xdr:colOff>177800</xdr:colOff>
      <xdr:row>85</xdr:row>
      <xdr:rowOff>22098</xdr:rowOff>
    </xdr:to>
    <xdr:cxnSp macro="">
      <xdr:nvCxnSpPr>
        <xdr:cNvPr id="282" name="直線コネクタ 281"/>
        <xdr:cNvCxnSpPr/>
      </xdr:nvCxnSpPr>
      <xdr:spPr>
        <a:xfrm flipV="1">
          <a:off x="2908300" y="145473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145035</xdr:rowOff>
    </xdr:from>
    <xdr:to>
      <xdr:col>10</xdr:col>
      <xdr:colOff>165100</xdr:colOff>
      <xdr:row>85</xdr:row>
      <xdr:rowOff>75185</xdr:rowOff>
    </xdr:to>
    <xdr:sp macro="" textlink="">
      <xdr:nvSpPr>
        <xdr:cNvPr id="283" name="楕円 282"/>
        <xdr:cNvSpPr/>
      </xdr:nvSpPr>
      <xdr:spPr>
        <a:xfrm>
          <a:off x="196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22098</xdr:rowOff>
    </xdr:from>
    <xdr:to>
      <xdr:col>15</xdr:col>
      <xdr:colOff>50800</xdr:colOff>
      <xdr:row>85</xdr:row>
      <xdr:rowOff>24385</xdr:rowOff>
    </xdr:to>
    <xdr:cxnSp macro="">
      <xdr:nvCxnSpPr>
        <xdr:cNvPr id="284" name="直線コネクタ 283"/>
        <xdr:cNvCxnSpPr/>
      </xdr:nvCxnSpPr>
      <xdr:spPr>
        <a:xfrm flipV="1">
          <a:off x="2019300" y="1459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11701</xdr:rowOff>
    </xdr:from>
    <xdr:ext cx="405111" cy="259045"/>
    <xdr:sp macro="" textlink="">
      <xdr:nvSpPr>
        <xdr:cNvPr id="285" name="n_1aveValue【福祉施設】&#10;有形固定資産減価償却率"/>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6" name="n_2aveValue【福祉施設】&#10;有形固定資産減価償却率"/>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7"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16019</xdr:rowOff>
    </xdr:from>
    <xdr:ext cx="405111" cy="259045"/>
    <xdr:sp macro="" textlink="">
      <xdr:nvSpPr>
        <xdr:cNvPr id="288" name="n_1mainValue【福祉施設】&#10;有形固定資産減価償却率"/>
        <xdr:cNvSpPr txBox="1"/>
      </xdr:nvSpPr>
      <xdr:spPr>
        <a:xfrm>
          <a:off x="35820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64025</xdr:rowOff>
    </xdr:from>
    <xdr:ext cx="405111" cy="259045"/>
    <xdr:sp macro="" textlink="">
      <xdr:nvSpPr>
        <xdr:cNvPr id="289" name="n_2mainValue【福祉施設】&#10;有形固定資産減価償却率"/>
        <xdr:cNvSpPr txBox="1"/>
      </xdr:nvSpPr>
      <xdr:spPr>
        <a:xfrm>
          <a:off x="2705744"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66312</xdr:rowOff>
    </xdr:from>
    <xdr:ext cx="405111" cy="259045"/>
    <xdr:sp macro="" textlink="">
      <xdr:nvSpPr>
        <xdr:cNvPr id="290" name="n_3mainValue【福祉施設】&#10;有形固定資産減価償却率"/>
        <xdr:cNvSpPr txBox="1"/>
      </xdr:nvSpPr>
      <xdr:spPr>
        <a:xfrm>
          <a:off x="1816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21" name="【福祉施設】&#10;一人当たり面積平均値テキスト"/>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31" name="楕円 330"/>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332" name="【福祉施設】&#10;一人当たり面積該当値テキスト"/>
        <xdr:cNvSpPr txBox="1"/>
      </xdr:nvSpPr>
      <xdr:spPr>
        <a:xfrm>
          <a:off x="10515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33" name="楕円 332"/>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15239</xdr:rowOff>
    </xdr:to>
    <xdr:cxnSp macro="">
      <xdr:nvCxnSpPr>
        <xdr:cNvPr id="334" name="直線コネクタ 333"/>
        <xdr:cNvCxnSpPr/>
      </xdr:nvCxnSpPr>
      <xdr:spPr>
        <a:xfrm>
          <a:off x="9639300" y="1458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35" name="楕円 334"/>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16873</xdr:rowOff>
    </xdr:to>
    <xdr:cxnSp macro="">
      <xdr:nvCxnSpPr>
        <xdr:cNvPr id="336" name="直線コネクタ 335"/>
        <xdr:cNvCxnSpPr/>
      </xdr:nvCxnSpPr>
      <xdr:spPr>
        <a:xfrm flipV="1">
          <a:off x="8750300" y="1458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130992</xdr:rowOff>
    </xdr:from>
    <xdr:to>
      <xdr:col>41</xdr:col>
      <xdr:colOff>101600</xdr:colOff>
      <xdr:row>85</xdr:row>
      <xdr:rowOff>61142</xdr:rowOff>
    </xdr:to>
    <xdr:sp macro="" textlink="">
      <xdr:nvSpPr>
        <xdr:cNvPr id="337" name="楕円 336"/>
        <xdr:cNvSpPr/>
      </xdr:nvSpPr>
      <xdr:spPr>
        <a:xfrm>
          <a:off x="781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10342</xdr:rowOff>
    </xdr:from>
    <xdr:to>
      <xdr:col>45</xdr:col>
      <xdr:colOff>177800</xdr:colOff>
      <xdr:row>85</xdr:row>
      <xdr:rowOff>16873</xdr:rowOff>
    </xdr:to>
    <xdr:cxnSp macro="">
      <xdr:nvCxnSpPr>
        <xdr:cNvPr id="338" name="直線コネクタ 337"/>
        <xdr:cNvCxnSpPr/>
      </xdr:nvCxnSpPr>
      <xdr:spPr>
        <a:xfrm>
          <a:off x="7861300" y="1458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9"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40"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41" name="n_3aveValue【福祉施設】&#10;一人当たり面積"/>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42" name="n_1main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3" name="n_2main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52269</xdr:rowOff>
    </xdr:from>
    <xdr:ext cx="469744" cy="259045"/>
    <xdr:sp macro="" textlink="">
      <xdr:nvSpPr>
        <xdr:cNvPr id="344" name="n_3mainValue【福祉施設】&#10;一人当たり面積"/>
        <xdr:cNvSpPr txBox="1"/>
      </xdr:nvSpPr>
      <xdr:spPr>
        <a:xfrm>
          <a:off x="7626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6" name="テキスト ボックス 35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8" name="直線コネクタ 367"/>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9"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70" name="直線コネクタ 369"/>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71"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72" name="直線コネクタ 371"/>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67327</xdr:rowOff>
    </xdr:from>
    <xdr:ext cx="405111" cy="259045"/>
    <xdr:sp macro="" textlink="">
      <xdr:nvSpPr>
        <xdr:cNvPr id="373" name="【市民会館】&#10;有形固定資産減価償却率平均値テキスト"/>
        <xdr:cNvSpPr txBox="1"/>
      </xdr:nvSpPr>
      <xdr:spPr>
        <a:xfrm>
          <a:off x="4673600" y="1755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74" name="フローチャート: 判断 373"/>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75" name="フローチャート: 判断 374"/>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6" name="フローチャート: 判断 375"/>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7" name="フローチャート: 判断 376"/>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83" name="楕円 382"/>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45738</xdr:rowOff>
    </xdr:from>
    <xdr:ext cx="405111" cy="259045"/>
    <xdr:sp macro="" textlink="">
      <xdr:nvSpPr>
        <xdr:cNvPr id="384" name="【市民会館】&#10;有形固定資産減価償却率該当値テキスト"/>
        <xdr:cNvSpPr txBox="1"/>
      </xdr:nvSpPr>
      <xdr:spPr>
        <a:xfrm>
          <a:off x="4673600"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12064</xdr:rowOff>
    </xdr:from>
    <xdr:to>
      <xdr:col>20</xdr:col>
      <xdr:colOff>38100</xdr:colOff>
      <xdr:row>100</xdr:row>
      <xdr:rowOff>113664</xdr:rowOff>
    </xdr:to>
    <xdr:sp macro="" textlink="">
      <xdr:nvSpPr>
        <xdr:cNvPr id="385" name="楕円 384"/>
        <xdr:cNvSpPr/>
      </xdr:nvSpPr>
      <xdr:spPr>
        <a:xfrm>
          <a:off x="37465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62864</xdr:rowOff>
    </xdr:from>
    <xdr:to>
      <xdr:col>24</xdr:col>
      <xdr:colOff>63500</xdr:colOff>
      <xdr:row>103</xdr:row>
      <xdr:rowOff>118111</xdr:rowOff>
    </xdr:to>
    <xdr:cxnSp macro="">
      <xdr:nvCxnSpPr>
        <xdr:cNvPr id="386" name="直線コネクタ 385"/>
        <xdr:cNvCxnSpPr/>
      </xdr:nvCxnSpPr>
      <xdr:spPr>
        <a:xfrm>
          <a:off x="3797300" y="17207864"/>
          <a:ext cx="838200" cy="56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69214</xdr:rowOff>
    </xdr:from>
    <xdr:to>
      <xdr:col>15</xdr:col>
      <xdr:colOff>101600</xdr:colOff>
      <xdr:row>100</xdr:row>
      <xdr:rowOff>170814</xdr:rowOff>
    </xdr:to>
    <xdr:sp macro="" textlink="">
      <xdr:nvSpPr>
        <xdr:cNvPr id="387" name="楕円 386"/>
        <xdr:cNvSpPr/>
      </xdr:nvSpPr>
      <xdr:spPr>
        <a:xfrm>
          <a:off x="2857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62864</xdr:rowOff>
    </xdr:from>
    <xdr:to>
      <xdr:col>19</xdr:col>
      <xdr:colOff>177800</xdr:colOff>
      <xdr:row>100</xdr:row>
      <xdr:rowOff>120014</xdr:rowOff>
    </xdr:to>
    <xdr:cxnSp macro="">
      <xdr:nvCxnSpPr>
        <xdr:cNvPr id="388" name="直線コネクタ 387"/>
        <xdr:cNvCxnSpPr/>
      </xdr:nvCxnSpPr>
      <xdr:spPr>
        <a:xfrm flipV="1">
          <a:off x="2908300" y="172078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8255</xdr:rowOff>
    </xdr:from>
    <xdr:to>
      <xdr:col>10</xdr:col>
      <xdr:colOff>165100</xdr:colOff>
      <xdr:row>100</xdr:row>
      <xdr:rowOff>109855</xdr:rowOff>
    </xdr:to>
    <xdr:sp macro="" textlink="">
      <xdr:nvSpPr>
        <xdr:cNvPr id="389" name="楕円 388"/>
        <xdr:cNvSpPr/>
      </xdr:nvSpPr>
      <xdr:spPr>
        <a:xfrm>
          <a:off x="1968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59055</xdr:rowOff>
    </xdr:from>
    <xdr:to>
      <xdr:col>15</xdr:col>
      <xdr:colOff>50800</xdr:colOff>
      <xdr:row>100</xdr:row>
      <xdr:rowOff>120014</xdr:rowOff>
    </xdr:to>
    <xdr:cxnSp macro="">
      <xdr:nvCxnSpPr>
        <xdr:cNvPr id="390" name="直線コネクタ 389"/>
        <xdr:cNvCxnSpPr/>
      </xdr:nvCxnSpPr>
      <xdr:spPr>
        <a:xfrm>
          <a:off x="2019300" y="172040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91"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131463</xdr:rowOff>
    </xdr:from>
    <xdr:ext cx="405111" cy="259045"/>
    <xdr:sp macro="" textlink="">
      <xdr:nvSpPr>
        <xdr:cNvPr id="392" name="n_2aveValue【市民会館】&#10;有形固定資産減価償却率"/>
        <xdr:cNvSpPr txBox="1"/>
      </xdr:nvSpPr>
      <xdr:spPr>
        <a:xfrm>
          <a:off x="2705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95266</xdr:rowOff>
    </xdr:from>
    <xdr:ext cx="405111" cy="259045"/>
    <xdr:sp macro="" textlink="">
      <xdr:nvSpPr>
        <xdr:cNvPr id="393" name="n_3aveValue【市民会館】&#10;有形固定資産減価償却率"/>
        <xdr:cNvSpPr txBox="1"/>
      </xdr:nvSpPr>
      <xdr:spPr>
        <a:xfrm>
          <a:off x="1816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130191</xdr:rowOff>
    </xdr:from>
    <xdr:ext cx="405111" cy="259045"/>
    <xdr:sp macro="" textlink="">
      <xdr:nvSpPr>
        <xdr:cNvPr id="394" name="n_1mainValue【市民会館】&#10;有形固定資産減価償却率"/>
        <xdr:cNvSpPr txBox="1"/>
      </xdr:nvSpPr>
      <xdr:spPr>
        <a:xfrm>
          <a:off x="3582044"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15891</xdr:rowOff>
    </xdr:from>
    <xdr:ext cx="405111" cy="259045"/>
    <xdr:sp macro="" textlink="">
      <xdr:nvSpPr>
        <xdr:cNvPr id="395" name="n_2mainValue【市民会館】&#10;有形固定資産減価償却率"/>
        <xdr:cNvSpPr txBox="1"/>
      </xdr:nvSpPr>
      <xdr:spPr>
        <a:xfrm>
          <a:off x="27057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126382</xdr:rowOff>
    </xdr:from>
    <xdr:ext cx="405111" cy="259045"/>
    <xdr:sp macro="" textlink="">
      <xdr:nvSpPr>
        <xdr:cNvPr id="396" name="n_3mainValue【市民会館】&#10;有形固定資産減価償却率"/>
        <xdr:cNvSpPr txBox="1"/>
      </xdr:nvSpPr>
      <xdr:spPr>
        <a:xfrm>
          <a:off x="18167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8" name="直線コネクタ 417"/>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9"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20" name="直線コネクタ 419"/>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21"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22" name="直線コネクタ 421"/>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167149</xdr:rowOff>
    </xdr:from>
    <xdr:ext cx="469744" cy="259045"/>
    <xdr:sp macro="" textlink="">
      <xdr:nvSpPr>
        <xdr:cNvPr id="423" name="【市民会館】&#10;一人当たり面積平均値テキスト"/>
        <xdr:cNvSpPr txBox="1"/>
      </xdr:nvSpPr>
      <xdr:spPr>
        <a:xfrm>
          <a:off x="105156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24" name="フローチャート: 判断 423"/>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25" name="フローチャート: 判断 424"/>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6" name="フローチャート: 判断 425"/>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7" name="フローチャート: 判断 426"/>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144272</xdr:rowOff>
    </xdr:from>
    <xdr:to>
      <xdr:col>55</xdr:col>
      <xdr:colOff>50800</xdr:colOff>
      <xdr:row>107</xdr:row>
      <xdr:rowOff>74422</xdr:rowOff>
    </xdr:to>
    <xdr:sp macro="" textlink="">
      <xdr:nvSpPr>
        <xdr:cNvPr id="433" name="楕円 432"/>
        <xdr:cNvSpPr/>
      </xdr:nvSpPr>
      <xdr:spPr>
        <a:xfrm>
          <a:off x="10426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122699</xdr:rowOff>
    </xdr:from>
    <xdr:ext cx="469744" cy="259045"/>
    <xdr:sp macro="" textlink="">
      <xdr:nvSpPr>
        <xdr:cNvPr id="434" name="【市民会館】&#10;一人当たり面積該当値テキスト"/>
        <xdr:cNvSpPr txBox="1"/>
      </xdr:nvSpPr>
      <xdr:spPr>
        <a:xfrm>
          <a:off x="10515600"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435" name="楕円 434"/>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23622</xdr:rowOff>
    </xdr:from>
    <xdr:to>
      <xdr:col>55</xdr:col>
      <xdr:colOff>0</xdr:colOff>
      <xdr:row>107</xdr:row>
      <xdr:rowOff>23622</xdr:rowOff>
    </xdr:to>
    <xdr:cxnSp macro="">
      <xdr:nvCxnSpPr>
        <xdr:cNvPr id="436" name="直線コネクタ 435"/>
        <xdr:cNvCxnSpPr/>
      </xdr:nvCxnSpPr>
      <xdr:spPr>
        <a:xfrm>
          <a:off x="9639300" y="1836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146558</xdr:rowOff>
    </xdr:from>
    <xdr:to>
      <xdr:col>46</xdr:col>
      <xdr:colOff>38100</xdr:colOff>
      <xdr:row>107</xdr:row>
      <xdr:rowOff>76708</xdr:rowOff>
    </xdr:to>
    <xdr:sp macro="" textlink="">
      <xdr:nvSpPr>
        <xdr:cNvPr id="437" name="楕円 436"/>
        <xdr:cNvSpPr/>
      </xdr:nvSpPr>
      <xdr:spPr>
        <a:xfrm>
          <a:off x="8699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25908</xdr:rowOff>
    </xdr:to>
    <xdr:cxnSp macro="">
      <xdr:nvCxnSpPr>
        <xdr:cNvPr id="438" name="直線コネクタ 437"/>
        <xdr:cNvCxnSpPr/>
      </xdr:nvCxnSpPr>
      <xdr:spPr>
        <a:xfrm flipV="1">
          <a:off x="8750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39" name="楕円 438"/>
        <xdr:cNvSpPr/>
      </xdr:nvSpPr>
      <xdr:spPr>
        <a:xfrm>
          <a:off x="781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25908</xdr:rowOff>
    </xdr:from>
    <xdr:to>
      <xdr:col>45</xdr:col>
      <xdr:colOff>177800</xdr:colOff>
      <xdr:row>107</xdr:row>
      <xdr:rowOff>28194</xdr:rowOff>
    </xdr:to>
    <xdr:cxnSp macro="">
      <xdr:nvCxnSpPr>
        <xdr:cNvPr id="440" name="直線コネクタ 439"/>
        <xdr:cNvCxnSpPr/>
      </xdr:nvCxnSpPr>
      <xdr:spPr>
        <a:xfrm flipV="1">
          <a:off x="7861300" y="1837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170959</xdr:rowOff>
    </xdr:from>
    <xdr:ext cx="469744" cy="259045"/>
    <xdr:sp macro="" textlink="">
      <xdr:nvSpPr>
        <xdr:cNvPr id="441" name="n_1aveValue【市民会館】&#10;一人当たり面積"/>
        <xdr:cNvSpPr txBox="1"/>
      </xdr:nvSpPr>
      <xdr:spPr>
        <a:xfrm>
          <a:off x="93917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47514</xdr:rowOff>
    </xdr:from>
    <xdr:ext cx="469744" cy="259045"/>
    <xdr:sp macro="" textlink="">
      <xdr:nvSpPr>
        <xdr:cNvPr id="442" name="n_2aveValue【市民会館】&#10;一人当たり面積"/>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88664</xdr:rowOff>
    </xdr:from>
    <xdr:ext cx="469744" cy="259045"/>
    <xdr:sp macro="" textlink="">
      <xdr:nvSpPr>
        <xdr:cNvPr id="443"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444" name="n_1mainValue【市民会館】&#10;一人当たり面積"/>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67835</xdr:rowOff>
    </xdr:from>
    <xdr:ext cx="469744" cy="259045"/>
    <xdr:sp macro="" textlink="">
      <xdr:nvSpPr>
        <xdr:cNvPr id="445" name="n_2mainValue【市民会館】&#10;一人当たり面積"/>
        <xdr:cNvSpPr txBox="1"/>
      </xdr:nvSpPr>
      <xdr:spPr>
        <a:xfrm>
          <a:off x="8515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46" name="n_3mainValue【市民会館】&#10;一人当たり面積"/>
        <xdr:cNvSpPr txBox="1"/>
      </xdr:nvSpPr>
      <xdr:spPr>
        <a:xfrm>
          <a:off x="7626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39</xdr:row>
      <xdr:rowOff>92528</xdr:rowOff>
    </xdr:to>
    <xdr:cxnSp macro="">
      <xdr:nvCxnSpPr>
        <xdr:cNvPr id="472" name="直線コネクタ 471"/>
        <xdr:cNvCxnSpPr/>
      </xdr:nvCxnSpPr>
      <xdr:spPr>
        <a:xfrm flipV="1">
          <a:off x="16318864" y="5675267"/>
          <a:ext cx="0" cy="110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96355</xdr:rowOff>
    </xdr:from>
    <xdr:ext cx="405111" cy="259045"/>
    <xdr:sp macro="" textlink="">
      <xdr:nvSpPr>
        <xdr:cNvPr id="473" name="【一般廃棄物処理施設】&#10;有形固定資産減価償却率最小値テキスト"/>
        <xdr:cNvSpPr txBox="1"/>
      </xdr:nvSpPr>
      <xdr:spPr>
        <a:xfrm>
          <a:off x="16357600"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92528</xdr:rowOff>
    </xdr:from>
    <xdr:to>
      <xdr:col>86</xdr:col>
      <xdr:colOff>25400</xdr:colOff>
      <xdr:row>39</xdr:row>
      <xdr:rowOff>92528</xdr:rowOff>
    </xdr:to>
    <xdr:cxnSp macro="">
      <xdr:nvCxnSpPr>
        <xdr:cNvPr id="474" name="直線コネクタ 473"/>
        <xdr:cNvCxnSpPr/>
      </xdr:nvCxnSpPr>
      <xdr:spPr>
        <a:xfrm>
          <a:off x="16230600" y="6779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475"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476" name="直線コネクタ 475"/>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77"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78" name="フローチャート: 判断 477"/>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41728</xdr:rowOff>
    </xdr:from>
    <xdr:to>
      <xdr:col>81</xdr:col>
      <xdr:colOff>101600</xdr:colOff>
      <xdr:row>36</xdr:row>
      <xdr:rowOff>143328</xdr:rowOff>
    </xdr:to>
    <xdr:sp macro="" textlink="">
      <xdr:nvSpPr>
        <xdr:cNvPr id="479" name="フローチャート: 判断 478"/>
        <xdr:cNvSpPr/>
      </xdr:nvSpPr>
      <xdr:spPr>
        <a:xfrm>
          <a:off x="15430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51526</xdr:rowOff>
    </xdr:from>
    <xdr:to>
      <xdr:col>76</xdr:col>
      <xdr:colOff>165100</xdr:colOff>
      <xdr:row>40</xdr:row>
      <xdr:rowOff>153126</xdr:rowOff>
    </xdr:to>
    <xdr:sp macro="" textlink="">
      <xdr:nvSpPr>
        <xdr:cNvPr id="480" name="フローチャート: 判断 479"/>
        <xdr:cNvSpPr/>
      </xdr:nvSpPr>
      <xdr:spPr>
        <a:xfrm>
          <a:off x="14541500" y="690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54792</xdr:rowOff>
    </xdr:from>
    <xdr:to>
      <xdr:col>72</xdr:col>
      <xdr:colOff>38100</xdr:colOff>
      <xdr:row>37</xdr:row>
      <xdr:rowOff>156392</xdr:rowOff>
    </xdr:to>
    <xdr:sp macro="" textlink="">
      <xdr:nvSpPr>
        <xdr:cNvPr id="481" name="フローチャート: 判断 480"/>
        <xdr:cNvSpPr/>
      </xdr:nvSpPr>
      <xdr:spPr>
        <a:xfrm>
          <a:off x="13652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115207</xdr:rowOff>
    </xdr:from>
    <xdr:to>
      <xdr:col>85</xdr:col>
      <xdr:colOff>177800</xdr:colOff>
      <xdr:row>35</xdr:row>
      <xdr:rowOff>45357</xdr:rowOff>
    </xdr:to>
    <xdr:sp macro="" textlink="">
      <xdr:nvSpPr>
        <xdr:cNvPr id="487" name="楕円 486"/>
        <xdr:cNvSpPr/>
      </xdr:nvSpPr>
      <xdr:spPr>
        <a:xfrm>
          <a:off x="162687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138084</xdr:rowOff>
    </xdr:from>
    <xdr:ext cx="405111" cy="259045"/>
    <xdr:sp macro="" textlink="">
      <xdr:nvSpPr>
        <xdr:cNvPr id="488" name="【一般廃棄物処理施設】&#10;有形固定資産減価償却率該当値テキスト"/>
        <xdr:cNvSpPr txBox="1"/>
      </xdr:nvSpPr>
      <xdr:spPr>
        <a:xfrm>
          <a:off x="16357600" y="57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159294</xdr:rowOff>
    </xdr:from>
    <xdr:to>
      <xdr:col>81</xdr:col>
      <xdr:colOff>101600</xdr:colOff>
      <xdr:row>35</xdr:row>
      <xdr:rowOff>89444</xdr:rowOff>
    </xdr:to>
    <xdr:sp macro="" textlink="">
      <xdr:nvSpPr>
        <xdr:cNvPr id="489" name="楕円 488"/>
        <xdr:cNvSpPr/>
      </xdr:nvSpPr>
      <xdr:spPr>
        <a:xfrm>
          <a:off x="15430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166007</xdr:rowOff>
    </xdr:from>
    <xdr:to>
      <xdr:col>85</xdr:col>
      <xdr:colOff>127000</xdr:colOff>
      <xdr:row>35</xdr:row>
      <xdr:rowOff>38644</xdr:rowOff>
    </xdr:to>
    <xdr:cxnSp macro="">
      <xdr:nvCxnSpPr>
        <xdr:cNvPr id="490" name="直線コネクタ 489"/>
        <xdr:cNvCxnSpPr/>
      </xdr:nvCxnSpPr>
      <xdr:spPr>
        <a:xfrm flipV="1">
          <a:off x="15481300" y="59953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103777</xdr:rowOff>
    </xdr:from>
    <xdr:to>
      <xdr:col>76</xdr:col>
      <xdr:colOff>165100</xdr:colOff>
      <xdr:row>42</xdr:row>
      <xdr:rowOff>33927</xdr:rowOff>
    </xdr:to>
    <xdr:sp macro="" textlink="">
      <xdr:nvSpPr>
        <xdr:cNvPr id="491" name="楕円 490"/>
        <xdr:cNvSpPr/>
      </xdr:nvSpPr>
      <xdr:spPr>
        <a:xfrm>
          <a:off x="14541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38644</xdr:rowOff>
    </xdr:from>
    <xdr:to>
      <xdr:col>81</xdr:col>
      <xdr:colOff>50800</xdr:colOff>
      <xdr:row>41</xdr:row>
      <xdr:rowOff>154577</xdr:rowOff>
    </xdr:to>
    <xdr:cxnSp macro="">
      <xdr:nvCxnSpPr>
        <xdr:cNvPr id="492" name="直線コネクタ 491"/>
        <xdr:cNvCxnSpPr/>
      </xdr:nvCxnSpPr>
      <xdr:spPr>
        <a:xfrm flipV="1">
          <a:off x="14592300" y="6039394"/>
          <a:ext cx="889000" cy="11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134455</xdr:rowOff>
    </xdr:from>
    <xdr:ext cx="405111" cy="259045"/>
    <xdr:sp macro="" textlink="">
      <xdr:nvSpPr>
        <xdr:cNvPr id="493" name="n_1aveValue【一般廃棄物処理施設】&#10;有形固定資産減価償却率"/>
        <xdr:cNvSpPr txBox="1"/>
      </xdr:nvSpPr>
      <xdr:spPr>
        <a:xfrm>
          <a:off x="152660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169653</xdr:rowOff>
    </xdr:from>
    <xdr:ext cx="405111" cy="259045"/>
    <xdr:sp macro="" textlink="">
      <xdr:nvSpPr>
        <xdr:cNvPr id="494" name="n_2aveValue【一般廃棄物処理施設】&#10;有形固定資産減価償却率"/>
        <xdr:cNvSpPr txBox="1"/>
      </xdr:nvSpPr>
      <xdr:spPr>
        <a:xfrm>
          <a:off x="14389744" y="668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495" name="n_3aveValue【一般廃棄物処理施設】&#10;有形固定資産減価償却率"/>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105971</xdr:rowOff>
    </xdr:from>
    <xdr:ext cx="405111" cy="259045"/>
    <xdr:sp macro="" textlink="">
      <xdr:nvSpPr>
        <xdr:cNvPr id="496" name="n_1mainValue【一般廃棄物処理施設】&#10;有形固定資産減価償却率"/>
        <xdr:cNvSpPr txBox="1"/>
      </xdr:nvSpPr>
      <xdr:spPr>
        <a:xfrm>
          <a:off x="152660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25054</xdr:rowOff>
    </xdr:from>
    <xdr:ext cx="340478" cy="259045"/>
    <xdr:sp macro="" textlink="">
      <xdr:nvSpPr>
        <xdr:cNvPr id="497" name="n_2mainValue【一般廃棄物処理施設】&#10;有形固定資産減価償却率"/>
        <xdr:cNvSpPr txBox="1"/>
      </xdr:nvSpPr>
      <xdr:spPr>
        <a:xfrm>
          <a:off x="14422061" y="72259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9" name="テキスト ボックス 5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11" name="テキスト ボックス 510"/>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13" name="テキスト ボックス 512"/>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15" name="テキスト ボックス 514"/>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7" name="テキスト ボックス 51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55978</xdr:rowOff>
    </xdr:from>
    <xdr:to>
      <xdr:col>116</xdr:col>
      <xdr:colOff>62864</xdr:colOff>
      <xdr:row>41</xdr:row>
      <xdr:rowOff>130203</xdr:rowOff>
    </xdr:to>
    <xdr:cxnSp macro="">
      <xdr:nvCxnSpPr>
        <xdr:cNvPr id="519" name="直線コネクタ 518"/>
        <xdr:cNvCxnSpPr/>
      </xdr:nvCxnSpPr>
      <xdr:spPr>
        <a:xfrm flipV="1">
          <a:off x="22160864" y="7085428"/>
          <a:ext cx="0" cy="7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40755</xdr:rowOff>
    </xdr:from>
    <xdr:ext cx="534377" cy="259045"/>
    <xdr:sp macro="" textlink="">
      <xdr:nvSpPr>
        <xdr:cNvPr id="520" name="【一般廃棄物処理施設】&#10;一人当たり有形固定資産（償却資産）額最小値テキスト"/>
        <xdr:cNvSpPr txBox="1"/>
      </xdr:nvSpPr>
      <xdr:spPr>
        <a:xfrm>
          <a:off x="22199600" y="72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130203</xdr:rowOff>
    </xdr:from>
    <xdr:to>
      <xdr:col>116</xdr:col>
      <xdr:colOff>152400</xdr:colOff>
      <xdr:row>41</xdr:row>
      <xdr:rowOff>130203</xdr:rowOff>
    </xdr:to>
    <xdr:cxnSp macro="">
      <xdr:nvCxnSpPr>
        <xdr:cNvPr id="521" name="直線コネクタ 520"/>
        <xdr:cNvCxnSpPr/>
      </xdr:nvCxnSpPr>
      <xdr:spPr>
        <a:xfrm>
          <a:off x="22072600" y="715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2655</xdr:rowOff>
    </xdr:from>
    <xdr:ext cx="599010" cy="259045"/>
    <xdr:sp macro="" textlink="">
      <xdr:nvSpPr>
        <xdr:cNvPr id="522" name="【一般廃棄物処理施設】&#10;一人当たり有形固定資産（償却資産）額最大値テキスト"/>
        <xdr:cNvSpPr txBox="1"/>
      </xdr:nvSpPr>
      <xdr:spPr>
        <a:xfrm>
          <a:off x="22199600" y="686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55978</xdr:rowOff>
    </xdr:from>
    <xdr:to>
      <xdr:col>116</xdr:col>
      <xdr:colOff>152400</xdr:colOff>
      <xdr:row>41</xdr:row>
      <xdr:rowOff>55978</xdr:rowOff>
    </xdr:to>
    <xdr:cxnSp macro="">
      <xdr:nvCxnSpPr>
        <xdr:cNvPr id="523" name="直線コネクタ 522"/>
        <xdr:cNvCxnSpPr/>
      </xdr:nvCxnSpPr>
      <xdr:spPr>
        <a:xfrm>
          <a:off x="22072600" y="70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85205</xdr:rowOff>
    </xdr:from>
    <xdr:ext cx="599010" cy="259045"/>
    <xdr:sp macro="" textlink="">
      <xdr:nvSpPr>
        <xdr:cNvPr id="524" name="【一般廃棄物処理施設】&#10;一人当たり有形固定資産（償却資産）額平均値テキスト"/>
        <xdr:cNvSpPr txBox="1"/>
      </xdr:nvSpPr>
      <xdr:spPr>
        <a:xfrm>
          <a:off x="22199600" y="7114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55935</xdr:rowOff>
    </xdr:from>
    <xdr:to>
      <xdr:col>116</xdr:col>
      <xdr:colOff>114300</xdr:colOff>
      <xdr:row>41</xdr:row>
      <xdr:rowOff>157535</xdr:rowOff>
    </xdr:to>
    <xdr:sp macro="" textlink="">
      <xdr:nvSpPr>
        <xdr:cNvPr id="525" name="フローチャート: 判断 524"/>
        <xdr:cNvSpPr/>
      </xdr:nvSpPr>
      <xdr:spPr>
        <a:xfrm>
          <a:off x="22110700" y="70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55480</xdr:rowOff>
    </xdr:from>
    <xdr:to>
      <xdr:col>112</xdr:col>
      <xdr:colOff>38100</xdr:colOff>
      <xdr:row>41</xdr:row>
      <xdr:rowOff>157080</xdr:rowOff>
    </xdr:to>
    <xdr:sp macro="" textlink="">
      <xdr:nvSpPr>
        <xdr:cNvPr id="526" name="フローチャート: 判断 525"/>
        <xdr:cNvSpPr/>
      </xdr:nvSpPr>
      <xdr:spPr>
        <a:xfrm>
          <a:off x="21272500" y="70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160702</xdr:rowOff>
    </xdr:from>
    <xdr:to>
      <xdr:col>107</xdr:col>
      <xdr:colOff>101600</xdr:colOff>
      <xdr:row>41</xdr:row>
      <xdr:rowOff>90852</xdr:rowOff>
    </xdr:to>
    <xdr:sp macro="" textlink="">
      <xdr:nvSpPr>
        <xdr:cNvPr id="527" name="フローチャート: 判断 526"/>
        <xdr:cNvSpPr/>
      </xdr:nvSpPr>
      <xdr:spPr>
        <a:xfrm>
          <a:off x="20383500" y="70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56734</xdr:rowOff>
    </xdr:from>
    <xdr:to>
      <xdr:col>102</xdr:col>
      <xdr:colOff>165100</xdr:colOff>
      <xdr:row>41</xdr:row>
      <xdr:rowOff>158334</xdr:rowOff>
    </xdr:to>
    <xdr:sp macro="" textlink="">
      <xdr:nvSpPr>
        <xdr:cNvPr id="528" name="フローチャート: 判断 527"/>
        <xdr:cNvSpPr/>
      </xdr:nvSpPr>
      <xdr:spPr>
        <a:xfrm>
          <a:off x="19494500" y="708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46351</xdr:rowOff>
    </xdr:from>
    <xdr:to>
      <xdr:col>116</xdr:col>
      <xdr:colOff>114300</xdr:colOff>
      <xdr:row>41</xdr:row>
      <xdr:rowOff>147951</xdr:rowOff>
    </xdr:to>
    <xdr:sp macro="" textlink="">
      <xdr:nvSpPr>
        <xdr:cNvPr id="534" name="楕円 533"/>
        <xdr:cNvSpPr/>
      </xdr:nvSpPr>
      <xdr:spPr>
        <a:xfrm>
          <a:off x="22110700" y="70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129655</xdr:rowOff>
    </xdr:from>
    <xdr:ext cx="599010" cy="259045"/>
    <xdr:sp macro="" textlink="">
      <xdr:nvSpPr>
        <xdr:cNvPr id="535" name="【一般廃棄物処理施設】&#10;一人当たり有形固定資産（償却資産）額該当値テキスト"/>
        <xdr:cNvSpPr txBox="1"/>
      </xdr:nvSpPr>
      <xdr:spPr>
        <a:xfrm>
          <a:off x="22199600" y="698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45442</xdr:rowOff>
    </xdr:from>
    <xdr:to>
      <xdr:col>112</xdr:col>
      <xdr:colOff>38100</xdr:colOff>
      <xdr:row>41</xdr:row>
      <xdr:rowOff>147042</xdr:rowOff>
    </xdr:to>
    <xdr:sp macro="" textlink="">
      <xdr:nvSpPr>
        <xdr:cNvPr id="536" name="楕円 535"/>
        <xdr:cNvSpPr/>
      </xdr:nvSpPr>
      <xdr:spPr>
        <a:xfrm>
          <a:off x="21272500" y="70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96242</xdr:rowOff>
    </xdr:from>
    <xdr:to>
      <xdr:col>116</xdr:col>
      <xdr:colOff>63500</xdr:colOff>
      <xdr:row>41</xdr:row>
      <xdr:rowOff>97151</xdr:rowOff>
    </xdr:to>
    <xdr:cxnSp macro="">
      <xdr:nvCxnSpPr>
        <xdr:cNvPr id="537" name="直線コネクタ 536"/>
        <xdr:cNvCxnSpPr/>
      </xdr:nvCxnSpPr>
      <xdr:spPr>
        <a:xfrm>
          <a:off x="21323300" y="7125692"/>
          <a:ext cx="8382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135022</xdr:rowOff>
    </xdr:from>
    <xdr:to>
      <xdr:col>107</xdr:col>
      <xdr:colOff>101600</xdr:colOff>
      <xdr:row>35</xdr:row>
      <xdr:rowOff>65172</xdr:rowOff>
    </xdr:to>
    <xdr:sp macro="" textlink="">
      <xdr:nvSpPr>
        <xdr:cNvPr id="538" name="楕円 537"/>
        <xdr:cNvSpPr/>
      </xdr:nvSpPr>
      <xdr:spPr>
        <a:xfrm>
          <a:off x="20383500" y="59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14372</xdr:rowOff>
    </xdr:from>
    <xdr:to>
      <xdr:col>111</xdr:col>
      <xdr:colOff>177800</xdr:colOff>
      <xdr:row>41</xdr:row>
      <xdr:rowOff>96242</xdr:rowOff>
    </xdr:to>
    <xdr:cxnSp macro="">
      <xdr:nvCxnSpPr>
        <xdr:cNvPr id="539" name="直線コネクタ 538"/>
        <xdr:cNvCxnSpPr/>
      </xdr:nvCxnSpPr>
      <xdr:spPr>
        <a:xfrm>
          <a:off x="20434300" y="6015122"/>
          <a:ext cx="889000" cy="11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148207</xdr:rowOff>
    </xdr:from>
    <xdr:ext cx="599010" cy="259045"/>
    <xdr:sp macro="" textlink="">
      <xdr:nvSpPr>
        <xdr:cNvPr id="540" name="n_1aveValue【一般廃棄物処理施設】&#10;一人当たり有形固定資産（償却資産）額"/>
        <xdr:cNvSpPr txBox="1"/>
      </xdr:nvSpPr>
      <xdr:spPr>
        <a:xfrm>
          <a:off x="21011095" y="717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81979</xdr:rowOff>
    </xdr:from>
    <xdr:ext cx="599010" cy="259045"/>
    <xdr:sp macro="" textlink="">
      <xdr:nvSpPr>
        <xdr:cNvPr id="541" name="n_2aveValue【一般廃棄物処理施設】&#10;一人当たり有形固定資産（償却資産）額"/>
        <xdr:cNvSpPr txBox="1"/>
      </xdr:nvSpPr>
      <xdr:spPr>
        <a:xfrm>
          <a:off x="20134795" y="711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3411</xdr:rowOff>
    </xdr:from>
    <xdr:ext cx="599010" cy="259045"/>
    <xdr:sp macro="" textlink="">
      <xdr:nvSpPr>
        <xdr:cNvPr id="542" name="n_3aveValue【一般廃棄物処理施設】&#10;一人当たり有形固定資産（償却資産）額"/>
        <xdr:cNvSpPr txBox="1"/>
      </xdr:nvSpPr>
      <xdr:spPr>
        <a:xfrm>
          <a:off x="19245795" y="68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163569</xdr:rowOff>
    </xdr:from>
    <xdr:ext cx="599010" cy="259045"/>
    <xdr:sp macro="" textlink="">
      <xdr:nvSpPr>
        <xdr:cNvPr id="543" name="n_1mainValue【一般廃棄物処理施設】&#10;一人当たり有形固定資産（償却資産）額"/>
        <xdr:cNvSpPr txBox="1"/>
      </xdr:nvSpPr>
      <xdr:spPr>
        <a:xfrm>
          <a:off x="21011095" y="685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33</xdr:row>
      <xdr:rowOff>81699</xdr:rowOff>
    </xdr:from>
    <xdr:ext cx="690189" cy="259045"/>
    <xdr:sp macro="" textlink="">
      <xdr:nvSpPr>
        <xdr:cNvPr id="544" name="n_2mainValue【一般廃棄物処理施設】&#10;一人当たり有形固定資産（償却資産）額"/>
        <xdr:cNvSpPr txBox="1"/>
      </xdr:nvSpPr>
      <xdr:spPr>
        <a:xfrm>
          <a:off x="20089205" y="5739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85" name="直線コネクタ 584"/>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86"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87" name="直線コネクタ 586"/>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88"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89" name="直線コネクタ 588"/>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137813</xdr:rowOff>
    </xdr:from>
    <xdr:ext cx="405111" cy="259045"/>
    <xdr:sp macro="" textlink="">
      <xdr:nvSpPr>
        <xdr:cNvPr id="590" name="【消防施設】&#10;有形固定資産減価償却率平均値テキスト"/>
        <xdr:cNvSpPr txBox="1"/>
      </xdr:nvSpPr>
      <xdr:spPr>
        <a:xfrm>
          <a:off x="16357600" y="1402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91" name="フローチャート: 判断 590"/>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92" name="フローチャート: 判断 591"/>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93" name="フローチャート: 判断 592"/>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94" name="フローチャート: 判断 593"/>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600" name="楕円 599"/>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601" name="【消防施設】&#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02" name="楕円 601"/>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84</xdr:row>
      <xdr:rowOff>5714</xdr:rowOff>
    </xdr:to>
    <xdr:cxnSp macro="">
      <xdr:nvCxnSpPr>
        <xdr:cNvPr id="603" name="直線コネクタ 602"/>
        <xdr:cNvCxnSpPr/>
      </xdr:nvCxnSpPr>
      <xdr:spPr>
        <a:xfrm flipV="1">
          <a:off x="15481300" y="143637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04" name="楕円 603"/>
        <xdr:cNvSpPr/>
      </xdr:nvSpPr>
      <xdr:spPr>
        <a:xfrm>
          <a:off x="1454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5714</xdr:rowOff>
    </xdr:from>
    <xdr:to>
      <xdr:col>81</xdr:col>
      <xdr:colOff>50800</xdr:colOff>
      <xdr:row>84</xdr:row>
      <xdr:rowOff>45720</xdr:rowOff>
    </xdr:to>
    <xdr:cxnSp macro="">
      <xdr:nvCxnSpPr>
        <xdr:cNvPr id="605" name="直線コネクタ 604"/>
        <xdr:cNvCxnSpPr/>
      </xdr:nvCxnSpPr>
      <xdr:spPr>
        <a:xfrm flipV="1">
          <a:off x="14592300" y="144075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168275</xdr:rowOff>
    </xdr:from>
    <xdr:to>
      <xdr:col>72</xdr:col>
      <xdr:colOff>38100</xdr:colOff>
      <xdr:row>84</xdr:row>
      <xdr:rowOff>98425</xdr:rowOff>
    </xdr:to>
    <xdr:sp macro="" textlink="">
      <xdr:nvSpPr>
        <xdr:cNvPr id="606" name="楕円 605"/>
        <xdr:cNvSpPr/>
      </xdr:nvSpPr>
      <xdr:spPr>
        <a:xfrm>
          <a:off x="13652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47625</xdr:rowOff>
    </xdr:to>
    <xdr:cxnSp macro="">
      <xdr:nvCxnSpPr>
        <xdr:cNvPr id="607" name="直線コネクタ 606"/>
        <xdr:cNvCxnSpPr/>
      </xdr:nvCxnSpPr>
      <xdr:spPr>
        <a:xfrm flipV="1">
          <a:off x="13703300" y="14447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101616</xdr:rowOff>
    </xdr:from>
    <xdr:ext cx="405111" cy="259045"/>
    <xdr:sp macro="" textlink="">
      <xdr:nvSpPr>
        <xdr:cNvPr id="608" name="n_1aveValue【消防施設】&#10;有形固定資産減価償却率"/>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609"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610"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611" name="n_1mainValue【消防施設】&#10;有形固定資産減価償却率"/>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12" name="n_2mainValue【消防施設】&#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89552</xdr:rowOff>
    </xdr:from>
    <xdr:ext cx="405111" cy="259045"/>
    <xdr:sp macro="" textlink="">
      <xdr:nvSpPr>
        <xdr:cNvPr id="613" name="n_3mainValue【消防施設】&#10;有形固定資産減価償却率"/>
        <xdr:cNvSpPr txBox="1"/>
      </xdr:nvSpPr>
      <xdr:spPr>
        <a:xfrm>
          <a:off x="13500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637" name="直線コネクタ 636"/>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38"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39" name="直線コネクタ 638"/>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640"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641" name="直線コネクタ 640"/>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642" name="【消防施設】&#10;一人当たり面積平均値テキスト"/>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43" name="フローチャート: 判断 642"/>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44" name="フローチャート: 判断 643"/>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645" name="フローチャート: 判断 644"/>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646" name="フローチャート: 判断 645"/>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80263</xdr:rowOff>
    </xdr:from>
    <xdr:to>
      <xdr:col>116</xdr:col>
      <xdr:colOff>114300</xdr:colOff>
      <xdr:row>86</xdr:row>
      <xdr:rowOff>10413</xdr:rowOff>
    </xdr:to>
    <xdr:sp macro="" textlink="">
      <xdr:nvSpPr>
        <xdr:cNvPr id="652" name="楕円 651"/>
        <xdr:cNvSpPr/>
      </xdr:nvSpPr>
      <xdr:spPr>
        <a:xfrm>
          <a:off x="221107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58690</xdr:rowOff>
    </xdr:from>
    <xdr:ext cx="469744" cy="259045"/>
    <xdr:sp macro="" textlink="">
      <xdr:nvSpPr>
        <xdr:cNvPr id="653" name="【消防施設】&#10;一人当たり面積該当値テキスト"/>
        <xdr:cNvSpPr txBox="1"/>
      </xdr:nvSpPr>
      <xdr:spPr>
        <a:xfrm>
          <a:off x="22199600"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54" name="楕円 653"/>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131063</xdr:rowOff>
    </xdr:from>
    <xdr:to>
      <xdr:col>116</xdr:col>
      <xdr:colOff>63500</xdr:colOff>
      <xdr:row>85</xdr:row>
      <xdr:rowOff>133350</xdr:rowOff>
    </xdr:to>
    <xdr:cxnSp macro="">
      <xdr:nvCxnSpPr>
        <xdr:cNvPr id="655" name="直線コネクタ 654"/>
        <xdr:cNvCxnSpPr/>
      </xdr:nvCxnSpPr>
      <xdr:spPr>
        <a:xfrm flipV="1">
          <a:off x="21323300" y="147043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80263</xdr:rowOff>
    </xdr:from>
    <xdr:to>
      <xdr:col>107</xdr:col>
      <xdr:colOff>101600</xdr:colOff>
      <xdr:row>86</xdr:row>
      <xdr:rowOff>10413</xdr:rowOff>
    </xdr:to>
    <xdr:sp macro="" textlink="">
      <xdr:nvSpPr>
        <xdr:cNvPr id="656" name="楕円 655"/>
        <xdr:cNvSpPr/>
      </xdr:nvSpPr>
      <xdr:spPr>
        <a:xfrm>
          <a:off x="20383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131063</xdr:rowOff>
    </xdr:from>
    <xdr:to>
      <xdr:col>111</xdr:col>
      <xdr:colOff>177800</xdr:colOff>
      <xdr:row>85</xdr:row>
      <xdr:rowOff>133350</xdr:rowOff>
    </xdr:to>
    <xdr:cxnSp macro="">
      <xdr:nvCxnSpPr>
        <xdr:cNvPr id="657" name="直線コネクタ 656"/>
        <xdr:cNvCxnSpPr/>
      </xdr:nvCxnSpPr>
      <xdr:spPr>
        <a:xfrm>
          <a:off x="20434300" y="147043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658" name="楕円 657"/>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131063</xdr:rowOff>
    </xdr:from>
    <xdr:to>
      <xdr:col>107</xdr:col>
      <xdr:colOff>50800</xdr:colOff>
      <xdr:row>85</xdr:row>
      <xdr:rowOff>148589</xdr:rowOff>
    </xdr:to>
    <xdr:cxnSp macro="">
      <xdr:nvCxnSpPr>
        <xdr:cNvPr id="659" name="直線コネクタ 658"/>
        <xdr:cNvCxnSpPr/>
      </xdr:nvCxnSpPr>
      <xdr:spPr>
        <a:xfrm flipV="1">
          <a:off x="19545300" y="1470431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660"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661"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35831</xdr:rowOff>
    </xdr:from>
    <xdr:ext cx="469744" cy="259045"/>
    <xdr:sp macro="" textlink="">
      <xdr:nvSpPr>
        <xdr:cNvPr id="662" name="n_3aveValue【消防施設】&#10;一人当たり面積"/>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63"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26940</xdr:rowOff>
    </xdr:from>
    <xdr:ext cx="469744" cy="259045"/>
    <xdr:sp macro="" textlink="">
      <xdr:nvSpPr>
        <xdr:cNvPr id="664" name="n_2mainValue【消防施設】&#10;一人当たり面積"/>
        <xdr:cNvSpPr txBox="1"/>
      </xdr:nvSpPr>
      <xdr:spPr>
        <a:xfrm>
          <a:off x="201994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44466</xdr:rowOff>
    </xdr:from>
    <xdr:ext cx="469744" cy="259045"/>
    <xdr:sp macro="" textlink="">
      <xdr:nvSpPr>
        <xdr:cNvPr id="665" name="n_3mainValue【消防施設】&#10;一人当たり面積"/>
        <xdr:cNvSpPr txBox="1"/>
      </xdr:nvSpPr>
      <xdr:spPr>
        <a:xfrm>
          <a:off x="19310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6" name="テキスト ボックス 6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7" name="直線コネクタ 6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8" name="テキスト ボックス 6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9" name="直線コネクタ 6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0" name="テキスト ボックス 6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1" name="直線コネクタ 6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2" name="テキスト ボックス 6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3" name="直線コネクタ 6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4" name="テキスト ボックス 6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5" name="直線コネクタ 6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6" name="テキスト ボックス 6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90" name="直線コネクタ 689"/>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91"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92" name="直線コネクタ 691"/>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4" name="直線コネクタ 69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88282</xdr:rowOff>
    </xdr:from>
    <xdr:ext cx="405111" cy="259045"/>
    <xdr:sp macro="" textlink="">
      <xdr:nvSpPr>
        <xdr:cNvPr id="695" name="【庁舎】&#10;有形固定資産減価償却率平均値テキスト"/>
        <xdr:cNvSpPr txBox="1"/>
      </xdr:nvSpPr>
      <xdr:spPr>
        <a:xfrm>
          <a:off x="16357600" y="1791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96" name="フローチャート: 判断 695"/>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97" name="フローチャート: 判断 696"/>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698" name="フローチャート: 判断 697"/>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99" name="フローチャート: 判断 698"/>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705" name="楕円 704"/>
        <xdr:cNvSpPr/>
      </xdr:nvSpPr>
      <xdr:spPr>
        <a:xfrm>
          <a:off x="16268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706" name="【庁舎】&#10;有形固定資産減価償却率該当値テキスト"/>
        <xdr:cNvSpPr txBox="1"/>
      </xdr:nvSpPr>
      <xdr:spPr>
        <a:xfrm>
          <a:off x="16357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707" name="楕円 706"/>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105</xdr:row>
      <xdr:rowOff>165736</xdr:rowOff>
    </xdr:to>
    <xdr:cxnSp macro="">
      <xdr:nvCxnSpPr>
        <xdr:cNvPr id="708" name="直線コネクタ 707"/>
        <xdr:cNvCxnSpPr/>
      </xdr:nvCxnSpPr>
      <xdr:spPr>
        <a:xfrm>
          <a:off x="15481300" y="17746980"/>
          <a:ext cx="838200" cy="4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76836</xdr:rowOff>
    </xdr:from>
    <xdr:to>
      <xdr:col>76</xdr:col>
      <xdr:colOff>165100</xdr:colOff>
      <xdr:row>104</xdr:row>
      <xdr:rowOff>6986</xdr:rowOff>
    </xdr:to>
    <xdr:sp macro="" textlink="">
      <xdr:nvSpPr>
        <xdr:cNvPr id="709" name="楕円 708"/>
        <xdr:cNvSpPr/>
      </xdr:nvSpPr>
      <xdr:spPr>
        <a:xfrm>
          <a:off x="14541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127636</xdr:rowOff>
    </xdr:to>
    <xdr:cxnSp macro="">
      <xdr:nvCxnSpPr>
        <xdr:cNvPr id="710" name="直線コネクタ 709"/>
        <xdr:cNvCxnSpPr/>
      </xdr:nvCxnSpPr>
      <xdr:spPr>
        <a:xfrm flipV="1">
          <a:off x="14592300" y="177469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11" name="楕円 710"/>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104</xdr:row>
      <xdr:rowOff>116205</xdr:rowOff>
    </xdr:to>
    <xdr:cxnSp macro="">
      <xdr:nvCxnSpPr>
        <xdr:cNvPr id="712" name="直線コネクタ 711"/>
        <xdr:cNvCxnSpPr/>
      </xdr:nvCxnSpPr>
      <xdr:spPr>
        <a:xfrm flipV="1">
          <a:off x="13703300" y="1778698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713"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714"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15"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716" name="n_1main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23513</xdr:rowOff>
    </xdr:from>
    <xdr:ext cx="405111" cy="259045"/>
    <xdr:sp macro="" textlink="">
      <xdr:nvSpPr>
        <xdr:cNvPr id="717" name="n_2mainValue【庁舎】&#10;有形固定資産減価償却率"/>
        <xdr:cNvSpPr txBox="1"/>
      </xdr:nvSpPr>
      <xdr:spPr>
        <a:xfrm>
          <a:off x="14389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18" name="n_3mainValue【庁舎】&#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9" name="直線コネクタ 72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0" name="テキスト ボックス 72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1" name="直線コネクタ 73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2" name="テキスト ボックス 73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3" name="直線コネクタ 73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4" name="テキスト ボックス 73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5" name="直線コネクタ 73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6" name="テキスト ボックス 73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740" name="直線コネクタ 739"/>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741"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742" name="直線コネクタ 741"/>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743"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744" name="直線コネクタ 743"/>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745" name="【庁舎】&#10;一人当たり面積平均値テキスト"/>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46" name="フローチャート: 判断 745"/>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747" name="フローチャート: 判断 746"/>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748" name="フローチャート: 判断 747"/>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749" name="フローチャート: 判断 748"/>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55" name="楕円 754"/>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756" name="【庁舎】&#10;一人当たり面積該当値テキスト"/>
        <xdr:cNvSpPr txBox="1"/>
      </xdr:nvSpPr>
      <xdr:spPr>
        <a:xfrm>
          <a:off x="22199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757" name="楕円 756"/>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147065</xdr:rowOff>
    </xdr:to>
    <xdr:cxnSp macro="">
      <xdr:nvCxnSpPr>
        <xdr:cNvPr id="758" name="直線コネクタ 757"/>
        <xdr:cNvCxnSpPr/>
      </xdr:nvCxnSpPr>
      <xdr:spPr>
        <a:xfrm flipV="1">
          <a:off x="21323300" y="184785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97180</xdr:rowOff>
    </xdr:from>
    <xdr:to>
      <xdr:col>107</xdr:col>
      <xdr:colOff>101600</xdr:colOff>
      <xdr:row>108</xdr:row>
      <xdr:rowOff>27330</xdr:rowOff>
    </xdr:to>
    <xdr:sp macro="" textlink="">
      <xdr:nvSpPr>
        <xdr:cNvPr id="759" name="楕円 758"/>
        <xdr:cNvSpPr/>
      </xdr:nvSpPr>
      <xdr:spPr>
        <a:xfrm>
          <a:off x="20383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147980</xdr:rowOff>
    </xdr:to>
    <xdr:cxnSp macro="">
      <xdr:nvCxnSpPr>
        <xdr:cNvPr id="760" name="直線コネクタ 759"/>
        <xdr:cNvCxnSpPr/>
      </xdr:nvCxnSpPr>
      <xdr:spPr>
        <a:xfrm flipV="1">
          <a:off x="20434300" y="1849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98552</xdr:rowOff>
    </xdr:from>
    <xdr:to>
      <xdr:col>102</xdr:col>
      <xdr:colOff>165100</xdr:colOff>
      <xdr:row>108</xdr:row>
      <xdr:rowOff>28702</xdr:rowOff>
    </xdr:to>
    <xdr:sp macro="" textlink="">
      <xdr:nvSpPr>
        <xdr:cNvPr id="761" name="楕円 760"/>
        <xdr:cNvSpPr/>
      </xdr:nvSpPr>
      <xdr:spPr>
        <a:xfrm>
          <a:off x="19494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147980</xdr:rowOff>
    </xdr:from>
    <xdr:to>
      <xdr:col>107</xdr:col>
      <xdr:colOff>50800</xdr:colOff>
      <xdr:row>107</xdr:row>
      <xdr:rowOff>149352</xdr:rowOff>
    </xdr:to>
    <xdr:cxnSp macro="">
      <xdr:nvCxnSpPr>
        <xdr:cNvPr id="762" name="直線コネクタ 761"/>
        <xdr:cNvCxnSpPr/>
      </xdr:nvCxnSpPr>
      <xdr:spPr>
        <a:xfrm flipV="1">
          <a:off x="19545300" y="18493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763"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764"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765"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766" name="n_1mainValue【庁舎】&#10;一人当たり面積"/>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18457</xdr:rowOff>
    </xdr:from>
    <xdr:ext cx="469744" cy="259045"/>
    <xdr:sp macro="" textlink="">
      <xdr:nvSpPr>
        <xdr:cNvPr id="767" name="n_2mainValue【庁舎】&#10;一人当たり面積"/>
        <xdr:cNvSpPr txBox="1"/>
      </xdr:nvSpPr>
      <xdr:spPr>
        <a:xfrm>
          <a:off x="20199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19829</xdr:rowOff>
    </xdr:from>
    <xdr:ext cx="469744" cy="259045"/>
    <xdr:sp macro="" textlink="">
      <xdr:nvSpPr>
        <xdr:cNvPr id="768" name="n_3mainValue【庁舎】&#10;一人当たり面積"/>
        <xdr:cNvSpPr txBox="1"/>
      </xdr:nvSpPr>
      <xdr:spPr>
        <a:xfrm>
          <a:off x="19310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年度までは有形固定資産減価償却率が特に高いのは市民会館と庁舎であったが、両施設は平成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年度に改修したため減少した。</a:t>
          </a:r>
        </a:p>
        <a:p>
          <a:r>
            <a:rPr kumimoji="1" lang="ja-JP" altLang="en-US" sz="1300">
              <a:latin typeface="ＭＳ Ｐゴシック" panose="020B0600070205080204" pitchFamily="50" charset="-128"/>
              <a:ea typeface="ＭＳ Ｐゴシック" panose="020B0600070205080204" pitchFamily="50" charset="-128"/>
            </a:rPr>
            <a:t>　その他施設は、ほぼ類似団体と同水準である。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少子高齢化や人口減に加え、農業を中心とした脆弱な社会基盤であり、財政力指数は全国平均、青森県平均だけでなく、類似団体でも平均を下回る結果となっている。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今後は、コンビニ収納の周知徹底による税の徴収の強化、町単独事業として行っている事業については、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サイクルの徹底、それによる事業のスクラップを行うなど、行政の効率化を図ることによる健全な財政運営と町総合計画に沿った活力ある町づくりを目指す。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％以下であったものが、平成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年度からは、全国平均・県平均共に下回っているものの徐々に上昇している。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交付税の減と扶助費の増が避けられない情勢であり、人件費の抑制等も限界まできていることから、行財政改革を継続するとともに、公債費を抑制するために建設事業等の選択と集中を行い、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61</xdr:row>
      <xdr:rowOff>155575</xdr:rowOff>
    </xdr:to>
    <xdr:cxnSp macro="">
      <xdr:nvCxnSpPr>
        <xdr:cNvPr id="128" name="直線コネクタ 127"/>
        <xdr:cNvCxnSpPr/>
      </xdr:nvCxnSpPr>
      <xdr:spPr>
        <a:xfrm>
          <a:off x="4114800" y="1053560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77153</xdr:rowOff>
    </xdr:to>
    <xdr:cxnSp macro="">
      <xdr:nvCxnSpPr>
        <xdr:cNvPr id="131" name="直線コネクタ 130"/>
        <xdr:cNvCxnSpPr/>
      </xdr:nvCxnSpPr>
      <xdr:spPr>
        <a:xfrm>
          <a:off x="3225800" y="105054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46990</xdr:rowOff>
    </xdr:to>
    <xdr:cxnSp macro="">
      <xdr:nvCxnSpPr>
        <xdr:cNvPr id="134" name="直線コネクタ 133"/>
        <xdr:cNvCxnSpPr/>
      </xdr:nvCxnSpPr>
      <xdr:spPr>
        <a:xfrm>
          <a:off x="2336800" y="1037272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85725</xdr:rowOff>
    </xdr:to>
    <xdr:cxnSp macro="">
      <xdr:nvCxnSpPr>
        <xdr:cNvPr id="137" name="直線コネクタ 136"/>
        <xdr:cNvCxnSpPr/>
      </xdr:nvCxnSpPr>
      <xdr:spPr>
        <a:xfrm>
          <a:off x="1447800" y="103606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7" name="楕円 146"/>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8"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26353</xdr:rowOff>
    </xdr:from>
    <xdr:to>
      <xdr:col>19</xdr:col>
      <xdr:colOff>184150</xdr:colOff>
      <xdr:row>61</xdr:row>
      <xdr:rowOff>127953</xdr:rowOff>
    </xdr:to>
    <xdr:sp macro="" textlink="">
      <xdr:nvSpPr>
        <xdr:cNvPr id="149" name="楕円 148"/>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138130</xdr:rowOff>
    </xdr:from>
    <xdr:ext cx="736600" cy="259045"/>
    <xdr:sp macro="" textlink="">
      <xdr:nvSpPr>
        <xdr:cNvPr id="150" name="テキスト ボックス 149"/>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1" name="楕円 150"/>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2" name="テキスト ボックス 151"/>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3" name="楕円 152"/>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4" name="テキスト ボックス 153"/>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5" name="楕円 154"/>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6" name="テキスト ボックス 155"/>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143824</xdr:rowOff>
    </xdr:from>
    <xdr:to>
      <xdr:col>23</xdr:col>
      <xdr:colOff>133350</xdr:colOff>
      <xdr:row>81</xdr:row>
      <xdr:rowOff>6</xdr:rowOff>
    </xdr:to>
    <xdr:cxnSp macro="">
      <xdr:nvCxnSpPr>
        <xdr:cNvPr id="193" name="直線コネクタ 192"/>
        <xdr:cNvCxnSpPr/>
      </xdr:nvCxnSpPr>
      <xdr:spPr>
        <a:xfrm flipV="1">
          <a:off x="4114800" y="13859824"/>
          <a:ext cx="8382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132042</xdr:rowOff>
    </xdr:from>
    <xdr:to>
      <xdr:col>19</xdr:col>
      <xdr:colOff>133350</xdr:colOff>
      <xdr:row>81</xdr:row>
      <xdr:rowOff>6</xdr:rowOff>
    </xdr:to>
    <xdr:cxnSp macro="">
      <xdr:nvCxnSpPr>
        <xdr:cNvPr id="196" name="直線コネクタ 195"/>
        <xdr:cNvCxnSpPr/>
      </xdr:nvCxnSpPr>
      <xdr:spPr>
        <a:xfrm>
          <a:off x="3225800" y="13848042"/>
          <a:ext cx="8890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113128</xdr:rowOff>
    </xdr:from>
    <xdr:to>
      <xdr:col>15</xdr:col>
      <xdr:colOff>82550</xdr:colOff>
      <xdr:row>80</xdr:row>
      <xdr:rowOff>132042</xdr:rowOff>
    </xdr:to>
    <xdr:cxnSp macro="">
      <xdr:nvCxnSpPr>
        <xdr:cNvPr id="199" name="直線コネクタ 198"/>
        <xdr:cNvCxnSpPr/>
      </xdr:nvCxnSpPr>
      <xdr:spPr>
        <a:xfrm>
          <a:off x="2336800" y="13829128"/>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113128</xdr:rowOff>
    </xdr:from>
    <xdr:to>
      <xdr:col>11</xdr:col>
      <xdr:colOff>31750</xdr:colOff>
      <xdr:row>80</xdr:row>
      <xdr:rowOff>143880</xdr:rowOff>
    </xdr:to>
    <xdr:cxnSp macro="">
      <xdr:nvCxnSpPr>
        <xdr:cNvPr id="202" name="直線コネクタ 201"/>
        <xdr:cNvCxnSpPr/>
      </xdr:nvCxnSpPr>
      <xdr:spPr>
        <a:xfrm flipV="1">
          <a:off x="1447800" y="13829128"/>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93024</xdr:rowOff>
    </xdr:from>
    <xdr:to>
      <xdr:col>23</xdr:col>
      <xdr:colOff>184150</xdr:colOff>
      <xdr:row>81</xdr:row>
      <xdr:rowOff>23174</xdr:rowOff>
    </xdr:to>
    <xdr:sp macro="" textlink="">
      <xdr:nvSpPr>
        <xdr:cNvPr id="212" name="楕円 211"/>
        <xdr:cNvSpPr/>
      </xdr:nvSpPr>
      <xdr:spPr>
        <a:xfrm>
          <a:off x="4902200" y="13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14301</xdr:rowOff>
    </xdr:from>
    <xdr:ext cx="762000" cy="259045"/>
    <xdr:sp macro="" textlink="">
      <xdr:nvSpPr>
        <xdr:cNvPr id="213" name="人件費・物件費等の状況該当値テキスト"/>
        <xdr:cNvSpPr txBox="1"/>
      </xdr:nvSpPr>
      <xdr:spPr>
        <a:xfrm>
          <a:off x="5041900" y="137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120656</xdr:rowOff>
    </xdr:from>
    <xdr:to>
      <xdr:col>19</xdr:col>
      <xdr:colOff>184150</xdr:colOff>
      <xdr:row>81</xdr:row>
      <xdr:rowOff>50806</xdr:rowOff>
    </xdr:to>
    <xdr:sp macro="" textlink="">
      <xdr:nvSpPr>
        <xdr:cNvPr id="214" name="楕円 213"/>
        <xdr:cNvSpPr/>
      </xdr:nvSpPr>
      <xdr:spPr>
        <a:xfrm>
          <a:off x="4064000" y="13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60983</xdr:rowOff>
    </xdr:from>
    <xdr:ext cx="736600" cy="259045"/>
    <xdr:sp macro="" textlink="">
      <xdr:nvSpPr>
        <xdr:cNvPr id="215" name="テキスト ボックス 214"/>
        <xdr:cNvSpPr txBox="1"/>
      </xdr:nvSpPr>
      <xdr:spPr>
        <a:xfrm>
          <a:off x="3733800" y="1360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81242</xdr:rowOff>
    </xdr:from>
    <xdr:to>
      <xdr:col>15</xdr:col>
      <xdr:colOff>133350</xdr:colOff>
      <xdr:row>81</xdr:row>
      <xdr:rowOff>11392</xdr:rowOff>
    </xdr:to>
    <xdr:sp macro="" textlink="">
      <xdr:nvSpPr>
        <xdr:cNvPr id="216" name="楕円 215"/>
        <xdr:cNvSpPr/>
      </xdr:nvSpPr>
      <xdr:spPr>
        <a:xfrm>
          <a:off x="3175000" y="137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21569</xdr:rowOff>
    </xdr:from>
    <xdr:ext cx="762000" cy="259045"/>
    <xdr:sp macro="" textlink="">
      <xdr:nvSpPr>
        <xdr:cNvPr id="217" name="テキスト ボックス 216"/>
        <xdr:cNvSpPr txBox="1"/>
      </xdr:nvSpPr>
      <xdr:spPr>
        <a:xfrm>
          <a:off x="2844800" y="135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62328</xdr:rowOff>
    </xdr:from>
    <xdr:to>
      <xdr:col>11</xdr:col>
      <xdr:colOff>82550</xdr:colOff>
      <xdr:row>80</xdr:row>
      <xdr:rowOff>163928</xdr:rowOff>
    </xdr:to>
    <xdr:sp macro="" textlink="">
      <xdr:nvSpPr>
        <xdr:cNvPr id="218" name="楕円 217"/>
        <xdr:cNvSpPr/>
      </xdr:nvSpPr>
      <xdr:spPr>
        <a:xfrm>
          <a:off x="2286000" y="137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2655</xdr:rowOff>
    </xdr:from>
    <xdr:ext cx="762000" cy="259045"/>
    <xdr:sp macro="" textlink="">
      <xdr:nvSpPr>
        <xdr:cNvPr id="219" name="テキスト ボックス 218"/>
        <xdr:cNvSpPr txBox="1"/>
      </xdr:nvSpPr>
      <xdr:spPr>
        <a:xfrm>
          <a:off x="1955800" y="1354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93080</xdr:rowOff>
    </xdr:from>
    <xdr:to>
      <xdr:col>7</xdr:col>
      <xdr:colOff>31750</xdr:colOff>
      <xdr:row>81</xdr:row>
      <xdr:rowOff>23230</xdr:rowOff>
    </xdr:to>
    <xdr:sp macro="" textlink="">
      <xdr:nvSpPr>
        <xdr:cNvPr id="220" name="楕円 219"/>
        <xdr:cNvSpPr/>
      </xdr:nvSpPr>
      <xdr:spPr>
        <a:xfrm>
          <a:off x="1397000" y="138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33407</xdr:rowOff>
    </xdr:from>
    <xdr:ext cx="762000" cy="259045"/>
    <xdr:sp macro="" textlink="">
      <xdr:nvSpPr>
        <xdr:cNvPr id="221" name="テキスト ボックス 220"/>
        <xdr:cNvSpPr txBox="1"/>
      </xdr:nvSpPr>
      <xdr:spPr>
        <a:xfrm>
          <a:off x="1066800" y="1357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町村合併後の給与調整を経て、現在では類似団体平均を下回る結果となっている。給与体系については、原則県準拠としていて、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歳昇給抑制は人事評価結果を平成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年１月に反映し、また、勤勉手当については、平成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年６月から人事評価結果を反映させているなど、今後も給与の適正化に努める。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146755</xdr:rowOff>
    </xdr:to>
    <xdr:cxnSp macro="">
      <xdr:nvCxnSpPr>
        <xdr:cNvPr id="255" name="直線コネクタ 254"/>
        <xdr:cNvCxnSpPr/>
      </xdr:nvCxnSpPr>
      <xdr:spPr>
        <a:xfrm flipV="1">
          <a:off x="16179800" y="1436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160161</xdr:rowOff>
    </xdr:to>
    <xdr:cxnSp macro="">
      <xdr:nvCxnSpPr>
        <xdr:cNvPr id="258" name="直線コネクタ 257"/>
        <xdr:cNvCxnSpPr/>
      </xdr:nvCxnSpPr>
      <xdr:spPr>
        <a:xfrm flipV="1">
          <a:off x="15290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28928</xdr:rowOff>
    </xdr:to>
    <xdr:cxnSp macro="">
      <xdr:nvCxnSpPr>
        <xdr:cNvPr id="261" name="直線コネクタ 260"/>
        <xdr:cNvCxnSpPr/>
      </xdr:nvCxnSpPr>
      <xdr:spPr>
        <a:xfrm flipV="1">
          <a:off x="14401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122766</xdr:rowOff>
    </xdr:to>
    <xdr:cxnSp macro="">
      <xdr:nvCxnSpPr>
        <xdr:cNvPr id="264" name="直線コネクタ 263"/>
        <xdr:cNvCxnSpPr/>
      </xdr:nvCxnSpPr>
      <xdr:spPr>
        <a:xfrm flipV="1">
          <a:off x="13512800" y="144307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8" name="楕円 277"/>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9" name="テキスト ボックス 278"/>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80" name="楕円 279"/>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81" name="テキスト ボックス 280"/>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3" name="テキスト ボックス 282"/>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集中改革プラン等、行財政改革の取組により、技能職員の退職者不補充、機構改革、保育所の民営化などにより減少した職員数は維持しており、類似団体平均よりも下回っている。第３次藤崎町定員適正化計画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年４月１日の計画数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としていたところ、現状は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人であった。令和２年４月１日の計画数を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としており、計画に基づき、アウトソーシングや再任用制度の活用などにより、人口規模に応じた適正な定員管理に努める。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148590</xdr:rowOff>
    </xdr:to>
    <xdr:cxnSp macro="">
      <xdr:nvCxnSpPr>
        <xdr:cNvPr id="318" name="直線コネクタ 317"/>
        <xdr:cNvCxnSpPr/>
      </xdr:nvCxnSpPr>
      <xdr:spPr>
        <a:xfrm flipV="1">
          <a:off x="16179800" y="102560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166017</xdr:rowOff>
    </xdr:to>
    <xdr:cxnSp macro="">
      <xdr:nvCxnSpPr>
        <xdr:cNvPr id="321" name="直線コネクタ 320"/>
        <xdr:cNvCxnSpPr/>
      </xdr:nvCxnSpPr>
      <xdr:spPr>
        <a:xfrm flipV="1">
          <a:off x="15290800" y="10264140"/>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109714</xdr:rowOff>
    </xdr:from>
    <xdr:to>
      <xdr:col>72</xdr:col>
      <xdr:colOff>203200</xdr:colOff>
      <xdr:row>59</xdr:row>
      <xdr:rowOff>166017</xdr:rowOff>
    </xdr:to>
    <xdr:cxnSp macro="">
      <xdr:nvCxnSpPr>
        <xdr:cNvPr id="324" name="直線コネクタ 323"/>
        <xdr:cNvCxnSpPr/>
      </xdr:nvCxnSpPr>
      <xdr:spPr>
        <a:xfrm>
          <a:off x="14401800" y="1022526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109714</xdr:rowOff>
    </xdr:from>
    <xdr:to>
      <xdr:col>68</xdr:col>
      <xdr:colOff>152400</xdr:colOff>
      <xdr:row>59</xdr:row>
      <xdr:rowOff>109714</xdr:rowOff>
    </xdr:to>
    <xdr:cxnSp macro="">
      <xdr:nvCxnSpPr>
        <xdr:cNvPr id="327" name="直線コネクタ 326"/>
        <xdr:cNvCxnSpPr/>
      </xdr:nvCxnSpPr>
      <xdr:spPr>
        <a:xfrm>
          <a:off x="13512800" y="1022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7" name="楕円 336"/>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106273</xdr:rowOff>
    </xdr:from>
    <xdr:ext cx="762000" cy="259045"/>
    <xdr:sp macro="" textlink="">
      <xdr:nvSpPr>
        <xdr:cNvPr id="338" name="定員管理の状況該当値テキスト"/>
        <xdr:cNvSpPr txBox="1"/>
      </xdr:nvSpPr>
      <xdr:spPr>
        <a:xfrm>
          <a:off x="17106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39" name="楕円 338"/>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0" name="テキスト ボックス 339"/>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115217</xdr:rowOff>
    </xdr:from>
    <xdr:to>
      <xdr:col>73</xdr:col>
      <xdr:colOff>44450</xdr:colOff>
      <xdr:row>60</xdr:row>
      <xdr:rowOff>45367</xdr:rowOff>
    </xdr:to>
    <xdr:sp macro="" textlink="">
      <xdr:nvSpPr>
        <xdr:cNvPr id="341" name="楕円 340"/>
        <xdr:cNvSpPr/>
      </xdr:nvSpPr>
      <xdr:spPr>
        <a:xfrm>
          <a:off x="15240000" y="10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55544</xdr:rowOff>
    </xdr:from>
    <xdr:ext cx="762000" cy="259045"/>
    <xdr:sp macro="" textlink="">
      <xdr:nvSpPr>
        <xdr:cNvPr id="342" name="テキスト ボックス 341"/>
        <xdr:cNvSpPr txBox="1"/>
      </xdr:nvSpPr>
      <xdr:spPr>
        <a:xfrm>
          <a:off x="14909800" y="99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58914</xdr:rowOff>
    </xdr:from>
    <xdr:to>
      <xdr:col>68</xdr:col>
      <xdr:colOff>203200</xdr:colOff>
      <xdr:row>59</xdr:row>
      <xdr:rowOff>160514</xdr:rowOff>
    </xdr:to>
    <xdr:sp macro="" textlink="">
      <xdr:nvSpPr>
        <xdr:cNvPr id="343" name="楕円 342"/>
        <xdr:cNvSpPr/>
      </xdr:nvSpPr>
      <xdr:spPr>
        <a:xfrm>
          <a:off x="14351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170691</xdr:rowOff>
    </xdr:from>
    <xdr:ext cx="762000" cy="259045"/>
    <xdr:sp macro="" textlink="">
      <xdr:nvSpPr>
        <xdr:cNvPr id="344" name="テキスト ボックス 343"/>
        <xdr:cNvSpPr txBox="1"/>
      </xdr:nvSpPr>
      <xdr:spPr>
        <a:xfrm>
          <a:off x="14020800" y="994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58914</xdr:rowOff>
    </xdr:from>
    <xdr:to>
      <xdr:col>64</xdr:col>
      <xdr:colOff>152400</xdr:colOff>
      <xdr:row>59</xdr:row>
      <xdr:rowOff>160514</xdr:rowOff>
    </xdr:to>
    <xdr:sp macro="" textlink="">
      <xdr:nvSpPr>
        <xdr:cNvPr id="345" name="楕円 344"/>
        <xdr:cNvSpPr/>
      </xdr:nvSpPr>
      <xdr:spPr>
        <a:xfrm>
          <a:off x="13462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170691</xdr:rowOff>
    </xdr:from>
    <xdr:ext cx="762000" cy="259045"/>
    <xdr:sp macro="" textlink="">
      <xdr:nvSpPr>
        <xdr:cNvPr id="346" name="テキスト ボックス 345"/>
        <xdr:cNvSpPr txBox="1"/>
      </xdr:nvSpPr>
      <xdr:spPr>
        <a:xfrm>
          <a:off x="13131800" y="994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全国平均や類似団体平均に比して高率で推移しているものの、平成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年度から改善されている。これは将来負担比率の減同様、公営企業債等繰入見込額の減のほか、合併特例債などの基準財政需要額に多く算入される起債を選択した成果と考えられる。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しかしながら、今後も償還額が高く推移するため、事業の必要性・住民ニーズを精査することで事業の選択を行い、起債の活用は必要最低限にとどめる。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81845</xdr:rowOff>
    </xdr:from>
    <xdr:to>
      <xdr:col>81</xdr:col>
      <xdr:colOff>44450</xdr:colOff>
      <xdr:row>44</xdr:row>
      <xdr:rowOff>71261</xdr:rowOff>
    </xdr:to>
    <xdr:cxnSp macro="">
      <xdr:nvCxnSpPr>
        <xdr:cNvPr id="381" name="直線コネクタ 380"/>
        <xdr:cNvCxnSpPr/>
      </xdr:nvCxnSpPr>
      <xdr:spPr>
        <a:xfrm>
          <a:off x="16179800" y="745419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68439</xdr:rowOff>
    </xdr:from>
    <xdr:to>
      <xdr:col>77</xdr:col>
      <xdr:colOff>44450</xdr:colOff>
      <xdr:row>43</xdr:row>
      <xdr:rowOff>81845</xdr:rowOff>
    </xdr:to>
    <xdr:cxnSp macro="">
      <xdr:nvCxnSpPr>
        <xdr:cNvPr id="384" name="直線コネクタ 383"/>
        <xdr:cNvCxnSpPr/>
      </xdr:nvCxnSpPr>
      <xdr:spPr>
        <a:xfrm>
          <a:off x="15290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68439</xdr:rowOff>
    </xdr:from>
    <xdr:to>
      <xdr:col>72</xdr:col>
      <xdr:colOff>203200</xdr:colOff>
      <xdr:row>43</xdr:row>
      <xdr:rowOff>68439</xdr:rowOff>
    </xdr:to>
    <xdr:cxnSp macro="">
      <xdr:nvCxnSpPr>
        <xdr:cNvPr id="387" name="直線コネクタ 386"/>
        <xdr:cNvCxnSpPr/>
      </xdr:nvCxnSpPr>
      <xdr:spPr>
        <a:xfrm>
          <a:off x="14401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44</xdr:row>
      <xdr:rowOff>44450</xdr:rowOff>
    </xdr:to>
    <xdr:cxnSp macro="">
      <xdr:nvCxnSpPr>
        <xdr:cNvPr id="390" name="直線コネクタ 389"/>
        <xdr:cNvCxnSpPr/>
      </xdr:nvCxnSpPr>
      <xdr:spPr>
        <a:xfrm flipV="1">
          <a:off x="13512800" y="74407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20461</xdr:rowOff>
    </xdr:from>
    <xdr:to>
      <xdr:col>81</xdr:col>
      <xdr:colOff>95250</xdr:colOff>
      <xdr:row>44</xdr:row>
      <xdr:rowOff>122061</xdr:rowOff>
    </xdr:to>
    <xdr:sp macro="" textlink="">
      <xdr:nvSpPr>
        <xdr:cNvPr id="400" name="楕円 399"/>
        <xdr:cNvSpPr/>
      </xdr:nvSpPr>
      <xdr:spPr>
        <a:xfrm>
          <a:off x="16967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87788</xdr:rowOff>
    </xdr:from>
    <xdr:ext cx="762000" cy="259045"/>
    <xdr:sp macro="" textlink="">
      <xdr:nvSpPr>
        <xdr:cNvPr id="401" name="公債費負担の状況該当値テキスト"/>
        <xdr:cNvSpPr txBox="1"/>
      </xdr:nvSpPr>
      <xdr:spPr>
        <a:xfrm>
          <a:off x="17106900" y="74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02" name="楕円 401"/>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03" name="テキスト ボックス 402"/>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17639</xdr:rowOff>
    </xdr:from>
    <xdr:to>
      <xdr:col>73</xdr:col>
      <xdr:colOff>44450</xdr:colOff>
      <xdr:row>43</xdr:row>
      <xdr:rowOff>119239</xdr:rowOff>
    </xdr:to>
    <xdr:sp macro="" textlink="">
      <xdr:nvSpPr>
        <xdr:cNvPr id="404" name="楕円 403"/>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104016</xdr:rowOff>
    </xdr:from>
    <xdr:ext cx="762000" cy="259045"/>
    <xdr:sp macro="" textlink="">
      <xdr:nvSpPr>
        <xdr:cNvPr id="405" name="テキスト ボックス 404"/>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06" name="楕円 405"/>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07" name="テキスト ボックス 406"/>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8" name="楕円 40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9" name="テキスト ボックス 408"/>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将来負担比率は、全国平均又は類似団体平均に比して高率で推移しているものの、徐々に改善されている。これは、公営企業債等繰入見込額の減が大きく影響している。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公共施設等の整備による償還金の増及び公営企業債等繰入見込額の増が見込まれており、新規事業の実施についてはこれまで以上に必要性や効果の精査を行うとともに、計画的な事業の実施により、後世への負担とならないよう、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11289</xdr:rowOff>
    </xdr:from>
    <xdr:to>
      <xdr:col>81</xdr:col>
      <xdr:colOff>44450</xdr:colOff>
      <xdr:row>19</xdr:row>
      <xdr:rowOff>13970</xdr:rowOff>
    </xdr:to>
    <xdr:cxnSp macro="">
      <xdr:nvCxnSpPr>
        <xdr:cNvPr id="443" name="直線コネクタ 442"/>
        <xdr:cNvCxnSpPr/>
      </xdr:nvCxnSpPr>
      <xdr:spPr>
        <a:xfrm>
          <a:off x="16179800" y="3268839"/>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11289</xdr:rowOff>
    </xdr:from>
    <xdr:to>
      <xdr:col>77</xdr:col>
      <xdr:colOff>44450</xdr:colOff>
      <xdr:row>19</xdr:row>
      <xdr:rowOff>32738</xdr:rowOff>
    </xdr:to>
    <xdr:cxnSp macro="">
      <xdr:nvCxnSpPr>
        <xdr:cNvPr id="446" name="直線コネクタ 445"/>
        <xdr:cNvCxnSpPr/>
      </xdr:nvCxnSpPr>
      <xdr:spPr>
        <a:xfrm flipV="1">
          <a:off x="15290800" y="3268839"/>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32738</xdr:rowOff>
    </xdr:from>
    <xdr:to>
      <xdr:col>72</xdr:col>
      <xdr:colOff>203200</xdr:colOff>
      <xdr:row>20</xdr:row>
      <xdr:rowOff>87842</xdr:rowOff>
    </xdr:to>
    <xdr:cxnSp macro="">
      <xdr:nvCxnSpPr>
        <xdr:cNvPr id="449" name="直線コネクタ 448"/>
        <xdr:cNvCxnSpPr/>
      </xdr:nvCxnSpPr>
      <xdr:spPr>
        <a:xfrm flipV="1">
          <a:off x="14401800" y="3290288"/>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87842</xdr:rowOff>
    </xdr:from>
    <xdr:to>
      <xdr:col>68</xdr:col>
      <xdr:colOff>152400</xdr:colOff>
      <xdr:row>22</xdr:row>
      <xdr:rowOff>46567</xdr:rowOff>
    </xdr:to>
    <xdr:cxnSp macro="">
      <xdr:nvCxnSpPr>
        <xdr:cNvPr id="452" name="直線コネクタ 451"/>
        <xdr:cNvCxnSpPr/>
      </xdr:nvCxnSpPr>
      <xdr:spPr>
        <a:xfrm flipV="1">
          <a:off x="13512800" y="351684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6" name="テキスト ボックス 455"/>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134620</xdr:rowOff>
    </xdr:from>
    <xdr:to>
      <xdr:col>81</xdr:col>
      <xdr:colOff>95250</xdr:colOff>
      <xdr:row>19</xdr:row>
      <xdr:rowOff>64770</xdr:rowOff>
    </xdr:to>
    <xdr:sp macro="" textlink="">
      <xdr:nvSpPr>
        <xdr:cNvPr id="462" name="楕円 461"/>
        <xdr:cNvSpPr/>
      </xdr:nvSpPr>
      <xdr:spPr>
        <a:xfrm>
          <a:off x="169672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106697</xdr:rowOff>
    </xdr:from>
    <xdr:ext cx="762000" cy="259045"/>
    <xdr:sp macro="" textlink="">
      <xdr:nvSpPr>
        <xdr:cNvPr id="463" name="将来負担の状況該当値テキスト"/>
        <xdr:cNvSpPr txBox="1"/>
      </xdr:nvSpPr>
      <xdr:spPr>
        <a:xfrm>
          <a:off x="17106900" y="319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131939</xdr:rowOff>
    </xdr:from>
    <xdr:to>
      <xdr:col>77</xdr:col>
      <xdr:colOff>95250</xdr:colOff>
      <xdr:row>19</xdr:row>
      <xdr:rowOff>62089</xdr:rowOff>
    </xdr:to>
    <xdr:sp macro="" textlink="">
      <xdr:nvSpPr>
        <xdr:cNvPr id="464" name="楕円 463"/>
        <xdr:cNvSpPr/>
      </xdr:nvSpPr>
      <xdr:spPr>
        <a:xfrm>
          <a:off x="16129000" y="32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46866</xdr:rowOff>
    </xdr:from>
    <xdr:ext cx="736600" cy="259045"/>
    <xdr:sp macro="" textlink="">
      <xdr:nvSpPr>
        <xdr:cNvPr id="465" name="テキスト ボックス 464"/>
        <xdr:cNvSpPr txBox="1"/>
      </xdr:nvSpPr>
      <xdr:spPr>
        <a:xfrm>
          <a:off x="15798800" y="330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153388</xdr:rowOff>
    </xdr:from>
    <xdr:to>
      <xdr:col>73</xdr:col>
      <xdr:colOff>44450</xdr:colOff>
      <xdr:row>19</xdr:row>
      <xdr:rowOff>83538</xdr:rowOff>
    </xdr:to>
    <xdr:sp macro="" textlink="">
      <xdr:nvSpPr>
        <xdr:cNvPr id="466" name="楕円 465"/>
        <xdr:cNvSpPr/>
      </xdr:nvSpPr>
      <xdr:spPr>
        <a:xfrm>
          <a:off x="152400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68315</xdr:rowOff>
    </xdr:from>
    <xdr:ext cx="762000" cy="259045"/>
    <xdr:sp macro="" textlink="">
      <xdr:nvSpPr>
        <xdr:cNvPr id="467" name="テキスト ボックス 466"/>
        <xdr:cNvSpPr txBox="1"/>
      </xdr:nvSpPr>
      <xdr:spPr>
        <a:xfrm>
          <a:off x="14909800" y="332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37042</xdr:rowOff>
    </xdr:from>
    <xdr:to>
      <xdr:col>68</xdr:col>
      <xdr:colOff>203200</xdr:colOff>
      <xdr:row>20</xdr:row>
      <xdr:rowOff>138642</xdr:rowOff>
    </xdr:to>
    <xdr:sp macro="" textlink="">
      <xdr:nvSpPr>
        <xdr:cNvPr id="468" name="楕円 467"/>
        <xdr:cNvSpPr/>
      </xdr:nvSpPr>
      <xdr:spPr>
        <a:xfrm>
          <a:off x="14351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123419</xdr:rowOff>
    </xdr:from>
    <xdr:ext cx="762000" cy="259045"/>
    <xdr:sp macro="" textlink="">
      <xdr:nvSpPr>
        <xdr:cNvPr id="469" name="テキスト ボックス 468"/>
        <xdr:cNvSpPr txBox="1"/>
      </xdr:nvSpPr>
      <xdr:spPr>
        <a:xfrm>
          <a:off x="14020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167217</xdr:rowOff>
    </xdr:from>
    <xdr:to>
      <xdr:col>64</xdr:col>
      <xdr:colOff>152400</xdr:colOff>
      <xdr:row>22</xdr:row>
      <xdr:rowOff>97367</xdr:rowOff>
    </xdr:to>
    <xdr:sp macro="" textlink="">
      <xdr:nvSpPr>
        <xdr:cNvPr id="470" name="楕円 469"/>
        <xdr:cNvSpPr/>
      </xdr:nvSpPr>
      <xdr:spPr>
        <a:xfrm>
          <a:off x="13462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82144</xdr:rowOff>
    </xdr:from>
    <xdr:ext cx="762000" cy="259045"/>
    <xdr:sp macro="" textlink="">
      <xdr:nvSpPr>
        <xdr:cNvPr id="471" name="テキスト ボックス 470"/>
        <xdr:cNvSpPr txBox="1"/>
      </xdr:nvSpPr>
      <xdr:spPr>
        <a:xfrm>
          <a:off x="13131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34</xdr:row>
      <xdr:rowOff>114300</xdr:rowOff>
    </xdr:to>
    <xdr:cxnSp macro="">
      <xdr:nvCxnSpPr>
        <xdr:cNvPr id="66" name="直線コネクタ 65"/>
        <xdr:cNvCxnSpPr/>
      </xdr:nvCxnSpPr>
      <xdr:spPr>
        <a:xfrm flipV="1">
          <a:off x="3987800" y="585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114300</xdr:rowOff>
    </xdr:to>
    <xdr:cxnSp macro="">
      <xdr:nvCxnSpPr>
        <xdr:cNvPr id="69" name="直線コネクタ 68"/>
        <xdr:cNvCxnSpPr/>
      </xdr:nvCxnSpPr>
      <xdr:spPr>
        <a:xfrm>
          <a:off x="3098800" y="584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12700</xdr:rowOff>
    </xdr:to>
    <xdr:cxnSp macro="">
      <xdr:nvCxnSpPr>
        <xdr:cNvPr id="72" name="直線コネクタ 71"/>
        <xdr:cNvCxnSpPr/>
      </xdr:nvCxnSpPr>
      <xdr:spPr>
        <a:xfrm>
          <a:off x="2209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139700</xdr:rowOff>
    </xdr:to>
    <xdr:cxnSp macro="">
      <xdr:nvCxnSpPr>
        <xdr:cNvPr id="75" name="直線コネクタ 74"/>
        <xdr:cNvCxnSpPr/>
      </xdr:nvCxnSpPr>
      <xdr:spPr>
        <a:xfrm flipV="1">
          <a:off x="1320800" y="584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3827</xdr:rowOff>
    </xdr:from>
    <xdr:ext cx="736600" cy="259045"/>
    <xdr:sp macro="" textlink="">
      <xdr:nvSpPr>
        <xdr:cNvPr id="88" name="テキスト ボックス 87"/>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88900</xdr:rowOff>
    </xdr:from>
    <xdr:to>
      <xdr:col>6</xdr:col>
      <xdr:colOff>171450</xdr:colOff>
      <xdr:row>35</xdr:row>
      <xdr:rowOff>19050</xdr:rowOff>
    </xdr:to>
    <xdr:sp macro="" textlink="">
      <xdr:nvSpPr>
        <xdr:cNvPr id="93" name="楕円 92"/>
        <xdr:cNvSpPr/>
      </xdr:nvSpPr>
      <xdr:spPr>
        <a:xfrm>
          <a:off x="1270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29227</xdr:rowOff>
    </xdr:from>
    <xdr:ext cx="762000" cy="259045"/>
    <xdr:sp macro="" textlink="">
      <xdr:nvSpPr>
        <xdr:cNvPr id="94" name="テキスト ボックス 93"/>
        <xdr:cNvSpPr txBox="1"/>
      </xdr:nvSpPr>
      <xdr:spPr>
        <a:xfrm>
          <a:off x="939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14</xdr:row>
      <xdr:rowOff>78014</xdr:rowOff>
    </xdr:to>
    <xdr:cxnSp macro="">
      <xdr:nvCxnSpPr>
        <xdr:cNvPr id="129" name="直線コネクタ 128"/>
        <xdr:cNvCxnSpPr/>
      </xdr:nvCxnSpPr>
      <xdr:spPr>
        <a:xfrm>
          <a:off x="15671800" y="233135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110671</xdr:rowOff>
    </xdr:from>
    <xdr:to>
      <xdr:col>78</xdr:col>
      <xdr:colOff>69850</xdr:colOff>
      <xdr:row>13</xdr:row>
      <xdr:rowOff>102507</xdr:rowOff>
    </xdr:to>
    <xdr:cxnSp macro="">
      <xdr:nvCxnSpPr>
        <xdr:cNvPr id="132" name="直線コネクタ 131"/>
        <xdr:cNvCxnSpPr/>
      </xdr:nvCxnSpPr>
      <xdr:spPr>
        <a:xfrm>
          <a:off x="14782800" y="2168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61686</xdr:rowOff>
    </xdr:from>
    <xdr:to>
      <xdr:col>73</xdr:col>
      <xdr:colOff>180975</xdr:colOff>
      <xdr:row>12</xdr:row>
      <xdr:rowOff>110671</xdr:rowOff>
    </xdr:to>
    <xdr:cxnSp macro="">
      <xdr:nvCxnSpPr>
        <xdr:cNvPr id="135" name="直線コネクタ 134"/>
        <xdr:cNvCxnSpPr/>
      </xdr:nvCxnSpPr>
      <xdr:spPr>
        <a:xfrm>
          <a:off x="13893800" y="21190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61686</xdr:rowOff>
    </xdr:from>
    <xdr:to>
      <xdr:col>69</xdr:col>
      <xdr:colOff>92075</xdr:colOff>
      <xdr:row>13</xdr:row>
      <xdr:rowOff>151493</xdr:rowOff>
    </xdr:to>
    <xdr:cxnSp macro="">
      <xdr:nvCxnSpPr>
        <xdr:cNvPr id="138" name="直線コネクタ 137"/>
        <xdr:cNvCxnSpPr/>
      </xdr:nvCxnSpPr>
      <xdr:spPr>
        <a:xfrm flipV="1">
          <a:off x="13004800" y="21190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27214</xdr:rowOff>
    </xdr:from>
    <xdr:to>
      <xdr:col>82</xdr:col>
      <xdr:colOff>158750</xdr:colOff>
      <xdr:row>14</xdr:row>
      <xdr:rowOff>128814</xdr:rowOff>
    </xdr:to>
    <xdr:sp macro="" textlink="">
      <xdr:nvSpPr>
        <xdr:cNvPr id="148" name="楕円 147"/>
        <xdr:cNvSpPr/>
      </xdr:nvSpPr>
      <xdr:spPr>
        <a:xfrm>
          <a:off x="164592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107241</xdr:rowOff>
    </xdr:from>
    <xdr:ext cx="762000" cy="259045"/>
    <xdr:sp macro="" textlink="">
      <xdr:nvSpPr>
        <xdr:cNvPr id="149" name="物件費該当値テキスト"/>
        <xdr:cNvSpPr txBox="1"/>
      </xdr:nvSpPr>
      <xdr:spPr>
        <a:xfrm>
          <a:off x="16598900" y="23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59871</xdr:rowOff>
    </xdr:from>
    <xdr:to>
      <xdr:col>74</xdr:col>
      <xdr:colOff>31750</xdr:colOff>
      <xdr:row>12</xdr:row>
      <xdr:rowOff>161471</xdr:rowOff>
    </xdr:to>
    <xdr:sp macro="" textlink="">
      <xdr:nvSpPr>
        <xdr:cNvPr id="152" name="楕円 151"/>
        <xdr:cNvSpPr/>
      </xdr:nvSpPr>
      <xdr:spPr>
        <a:xfrm>
          <a:off x="14732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198</xdr:rowOff>
    </xdr:from>
    <xdr:ext cx="762000" cy="259045"/>
    <xdr:sp macro="" textlink="">
      <xdr:nvSpPr>
        <xdr:cNvPr id="153" name="テキスト ボックス 152"/>
        <xdr:cNvSpPr txBox="1"/>
      </xdr:nvSpPr>
      <xdr:spPr>
        <a:xfrm>
          <a:off x="14401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10886</xdr:rowOff>
    </xdr:from>
    <xdr:to>
      <xdr:col>69</xdr:col>
      <xdr:colOff>142875</xdr:colOff>
      <xdr:row>12</xdr:row>
      <xdr:rowOff>112486</xdr:rowOff>
    </xdr:to>
    <xdr:sp macro="" textlink="">
      <xdr:nvSpPr>
        <xdr:cNvPr id="154" name="楕円 153"/>
        <xdr:cNvSpPr/>
      </xdr:nvSpPr>
      <xdr:spPr>
        <a:xfrm>
          <a:off x="13843000" y="2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122663</xdr:rowOff>
    </xdr:from>
    <xdr:ext cx="762000" cy="259045"/>
    <xdr:sp macro="" textlink="">
      <xdr:nvSpPr>
        <xdr:cNvPr id="155" name="テキスト ボックス 154"/>
        <xdr:cNvSpPr txBox="1"/>
      </xdr:nvSpPr>
      <xdr:spPr>
        <a:xfrm>
          <a:off x="13512800" y="18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100693</xdr:rowOff>
    </xdr:from>
    <xdr:to>
      <xdr:col>65</xdr:col>
      <xdr:colOff>53975</xdr:colOff>
      <xdr:row>14</xdr:row>
      <xdr:rowOff>30843</xdr:rowOff>
    </xdr:to>
    <xdr:sp macro="" textlink="">
      <xdr:nvSpPr>
        <xdr:cNvPr id="156" name="楕円 155"/>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41020</xdr:rowOff>
    </xdr:from>
    <xdr:ext cx="762000" cy="259045"/>
    <xdr:sp macro="" textlink="">
      <xdr:nvSpPr>
        <xdr:cNvPr id="157" name="テキスト ボックス 156"/>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年度決算においては、扶助費に係る経常収支比率が類似団体平均より低くなった。その要因は子どものための教育・保育給付費国庫負担金の増により、経常経費充当一般財源が減になったためである。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ただし、経常収支比率は低くなったが、事業費そのものは依然増加傾向にあり、今後も資格審査の適正化等により、事業費を抑制するよう努める。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54</xdr:row>
      <xdr:rowOff>12700</xdr:rowOff>
    </xdr:to>
    <xdr:cxnSp macro="">
      <xdr:nvCxnSpPr>
        <xdr:cNvPr id="192" name="直線コネクタ 191"/>
        <xdr:cNvCxnSpPr/>
      </xdr:nvCxnSpPr>
      <xdr:spPr>
        <a:xfrm flipV="1">
          <a:off x="3987800" y="9140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3"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135165</xdr:rowOff>
    </xdr:to>
    <xdr:cxnSp macro="">
      <xdr:nvCxnSpPr>
        <xdr:cNvPr id="195" name="直線コネクタ 194"/>
        <xdr:cNvCxnSpPr/>
      </xdr:nvCxnSpPr>
      <xdr:spPr>
        <a:xfrm flipV="1">
          <a:off x="3098800" y="92710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7" name="テキスト ボックス 196"/>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57</xdr:row>
      <xdr:rowOff>151493</xdr:rowOff>
    </xdr:to>
    <xdr:cxnSp macro="">
      <xdr:nvCxnSpPr>
        <xdr:cNvPr id="198" name="直線コネクタ 197"/>
        <xdr:cNvCxnSpPr/>
      </xdr:nvCxnSpPr>
      <xdr:spPr>
        <a:xfrm flipV="1">
          <a:off x="2209800" y="95649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57</xdr:row>
      <xdr:rowOff>151493</xdr:rowOff>
    </xdr:to>
    <xdr:cxnSp macro="">
      <xdr:nvCxnSpPr>
        <xdr:cNvPr id="201" name="直線コネクタ 200"/>
        <xdr:cNvCxnSpPr/>
      </xdr:nvCxnSpPr>
      <xdr:spPr>
        <a:xfrm>
          <a:off x="1320800" y="9205685"/>
          <a:ext cx="889000" cy="7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11" name="楕円 210"/>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12" name="扶助費該当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7" name="楕円 216"/>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8" name="テキスト ボックス 217"/>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9" name="楕円 218"/>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0" name="テキスト ボックス 219"/>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141288</xdr:rowOff>
    </xdr:from>
    <xdr:to>
      <xdr:col>82</xdr:col>
      <xdr:colOff>107950</xdr:colOff>
      <xdr:row>55</xdr:row>
      <xdr:rowOff>69850</xdr:rowOff>
    </xdr:to>
    <xdr:cxnSp macro="">
      <xdr:nvCxnSpPr>
        <xdr:cNvPr id="257" name="直線コネクタ 256"/>
        <xdr:cNvCxnSpPr/>
      </xdr:nvCxnSpPr>
      <xdr:spPr>
        <a:xfrm>
          <a:off x="15671800" y="9399588"/>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8"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141288</xdr:rowOff>
    </xdr:to>
    <xdr:cxnSp macro="">
      <xdr:nvCxnSpPr>
        <xdr:cNvPr id="260" name="直線コネクタ 259"/>
        <xdr:cNvCxnSpPr/>
      </xdr:nvCxnSpPr>
      <xdr:spPr>
        <a:xfrm>
          <a:off x="14782800" y="9385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2" name="テキスト ボックス 261"/>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169863</xdr:rowOff>
    </xdr:from>
    <xdr:to>
      <xdr:col>73</xdr:col>
      <xdr:colOff>180975</xdr:colOff>
      <xdr:row>54</xdr:row>
      <xdr:rowOff>127000</xdr:rowOff>
    </xdr:to>
    <xdr:cxnSp macro="">
      <xdr:nvCxnSpPr>
        <xdr:cNvPr id="263" name="直線コネクタ 262"/>
        <xdr:cNvCxnSpPr/>
      </xdr:nvCxnSpPr>
      <xdr:spPr>
        <a:xfrm>
          <a:off x="13893800" y="92567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169863</xdr:rowOff>
    </xdr:from>
    <xdr:to>
      <xdr:col>69</xdr:col>
      <xdr:colOff>92075</xdr:colOff>
      <xdr:row>54</xdr:row>
      <xdr:rowOff>12700</xdr:rowOff>
    </xdr:to>
    <xdr:cxnSp macro="">
      <xdr:nvCxnSpPr>
        <xdr:cNvPr id="266" name="直線コネクタ 265"/>
        <xdr:cNvCxnSpPr/>
      </xdr:nvCxnSpPr>
      <xdr:spPr>
        <a:xfrm flipV="1">
          <a:off x="13004800" y="92567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70" name="テキスト ボックス 269"/>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6" name="楕円 27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90488</xdr:rowOff>
    </xdr:from>
    <xdr:to>
      <xdr:col>78</xdr:col>
      <xdr:colOff>120650</xdr:colOff>
      <xdr:row>55</xdr:row>
      <xdr:rowOff>20638</xdr:rowOff>
    </xdr:to>
    <xdr:sp macro="" textlink="">
      <xdr:nvSpPr>
        <xdr:cNvPr id="278" name="楕円 277"/>
        <xdr:cNvSpPr/>
      </xdr:nvSpPr>
      <xdr:spPr>
        <a:xfrm>
          <a:off x="15621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30815</xdr:rowOff>
    </xdr:from>
    <xdr:ext cx="736600" cy="259045"/>
    <xdr:sp macro="" textlink="">
      <xdr:nvSpPr>
        <xdr:cNvPr id="279" name="テキスト ボックス 278"/>
        <xdr:cNvSpPr txBox="1"/>
      </xdr:nvSpPr>
      <xdr:spPr>
        <a:xfrm>
          <a:off x="15290800" y="911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80" name="楕円 27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81" name="テキスト ボックス 28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119063</xdr:rowOff>
    </xdr:from>
    <xdr:to>
      <xdr:col>69</xdr:col>
      <xdr:colOff>142875</xdr:colOff>
      <xdr:row>54</xdr:row>
      <xdr:rowOff>49213</xdr:rowOff>
    </xdr:to>
    <xdr:sp macro="" textlink="">
      <xdr:nvSpPr>
        <xdr:cNvPr id="282" name="楕円 281"/>
        <xdr:cNvSpPr/>
      </xdr:nvSpPr>
      <xdr:spPr>
        <a:xfrm>
          <a:off x="13843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59390</xdr:rowOff>
    </xdr:from>
    <xdr:ext cx="762000" cy="259045"/>
    <xdr:sp macro="" textlink="">
      <xdr:nvSpPr>
        <xdr:cNvPr id="283" name="テキスト ボックス 282"/>
        <xdr:cNvSpPr txBox="1"/>
      </xdr:nvSpPr>
      <xdr:spPr>
        <a:xfrm>
          <a:off x="13512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84" name="楕円 283"/>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85" name="テキスト ボックス 284"/>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その他に係る経常収支比率が類似団体平均をやや下回っているのは、これまで大きなウェイトを占めてきた下水道事業に対する補助金が減となったことによる。ただし、今後は下水道事業の元利償還金の増加が見込まれており、適切な財政運営を行っ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157480</xdr:rowOff>
    </xdr:to>
    <xdr:cxnSp macro="">
      <xdr:nvCxnSpPr>
        <xdr:cNvPr id="318" name="直線コネクタ 317"/>
        <xdr:cNvCxnSpPr/>
      </xdr:nvCxnSpPr>
      <xdr:spPr>
        <a:xfrm>
          <a:off x="15671800" y="626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9"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127000</xdr:rowOff>
    </xdr:to>
    <xdr:cxnSp macro="">
      <xdr:nvCxnSpPr>
        <xdr:cNvPr id="321" name="直線コネクタ 320"/>
        <xdr:cNvCxnSpPr/>
      </xdr:nvCxnSpPr>
      <xdr:spPr>
        <a:xfrm flipV="1">
          <a:off x="14782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3" name="テキスト ボックス 32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31750</xdr:rowOff>
    </xdr:to>
    <xdr:cxnSp macro="">
      <xdr:nvCxnSpPr>
        <xdr:cNvPr id="324" name="直線コネクタ 323"/>
        <xdr:cNvCxnSpPr/>
      </xdr:nvCxnSpPr>
      <xdr:spPr>
        <a:xfrm flipV="1">
          <a:off x="13893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6" name="テキスト ボックス 325"/>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54610</xdr:rowOff>
    </xdr:to>
    <xdr:cxnSp macro="">
      <xdr:nvCxnSpPr>
        <xdr:cNvPr id="327" name="直線コネクタ 326"/>
        <xdr:cNvCxnSpPr/>
      </xdr:nvCxnSpPr>
      <xdr:spPr>
        <a:xfrm flipV="1">
          <a:off x="13004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37" name="楕円 336"/>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123207</xdr:rowOff>
    </xdr:from>
    <xdr:ext cx="762000" cy="259045"/>
    <xdr:sp macro="" textlink="">
      <xdr:nvSpPr>
        <xdr:cNvPr id="338" name="補助費等該当値テキスト"/>
        <xdr:cNvSpPr txBox="1"/>
      </xdr:nvSpPr>
      <xdr:spPr>
        <a:xfrm>
          <a:off x="16598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9" name="楕円 338"/>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40" name="テキスト ボックス 339"/>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41" name="楕円 34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42" name="テキスト ボックス 34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43" name="楕円 342"/>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44" name="テキスト ボックス 343"/>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5" name="楕円 344"/>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46" name="テキスト ボックス 345"/>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年度決算においては、類似団体平均、全国平均、県平均のいずれと比較しても、大きく上回る結果となった。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その要因は、常盤小学校建設事業の元利償還金が始まったことによる償還金の増による。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今後は一層の公債費の抑制に努めつつ、町総合計画に沿った施策の重点化を図っていく。</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169455</xdr:rowOff>
    </xdr:from>
    <xdr:to>
      <xdr:col>24</xdr:col>
      <xdr:colOff>25400</xdr:colOff>
      <xdr:row>81</xdr:row>
      <xdr:rowOff>24130</xdr:rowOff>
    </xdr:to>
    <xdr:cxnSp macro="">
      <xdr:nvCxnSpPr>
        <xdr:cNvPr id="381" name="直線コネクタ 380"/>
        <xdr:cNvCxnSpPr/>
      </xdr:nvCxnSpPr>
      <xdr:spPr>
        <a:xfrm>
          <a:off x="3987800" y="1388545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2"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117202</xdr:rowOff>
    </xdr:from>
    <xdr:to>
      <xdr:col>19</xdr:col>
      <xdr:colOff>187325</xdr:colOff>
      <xdr:row>80</xdr:row>
      <xdr:rowOff>169455</xdr:rowOff>
    </xdr:to>
    <xdr:cxnSp macro="">
      <xdr:nvCxnSpPr>
        <xdr:cNvPr id="384" name="直線コネクタ 383"/>
        <xdr:cNvCxnSpPr/>
      </xdr:nvCxnSpPr>
      <xdr:spPr>
        <a:xfrm>
          <a:off x="3098800" y="138332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6" name="テキスト ボックス 38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80</xdr:row>
      <xdr:rowOff>117202</xdr:rowOff>
    </xdr:to>
    <xdr:cxnSp macro="">
      <xdr:nvCxnSpPr>
        <xdr:cNvPr id="387" name="直線コネクタ 386"/>
        <xdr:cNvCxnSpPr/>
      </xdr:nvCxnSpPr>
      <xdr:spPr>
        <a:xfrm>
          <a:off x="2209800" y="1355888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14332</xdr:rowOff>
    </xdr:from>
    <xdr:to>
      <xdr:col>11</xdr:col>
      <xdr:colOff>9525</xdr:colOff>
      <xdr:row>79</xdr:row>
      <xdr:rowOff>92711</xdr:rowOff>
    </xdr:to>
    <xdr:cxnSp macro="">
      <xdr:nvCxnSpPr>
        <xdr:cNvPr id="390" name="直線コネクタ 389"/>
        <xdr:cNvCxnSpPr/>
      </xdr:nvCxnSpPr>
      <xdr:spPr>
        <a:xfrm flipV="1">
          <a:off x="1320800" y="135588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2" name="テキスト ボックス 391"/>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4" name="テキスト ボックス 393"/>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144780</xdr:rowOff>
    </xdr:from>
    <xdr:to>
      <xdr:col>24</xdr:col>
      <xdr:colOff>76200</xdr:colOff>
      <xdr:row>81</xdr:row>
      <xdr:rowOff>74930</xdr:rowOff>
    </xdr:to>
    <xdr:sp macro="" textlink="">
      <xdr:nvSpPr>
        <xdr:cNvPr id="400" name="楕円 399"/>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53357</xdr:rowOff>
    </xdr:from>
    <xdr:ext cx="762000" cy="259045"/>
    <xdr:sp macro="" textlink="">
      <xdr:nvSpPr>
        <xdr:cNvPr id="401"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118655</xdr:rowOff>
    </xdr:from>
    <xdr:to>
      <xdr:col>20</xdr:col>
      <xdr:colOff>38100</xdr:colOff>
      <xdr:row>81</xdr:row>
      <xdr:rowOff>48805</xdr:rowOff>
    </xdr:to>
    <xdr:sp macro="" textlink="">
      <xdr:nvSpPr>
        <xdr:cNvPr id="402" name="楕円 401"/>
        <xdr:cNvSpPr/>
      </xdr:nvSpPr>
      <xdr:spPr>
        <a:xfrm>
          <a:off x="3937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33582</xdr:rowOff>
    </xdr:from>
    <xdr:ext cx="736600" cy="259045"/>
    <xdr:sp macro="" textlink="">
      <xdr:nvSpPr>
        <xdr:cNvPr id="403" name="テキスト ボックス 402"/>
        <xdr:cNvSpPr txBox="1"/>
      </xdr:nvSpPr>
      <xdr:spPr>
        <a:xfrm>
          <a:off x="3606800" y="1392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66402</xdr:rowOff>
    </xdr:from>
    <xdr:to>
      <xdr:col>15</xdr:col>
      <xdr:colOff>149225</xdr:colOff>
      <xdr:row>80</xdr:row>
      <xdr:rowOff>168002</xdr:rowOff>
    </xdr:to>
    <xdr:sp macro="" textlink="">
      <xdr:nvSpPr>
        <xdr:cNvPr id="404" name="楕円 403"/>
        <xdr:cNvSpPr/>
      </xdr:nvSpPr>
      <xdr:spPr>
        <a:xfrm>
          <a:off x="3048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152779</xdr:rowOff>
    </xdr:from>
    <xdr:ext cx="762000" cy="259045"/>
    <xdr:sp macro="" textlink="">
      <xdr:nvSpPr>
        <xdr:cNvPr id="405" name="テキスト ボックス 404"/>
        <xdr:cNvSpPr txBox="1"/>
      </xdr:nvSpPr>
      <xdr:spPr>
        <a:xfrm>
          <a:off x="2717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406" name="楕円 405"/>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407" name="テキスト ボックス 406"/>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408" name="楕円 407"/>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409" name="テキスト ボックス 408"/>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73</xdr:row>
      <xdr:rowOff>167005</xdr:rowOff>
    </xdr:to>
    <xdr:cxnSp macro="">
      <xdr:nvCxnSpPr>
        <xdr:cNvPr id="438" name="直線コネクタ 437"/>
        <xdr:cNvCxnSpPr/>
      </xdr:nvCxnSpPr>
      <xdr:spPr>
        <a:xfrm>
          <a:off x="15671800" y="126314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73</xdr:row>
      <xdr:rowOff>132715</xdr:rowOff>
    </xdr:to>
    <xdr:cxnSp macro="">
      <xdr:nvCxnSpPr>
        <xdr:cNvPr id="441" name="直線コネクタ 440"/>
        <xdr:cNvCxnSpPr/>
      </xdr:nvCxnSpPr>
      <xdr:spPr>
        <a:xfrm flipV="1">
          <a:off x="14782800" y="12631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132715</xdr:rowOff>
    </xdr:from>
    <xdr:to>
      <xdr:col>73</xdr:col>
      <xdr:colOff>180975</xdr:colOff>
      <xdr:row>74</xdr:row>
      <xdr:rowOff>75565</xdr:rowOff>
    </xdr:to>
    <xdr:cxnSp macro="">
      <xdr:nvCxnSpPr>
        <xdr:cNvPr id="444" name="直線コネクタ 443"/>
        <xdr:cNvCxnSpPr/>
      </xdr:nvCxnSpPr>
      <xdr:spPr>
        <a:xfrm flipV="1">
          <a:off x="13893800" y="126485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167005</xdr:rowOff>
    </xdr:from>
    <xdr:to>
      <xdr:col>69</xdr:col>
      <xdr:colOff>92075</xdr:colOff>
      <xdr:row>74</xdr:row>
      <xdr:rowOff>75565</xdr:rowOff>
    </xdr:to>
    <xdr:cxnSp macro="">
      <xdr:nvCxnSpPr>
        <xdr:cNvPr id="447" name="直線コネクタ 446"/>
        <xdr:cNvCxnSpPr/>
      </xdr:nvCxnSpPr>
      <xdr:spPr>
        <a:xfrm>
          <a:off x="13004800" y="126828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1" name="テキスト ボックス 450"/>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116205</xdr:rowOff>
    </xdr:from>
    <xdr:to>
      <xdr:col>82</xdr:col>
      <xdr:colOff>158750</xdr:colOff>
      <xdr:row>74</xdr:row>
      <xdr:rowOff>46355</xdr:rowOff>
    </xdr:to>
    <xdr:sp macro="" textlink="">
      <xdr:nvSpPr>
        <xdr:cNvPr id="457" name="楕円 456"/>
        <xdr:cNvSpPr/>
      </xdr:nvSpPr>
      <xdr:spPr>
        <a:xfrm>
          <a:off x="164592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24782</xdr:rowOff>
    </xdr:from>
    <xdr:ext cx="762000" cy="259045"/>
    <xdr:sp macro="" textlink="">
      <xdr:nvSpPr>
        <xdr:cNvPr id="458" name="公債費以外該当値テキスト"/>
        <xdr:cNvSpPr txBox="1"/>
      </xdr:nvSpPr>
      <xdr:spPr>
        <a:xfrm>
          <a:off x="16598900" y="125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59" name="楕円 458"/>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60" name="テキスト ボックス 459"/>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81915</xdr:rowOff>
    </xdr:from>
    <xdr:to>
      <xdr:col>74</xdr:col>
      <xdr:colOff>31750</xdr:colOff>
      <xdr:row>74</xdr:row>
      <xdr:rowOff>12065</xdr:rowOff>
    </xdr:to>
    <xdr:sp macro="" textlink="">
      <xdr:nvSpPr>
        <xdr:cNvPr id="461" name="楕円 460"/>
        <xdr:cNvSpPr/>
      </xdr:nvSpPr>
      <xdr:spPr>
        <a:xfrm>
          <a:off x="14732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22242</xdr:rowOff>
    </xdr:from>
    <xdr:ext cx="762000" cy="259045"/>
    <xdr:sp macro="" textlink="">
      <xdr:nvSpPr>
        <xdr:cNvPr id="462" name="テキスト ボックス 461"/>
        <xdr:cNvSpPr txBox="1"/>
      </xdr:nvSpPr>
      <xdr:spPr>
        <a:xfrm>
          <a:off x="14401800" y="123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24765</xdr:rowOff>
    </xdr:from>
    <xdr:to>
      <xdr:col>69</xdr:col>
      <xdr:colOff>142875</xdr:colOff>
      <xdr:row>74</xdr:row>
      <xdr:rowOff>126365</xdr:rowOff>
    </xdr:to>
    <xdr:sp macro="" textlink="">
      <xdr:nvSpPr>
        <xdr:cNvPr id="463" name="楕円 462"/>
        <xdr:cNvSpPr/>
      </xdr:nvSpPr>
      <xdr:spPr>
        <a:xfrm>
          <a:off x="13843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136542</xdr:rowOff>
    </xdr:from>
    <xdr:ext cx="762000" cy="259045"/>
    <xdr:sp macro="" textlink="">
      <xdr:nvSpPr>
        <xdr:cNvPr id="464" name="テキスト ボックス 463"/>
        <xdr:cNvSpPr txBox="1"/>
      </xdr:nvSpPr>
      <xdr:spPr>
        <a:xfrm>
          <a:off x="13512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116205</xdr:rowOff>
    </xdr:from>
    <xdr:to>
      <xdr:col>65</xdr:col>
      <xdr:colOff>53975</xdr:colOff>
      <xdr:row>74</xdr:row>
      <xdr:rowOff>46355</xdr:rowOff>
    </xdr:to>
    <xdr:sp macro="" textlink="">
      <xdr:nvSpPr>
        <xdr:cNvPr id="465" name="楕円 464"/>
        <xdr:cNvSpPr/>
      </xdr:nvSpPr>
      <xdr:spPr>
        <a:xfrm>
          <a:off x="12954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56532</xdr:rowOff>
    </xdr:from>
    <xdr:ext cx="762000" cy="259045"/>
    <xdr:sp macro="" textlink="">
      <xdr:nvSpPr>
        <xdr:cNvPr id="466" name="テキスト ボックス 465"/>
        <xdr:cNvSpPr txBox="1"/>
      </xdr:nvSpPr>
      <xdr:spPr>
        <a:xfrm>
          <a:off x="12623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169922</xdr:rowOff>
    </xdr:from>
    <xdr:to>
      <xdr:col>29</xdr:col>
      <xdr:colOff>127000</xdr:colOff>
      <xdr:row>19</xdr:row>
      <xdr:rowOff>19384</xdr:rowOff>
    </xdr:to>
    <xdr:cxnSp macro="">
      <xdr:nvCxnSpPr>
        <xdr:cNvPr id="52" name="直線コネクタ 51"/>
        <xdr:cNvCxnSpPr/>
      </xdr:nvCxnSpPr>
      <xdr:spPr bwMode="auto">
        <a:xfrm>
          <a:off x="5003800" y="3303647"/>
          <a:ext cx="647700" cy="2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169922</xdr:rowOff>
    </xdr:from>
    <xdr:to>
      <xdr:col>26</xdr:col>
      <xdr:colOff>50800</xdr:colOff>
      <xdr:row>19</xdr:row>
      <xdr:rowOff>29355</xdr:rowOff>
    </xdr:to>
    <xdr:cxnSp macro="">
      <xdr:nvCxnSpPr>
        <xdr:cNvPr id="55" name="直線コネクタ 54"/>
        <xdr:cNvCxnSpPr/>
      </xdr:nvCxnSpPr>
      <xdr:spPr bwMode="auto">
        <a:xfrm flipV="1">
          <a:off x="4305300" y="3303647"/>
          <a:ext cx="698500" cy="3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23357</xdr:rowOff>
    </xdr:from>
    <xdr:to>
      <xdr:col>22</xdr:col>
      <xdr:colOff>114300</xdr:colOff>
      <xdr:row>19</xdr:row>
      <xdr:rowOff>29355</xdr:rowOff>
    </xdr:to>
    <xdr:cxnSp macro="">
      <xdr:nvCxnSpPr>
        <xdr:cNvPr id="58" name="直線コネクタ 57"/>
        <xdr:cNvCxnSpPr/>
      </xdr:nvCxnSpPr>
      <xdr:spPr bwMode="auto">
        <a:xfrm>
          <a:off x="3606800" y="3328532"/>
          <a:ext cx="698500" cy="5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8846</xdr:rowOff>
    </xdr:from>
    <xdr:to>
      <xdr:col>18</xdr:col>
      <xdr:colOff>177800</xdr:colOff>
      <xdr:row>19</xdr:row>
      <xdr:rowOff>23357</xdr:rowOff>
    </xdr:to>
    <xdr:cxnSp macro="">
      <xdr:nvCxnSpPr>
        <xdr:cNvPr id="61" name="直線コネクタ 60"/>
        <xdr:cNvCxnSpPr/>
      </xdr:nvCxnSpPr>
      <xdr:spPr bwMode="auto">
        <a:xfrm>
          <a:off x="2908300" y="3314021"/>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140034</xdr:rowOff>
    </xdr:from>
    <xdr:to>
      <xdr:col>29</xdr:col>
      <xdr:colOff>177800</xdr:colOff>
      <xdr:row>19</xdr:row>
      <xdr:rowOff>70184</xdr:rowOff>
    </xdr:to>
    <xdr:sp macro="" textlink="">
      <xdr:nvSpPr>
        <xdr:cNvPr id="71" name="楕円 70"/>
        <xdr:cNvSpPr/>
      </xdr:nvSpPr>
      <xdr:spPr bwMode="auto">
        <a:xfrm>
          <a:off x="5600700" y="327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112111</xdr:rowOff>
    </xdr:from>
    <xdr:ext cx="762000" cy="259045"/>
    <xdr:sp macro="" textlink="">
      <xdr:nvSpPr>
        <xdr:cNvPr id="72" name="人口1人当たり決算額の推移該当値テキスト130"/>
        <xdr:cNvSpPr txBox="1"/>
      </xdr:nvSpPr>
      <xdr:spPr>
        <a:xfrm>
          <a:off x="5740400" y="324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119122</xdr:rowOff>
    </xdr:from>
    <xdr:to>
      <xdr:col>26</xdr:col>
      <xdr:colOff>101600</xdr:colOff>
      <xdr:row>19</xdr:row>
      <xdr:rowOff>49272</xdr:rowOff>
    </xdr:to>
    <xdr:sp macro="" textlink="">
      <xdr:nvSpPr>
        <xdr:cNvPr id="73" name="楕円 72"/>
        <xdr:cNvSpPr/>
      </xdr:nvSpPr>
      <xdr:spPr bwMode="auto">
        <a:xfrm>
          <a:off x="4953000" y="325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34049</xdr:rowOff>
    </xdr:from>
    <xdr:ext cx="736600" cy="259045"/>
    <xdr:sp macro="" textlink="">
      <xdr:nvSpPr>
        <xdr:cNvPr id="74" name="テキスト ボックス 73"/>
        <xdr:cNvSpPr txBox="1"/>
      </xdr:nvSpPr>
      <xdr:spPr>
        <a:xfrm>
          <a:off x="4622800" y="333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150005</xdr:rowOff>
    </xdr:from>
    <xdr:to>
      <xdr:col>22</xdr:col>
      <xdr:colOff>165100</xdr:colOff>
      <xdr:row>19</xdr:row>
      <xdr:rowOff>80155</xdr:rowOff>
    </xdr:to>
    <xdr:sp macro="" textlink="">
      <xdr:nvSpPr>
        <xdr:cNvPr id="75" name="楕円 74"/>
        <xdr:cNvSpPr/>
      </xdr:nvSpPr>
      <xdr:spPr bwMode="auto">
        <a:xfrm>
          <a:off x="4254500" y="328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64932</xdr:rowOff>
    </xdr:from>
    <xdr:ext cx="762000" cy="259045"/>
    <xdr:sp macro="" textlink="">
      <xdr:nvSpPr>
        <xdr:cNvPr id="76" name="テキスト ボックス 75"/>
        <xdr:cNvSpPr txBox="1"/>
      </xdr:nvSpPr>
      <xdr:spPr>
        <a:xfrm>
          <a:off x="3924300" y="337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144007</xdr:rowOff>
    </xdr:from>
    <xdr:to>
      <xdr:col>19</xdr:col>
      <xdr:colOff>38100</xdr:colOff>
      <xdr:row>19</xdr:row>
      <xdr:rowOff>74157</xdr:rowOff>
    </xdr:to>
    <xdr:sp macro="" textlink="">
      <xdr:nvSpPr>
        <xdr:cNvPr id="77" name="楕円 76"/>
        <xdr:cNvSpPr/>
      </xdr:nvSpPr>
      <xdr:spPr bwMode="auto">
        <a:xfrm>
          <a:off x="3556000" y="327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58934</xdr:rowOff>
    </xdr:from>
    <xdr:ext cx="762000" cy="259045"/>
    <xdr:sp macro="" textlink="">
      <xdr:nvSpPr>
        <xdr:cNvPr id="78" name="テキスト ボックス 77"/>
        <xdr:cNvSpPr txBox="1"/>
      </xdr:nvSpPr>
      <xdr:spPr>
        <a:xfrm>
          <a:off x="3225800" y="336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129496</xdr:rowOff>
    </xdr:from>
    <xdr:to>
      <xdr:col>15</xdr:col>
      <xdr:colOff>101600</xdr:colOff>
      <xdr:row>19</xdr:row>
      <xdr:rowOff>59646</xdr:rowOff>
    </xdr:to>
    <xdr:sp macro="" textlink="">
      <xdr:nvSpPr>
        <xdr:cNvPr id="79" name="楕円 78"/>
        <xdr:cNvSpPr/>
      </xdr:nvSpPr>
      <xdr:spPr bwMode="auto">
        <a:xfrm>
          <a:off x="2857500" y="326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44423</xdr:rowOff>
    </xdr:from>
    <xdr:ext cx="762000" cy="259045"/>
    <xdr:sp macro="" textlink="">
      <xdr:nvSpPr>
        <xdr:cNvPr id="80" name="テキスト ボックス 79"/>
        <xdr:cNvSpPr txBox="1"/>
      </xdr:nvSpPr>
      <xdr:spPr>
        <a:xfrm>
          <a:off x="2527300" y="33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70902</xdr:rowOff>
    </xdr:from>
    <xdr:to>
      <xdr:col>29</xdr:col>
      <xdr:colOff>127000</xdr:colOff>
      <xdr:row>35</xdr:row>
      <xdr:rowOff>101168</xdr:rowOff>
    </xdr:to>
    <xdr:cxnSp macro="">
      <xdr:nvCxnSpPr>
        <xdr:cNvPr id="112" name="直線コネクタ 111"/>
        <xdr:cNvCxnSpPr/>
      </xdr:nvCxnSpPr>
      <xdr:spPr bwMode="auto">
        <a:xfrm>
          <a:off x="5003800" y="6681252"/>
          <a:ext cx="647700" cy="3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67678</xdr:rowOff>
    </xdr:from>
    <xdr:to>
      <xdr:col>26</xdr:col>
      <xdr:colOff>50800</xdr:colOff>
      <xdr:row>35</xdr:row>
      <xdr:rowOff>70902</xdr:rowOff>
    </xdr:to>
    <xdr:cxnSp macro="">
      <xdr:nvCxnSpPr>
        <xdr:cNvPr id="115" name="直線コネクタ 114"/>
        <xdr:cNvCxnSpPr/>
      </xdr:nvCxnSpPr>
      <xdr:spPr bwMode="auto">
        <a:xfrm>
          <a:off x="4305300" y="6678028"/>
          <a:ext cx="698500" cy="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67678</xdr:rowOff>
    </xdr:from>
    <xdr:to>
      <xdr:col>22</xdr:col>
      <xdr:colOff>114300</xdr:colOff>
      <xdr:row>35</xdr:row>
      <xdr:rowOff>263840</xdr:rowOff>
    </xdr:to>
    <xdr:cxnSp macro="">
      <xdr:nvCxnSpPr>
        <xdr:cNvPr id="118" name="直線コネクタ 117"/>
        <xdr:cNvCxnSpPr/>
      </xdr:nvCxnSpPr>
      <xdr:spPr bwMode="auto">
        <a:xfrm flipV="1">
          <a:off x="3606800" y="6678028"/>
          <a:ext cx="698500" cy="19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70467</xdr:rowOff>
    </xdr:from>
    <xdr:to>
      <xdr:col>18</xdr:col>
      <xdr:colOff>177800</xdr:colOff>
      <xdr:row>35</xdr:row>
      <xdr:rowOff>263840</xdr:rowOff>
    </xdr:to>
    <xdr:cxnSp macro="">
      <xdr:nvCxnSpPr>
        <xdr:cNvPr id="121" name="直線コネクタ 120"/>
        <xdr:cNvCxnSpPr/>
      </xdr:nvCxnSpPr>
      <xdr:spPr bwMode="auto">
        <a:xfrm>
          <a:off x="2908300" y="6680817"/>
          <a:ext cx="698500" cy="19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50368</xdr:rowOff>
    </xdr:from>
    <xdr:to>
      <xdr:col>29</xdr:col>
      <xdr:colOff>177800</xdr:colOff>
      <xdr:row>35</xdr:row>
      <xdr:rowOff>151968</xdr:rowOff>
    </xdr:to>
    <xdr:sp macro="" textlink="">
      <xdr:nvSpPr>
        <xdr:cNvPr id="131" name="楕円 130"/>
        <xdr:cNvSpPr/>
      </xdr:nvSpPr>
      <xdr:spPr bwMode="auto">
        <a:xfrm>
          <a:off x="5600700" y="666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238345</xdr:rowOff>
    </xdr:from>
    <xdr:ext cx="762000" cy="259045"/>
    <xdr:sp macro="" textlink="">
      <xdr:nvSpPr>
        <xdr:cNvPr id="132" name="人口1人当たり決算額の推移該当値テキスト445"/>
        <xdr:cNvSpPr txBox="1"/>
      </xdr:nvSpPr>
      <xdr:spPr>
        <a:xfrm>
          <a:off x="5740400" y="650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20102</xdr:rowOff>
    </xdr:from>
    <xdr:to>
      <xdr:col>26</xdr:col>
      <xdr:colOff>101600</xdr:colOff>
      <xdr:row>35</xdr:row>
      <xdr:rowOff>121702</xdr:rowOff>
    </xdr:to>
    <xdr:sp macro="" textlink="">
      <xdr:nvSpPr>
        <xdr:cNvPr id="133" name="楕円 132"/>
        <xdr:cNvSpPr/>
      </xdr:nvSpPr>
      <xdr:spPr bwMode="auto">
        <a:xfrm>
          <a:off x="4953000" y="663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131878</xdr:rowOff>
    </xdr:from>
    <xdr:ext cx="736600" cy="259045"/>
    <xdr:sp macro="" textlink="">
      <xdr:nvSpPr>
        <xdr:cNvPr id="134" name="テキスト ボックス 133"/>
        <xdr:cNvSpPr txBox="1"/>
      </xdr:nvSpPr>
      <xdr:spPr>
        <a:xfrm>
          <a:off x="4622800" y="639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16878</xdr:rowOff>
    </xdr:from>
    <xdr:to>
      <xdr:col>22</xdr:col>
      <xdr:colOff>165100</xdr:colOff>
      <xdr:row>35</xdr:row>
      <xdr:rowOff>118478</xdr:rowOff>
    </xdr:to>
    <xdr:sp macro="" textlink="">
      <xdr:nvSpPr>
        <xdr:cNvPr id="135" name="楕円 134"/>
        <xdr:cNvSpPr/>
      </xdr:nvSpPr>
      <xdr:spPr bwMode="auto">
        <a:xfrm>
          <a:off x="4254500" y="662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128655</xdr:rowOff>
    </xdr:from>
    <xdr:ext cx="762000" cy="259045"/>
    <xdr:sp macro="" textlink="">
      <xdr:nvSpPr>
        <xdr:cNvPr id="136" name="テキスト ボックス 135"/>
        <xdr:cNvSpPr txBox="1"/>
      </xdr:nvSpPr>
      <xdr:spPr>
        <a:xfrm>
          <a:off x="3924300" y="63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213040</xdr:rowOff>
    </xdr:from>
    <xdr:to>
      <xdr:col>19</xdr:col>
      <xdr:colOff>38100</xdr:colOff>
      <xdr:row>35</xdr:row>
      <xdr:rowOff>314640</xdr:rowOff>
    </xdr:to>
    <xdr:sp macro="" textlink="">
      <xdr:nvSpPr>
        <xdr:cNvPr id="137" name="楕円 136"/>
        <xdr:cNvSpPr/>
      </xdr:nvSpPr>
      <xdr:spPr bwMode="auto">
        <a:xfrm>
          <a:off x="3556000" y="682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299417</xdr:rowOff>
    </xdr:from>
    <xdr:ext cx="762000" cy="259045"/>
    <xdr:sp macro="" textlink="">
      <xdr:nvSpPr>
        <xdr:cNvPr id="138" name="テキスト ボックス 137"/>
        <xdr:cNvSpPr txBox="1"/>
      </xdr:nvSpPr>
      <xdr:spPr>
        <a:xfrm>
          <a:off x="3225800" y="690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19667</xdr:rowOff>
    </xdr:from>
    <xdr:to>
      <xdr:col>15</xdr:col>
      <xdr:colOff>101600</xdr:colOff>
      <xdr:row>35</xdr:row>
      <xdr:rowOff>121267</xdr:rowOff>
    </xdr:to>
    <xdr:sp macro="" textlink="">
      <xdr:nvSpPr>
        <xdr:cNvPr id="139" name="楕円 138"/>
        <xdr:cNvSpPr/>
      </xdr:nvSpPr>
      <xdr:spPr bwMode="auto">
        <a:xfrm>
          <a:off x="2857500" y="663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131444</xdr:rowOff>
    </xdr:from>
    <xdr:ext cx="762000" cy="259045"/>
    <xdr:sp macro="" textlink="">
      <xdr:nvSpPr>
        <xdr:cNvPr id="140" name="テキスト ボックス 139"/>
        <xdr:cNvSpPr txBox="1"/>
      </xdr:nvSpPr>
      <xdr:spPr>
        <a:xfrm>
          <a:off x="2527300" y="639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136516</xdr:rowOff>
    </xdr:from>
    <xdr:to>
      <xdr:col>24</xdr:col>
      <xdr:colOff>63500</xdr:colOff>
      <xdr:row>39</xdr:row>
      <xdr:rowOff>25612</xdr:rowOff>
    </xdr:to>
    <xdr:cxnSp macro="">
      <xdr:nvCxnSpPr>
        <xdr:cNvPr id="63" name="直線コネクタ 62"/>
        <xdr:cNvCxnSpPr/>
      </xdr:nvCxnSpPr>
      <xdr:spPr>
        <a:xfrm>
          <a:off x="3797300" y="6651616"/>
          <a:ext cx="8382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136303</xdr:rowOff>
    </xdr:from>
    <xdr:to>
      <xdr:col>19</xdr:col>
      <xdr:colOff>177800</xdr:colOff>
      <xdr:row>38</xdr:row>
      <xdr:rowOff>136516</xdr:rowOff>
    </xdr:to>
    <xdr:cxnSp macro="">
      <xdr:nvCxnSpPr>
        <xdr:cNvPr id="66" name="直線コネクタ 65"/>
        <xdr:cNvCxnSpPr/>
      </xdr:nvCxnSpPr>
      <xdr:spPr>
        <a:xfrm>
          <a:off x="2908300" y="665140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92723</xdr:rowOff>
    </xdr:from>
    <xdr:to>
      <xdr:col>15</xdr:col>
      <xdr:colOff>50800</xdr:colOff>
      <xdr:row>38</xdr:row>
      <xdr:rowOff>136303</xdr:rowOff>
    </xdr:to>
    <xdr:cxnSp macro="">
      <xdr:nvCxnSpPr>
        <xdr:cNvPr id="69" name="直線コネクタ 68"/>
        <xdr:cNvCxnSpPr/>
      </xdr:nvCxnSpPr>
      <xdr:spPr>
        <a:xfrm>
          <a:off x="2019300" y="6607823"/>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90061</xdr:rowOff>
    </xdr:from>
    <xdr:to>
      <xdr:col>10</xdr:col>
      <xdr:colOff>114300</xdr:colOff>
      <xdr:row>38</xdr:row>
      <xdr:rowOff>92723</xdr:rowOff>
    </xdr:to>
    <xdr:cxnSp macro="">
      <xdr:nvCxnSpPr>
        <xdr:cNvPr id="72" name="直線コネクタ 71"/>
        <xdr:cNvCxnSpPr/>
      </xdr:nvCxnSpPr>
      <xdr:spPr>
        <a:xfrm>
          <a:off x="1130300" y="6605161"/>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146262</xdr:rowOff>
    </xdr:from>
    <xdr:to>
      <xdr:col>24</xdr:col>
      <xdr:colOff>114300</xdr:colOff>
      <xdr:row>39</xdr:row>
      <xdr:rowOff>76412</xdr:rowOff>
    </xdr:to>
    <xdr:sp macro="" textlink="">
      <xdr:nvSpPr>
        <xdr:cNvPr id="82" name="楕円 81"/>
        <xdr:cNvSpPr/>
      </xdr:nvSpPr>
      <xdr:spPr>
        <a:xfrm>
          <a:off x="4584700" y="66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61189</xdr:rowOff>
    </xdr:from>
    <xdr:ext cx="534377" cy="259045"/>
    <xdr:sp macro="" textlink="">
      <xdr:nvSpPr>
        <xdr:cNvPr id="83" name="人件費該当値テキスト"/>
        <xdr:cNvSpPr txBox="1"/>
      </xdr:nvSpPr>
      <xdr:spPr>
        <a:xfrm>
          <a:off x="4686300" y="6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85716</xdr:rowOff>
    </xdr:from>
    <xdr:to>
      <xdr:col>20</xdr:col>
      <xdr:colOff>38100</xdr:colOff>
      <xdr:row>39</xdr:row>
      <xdr:rowOff>15866</xdr:rowOff>
    </xdr:to>
    <xdr:sp macro="" textlink="">
      <xdr:nvSpPr>
        <xdr:cNvPr id="84" name="楕円 83"/>
        <xdr:cNvSpPr/>
      </xdr:nvSpPr>
      <xdr:spPr>
        <a:xfrm>
          <a:off x="3746500" y="66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6993</xdr:rowOff>
    </xdr:from>
    <xdr:ext cx="534377" cy="259045"/>
    <xdr:sp macro="" textlink="">
      <xdr:nvSpPr>
        <xdr:cNvPr id="85" name="テキスト ボックス 84"/>
        <xdr:cNvSpPr txBox="1"/>
      </xdr:nvSpPr>
      <xdr:spPr>
        <a:xfrm>
          <a:off x="3530111" y="66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85503</xdr:rowOff>
    </xdr:from>
    <xdr:to>
      <xdr:col>15</xdr:col>
      <xdr:colOff>101600</xdr:colOff>
      <xdr:row>39</xdr:row>
      <xdr:rowOff>15653</xdr:rowOff>
    </xdr:to>
    <xdr:sp macro="" textlink="">
      <xdr:nvSpPr>
        <xdr:cNvPr id="86" name="楕円 85"/>
        <xdr:cNvSpPr/>
      </xdr:nvSpPr>
      <xdr:spPr>
        <a:xfrm>
          <a:off x="2857500" y="6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6780</xdr:rowOff>
    </xdr:from>
    <xdr:ext cx="534377" cy="259045"/>
    <xdr:sp macro="" textlink="">
      <xdr:nvSpPr>
        <xdr:cNvPr id="87" name="テキスト ボックス 86"/>
        <xdr:cNvSpPr txBox="1"/>
      </xdr:nvSpPr>
      <xdr:spPr>
        <a:xfrm>
          <a:off x="2641111" y="66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41923</xdr:rowOff>
    </xdr:from>
    <xdr:to>
      <xdr:col>10</xdr:col>
      <xdr:colOff>165100</xdr:colOff>
      <xdr:row>38</xdr:row>
      <xdr:rowOff>143523</xdr:rowOff>
    </xdr:to>
    <xdr:sp macro="" textlink="">
      <xdr:nvSpPr>
        <xdr:cNvPr id="88" name="楕円 87"/>
        <xdr:cNvSpPr/>
      </xdr:nvSpPr>
      <xdr:spPr>
        <a:xfrm>
          <a:off x="1968500" y="65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134650</xdr:rowOff>
    </xdr:from>
    <xdr:ext cx="534377" cy="259045"/>
    <xdr:sp macro="" textlink="">
      <xdr:nvSpPr>
        <xdr:cNvPr id="89" name="テキスト ボックス 88"/>
        <xdr:cNvSpPr txBox="1"/>
      </xdr:nvSpPr>
      <xdr:spPr>
        <a:xfrm>
          <a:off x="1752111" y="66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39261</xdr:rowOff>
    </xdr:from>
    <xdr:to>
      <xdr:col>6</xdr:col>
      <xdr:colOff>38100</xdr:colOff>
      <xdr:row>38</xdr:row>
      <xdr:rowOff>140861</xdr:rowOff>
    </xdr:to>
    <xdr:sp macro="" textlink="">
      <xdr:nvSpPr>
        <xdr:cNvPr id="90" name="楕円 89"/>
        <xdr:cNvSpPr/>
      </xdr:nvSpPr>
      <xdr:spPr>
        <a:xfrm>
          <a:off x="1079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131988</xdr:rowOff>
    </xdr:from>
    <xdr:ext cx="534377" cy="259045"/>
    <xdr:sp macro="" textlink="">
      <xdr:nvSpPr>
        <xdr:cNvPr id="91" name="テキスト ボックス 90"/>
        <xdr:cNvSpPr txBox="1"/>
      </xdr:nvSpPr>
      <xdr:spPr>
        <a:xfrm>
          <a:off x="863111" y="66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113369</xdr:rowOff>
    </xdr:from>
    <xdr:to>
      <xdr:col>24</xdr:col>
      <xdr:colOff>63500</xdr:colOff>
      <xdr:row>57</xdr:row>
      <xdr:rowOff>135448</xdr:rowOff>
    </xdr:to>
    <xdr:cxnSp macro="">
      <xdr:nvCxnSpPr>
        <xdr:cNvPr id="120" name="直線コネクタ 119"/>
        <xdr:cNvCxnSpPr/>
      </xdr:nvCxnSpPr>
      <xdr:spPr>
        <a:xfrm>
          <a:off x="3797300" y="9886019"/>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113369</xdr:rowOff>
    </xdr:from>
    <xdr:to>
      <xdr:col>19</xdr:col>
      <xdr:colOff>177800</xdr:colOff>
      <xdr:row>57</xdr:row>
      <xdr:rowOff>152193</xdr:rowOff>
    </xdr:to>
    <xdr:cxnSp macro="">
      <xdr:nvCxnSpPr>
        <xdr:cNvPr id="123" name="直線コネクタ 122"/>
        <xdr:cNvCxnSpPr/>
      </xdr:nvCxnSpPr>
      <xdr:spPr>
        <a:xfrm flipV="1">
          <a:off x="2908300" y="988601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152193</xdr:rowOff>
    </xdr:from>
    <xdr:to>
      <xdr:col>15</xdr:col>
      <xdr:colOff>50800</xdr:colOff>
      <xdr:row>57</xdr:row>
      <xdr:rowOff>170397</xdr:rowOff>
    </xdr:to>
    <xdr:cxnSp macro="">
      <xdr:nvCxnSpPr>
        <xdr:cNvPr id="126" name="直線コネクタ 125"/>
        <xdr:cNvCxnSpPr/>
      </xdr:nvCxnSpPr>
      <xdr:spPr>
        <a:xfrm flipV="1">
          <a:off x="2019300" y="9924843"/>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153534</xdr:rowOff>
    </xdr:from>
    <xdr:to>
      <xdr:col>10</xdr:col>
      <xdr:colOff>114300</xdr:colOff>
      <xdr:row>57</xdr:row>
      <xdr:rowOff>170397</xdr:rowOff>
    </xdr:to>
    <xdr:cxnSp macro="">
      <xdr:nvCxnSpPr>
        <xdr:cNvPr id="129" name="直線コネクタ 128"/>
        <xdr:cNvCxnSpPr/>
      </xdr:nvCxnSpPr>
      <xdr:spPr>
        <a:xfrm>
          <a:off x="1130300" y="9926184"/>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84648</xdr:rowOff>
    </xdr:from>
    <xdr:to>
      <xdr:col>24</xdr:col>
      <xdr:colOff>114300</xdr:colOff>
      <xdr:row>58</xdr:row>
      <xdr:rowOff>14798</xdr:rowOff>
    </xdr:to>
    <xdr:sp macro="" textlink="">
      <xdr:nvSpPr>
        <xdr:cNvPr id="139" name="楕円 138"/>
        <xdr:cNvSpPr/>
      </xdr:nvSpPr>
      <xdr:spPr>
        <a:xfrm>
          <a:off x="4584700" y="98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171025</xdr:rowOff>
    </xdr:from>
    <xdr:ext cx="534377" cy="259045"/>
    <xdr:sp macro="" textlink="">
      <xdr:nvSpPr>
        <xdr:cNvPr id="140" name="物件費該当値テキスト"/>
        <xdr:cNvSpPr txBox="1"/>
      </xdr:nvSpPr>
      <xdr:spPr>
        <a:xfrm>
          <a:off x="4686300" y="97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62569</xdr:rowOff>
    </xdr:from>
    <xdr:to>
      <xdr:col>20</xdr:col>
      <xdr:colOff>38100</xdr:colOff>
      <xdr:row>57</xdr:row>
      <xdr:rowOff>164169</xdr:rowOff>
    </xdr:to>
    <xdr:sp macro="" textlink="">
      <xdr:nvSpPr>
        <xdr:cNvPr id="141" name="楕円 140"/>
        <xdr:cNvSpPr/>
      </xdr:nvSpPr>
      <xdr:spPr>
        <a:xfrm>
          <a:off x="3746500" y="98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155296</xdr:rowOff>
    </xdr:from>
    <xdr:ext cx="534377" cy="259045"/>
    <xdr:sp macro="" textlink="">
      <xdr:nvSpPr>
        <xdr:cNvPr id="142" name="テキスト ボックス 141"/>
        <xdr:cNvSpPr txBox="1"/>
      </xdr:nvSpPr>
      <xdr:spPr>
        <a:xfrm>
          <a:off x="3530111" y="99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101393</xdr:rowOff>
    </xdr:from>
    <xdr:to>
      <xdr:col>15</xdr:col>
      <xdr:colOff>101600</xdr:colOff>
      <xdr:row>58</xdr:row>
      <xdr:rowOff>31543</xdr:rowOff>
    </xdr:to>
    <xdr:sp macro="" textlink="">
      <xdr:nvSpPr>
        <xdr:cNvPr id="143" name="楕円 142"/>
        <xdr:cNvSpPr/>
      </xdr:nvSpPr>
      <xdr:spPr>
        <a:xfrm>
          <a:off x="2857500" y="98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22670</xdr:rowOff>
    </xdr:from>
    <xdr:ext cx="534377" cy="259045"/>
    <xdr:sp macro="" textlink="">
      <xdr:nvSpPr>
        <xdr:cNvPr id="144" name="テキスト ボックス 143"/>
        <xdr:cNvSpPr txBox="1"/>
      </xdr:nvSpPr>
      <xdr:spPr>
        <a:xfrm>
          <a:off x="2641111" y="99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119597</xdr:rowOff>
    </xdr:from>
    <xdr:to>
      <xdr:col>10</xdr:col>
      <xdr:colOff>165100</xdr:colOff>
      <xdr:row>58</xdr:row>
      <xdr:rowOff>49747</xdr:rowOff>
    </xdr:to>
    <xdr:sp macro="" textlink="">
      <xdr:nvSpPr>
        <xdr:cNvPr id="145" name="楕円 144"/>
        <xdr:cNvSpPr/>
      </xdr:nvSpPr>
      <xdr:spPr>
        <a:xfrm>
          <a:off x="1968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40874</xdr:rowOff>
    </xdr:from>
    <xdr:ext cx="534377" cy="259045"/>
    <xdr:sp macro="" textlink="">
      <xdr:nvSpPr>
        <xdr:cNvPr id="146" name="テキスト ボックス 145"/>
        <xdr:cNvSpPr txBox="1"/>
      </xdr:nvSpPr>
      <xdr:spPr>
        <a:xfrm>
          <a:off x="1752111" y="9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102734</xdr:rowOff>
    </xdr:from>
    <xdr:to>
      <xdr:col>6</xdr:col>
      <xdr:colOff>38100</xdr:colOff>
      <xdr:row>58</xdr:row>
      <xdr:rowOff>32884</xdr:rowOff>
    </xdr:to>
    <xdr:sp macro="" textlink="">
      <xdr:nvSpPr>
        <xdr:cNvPr id="147" name="楕円 146"/>
        <xdr:cNvSpPr/>
      </xdr:nvSpPr>
      <xdr:spPr>
        <a:xfrm>
          <a:off x="1079500" y="98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24011</xdr:rowOff>
    </xdr:from>
    <xdr:ext cx="534377" cy="259045"/>
    <xdr:sp macro="" textlink="">
      <xdr:nvSpPr>
        <xdr:cNvPr id="148" name="テキスト ボックス 147"/>
        <xdr:cNvSpPr txBox="1"/>
      </xdr:nvSpPr>
      <xdr:spPr>
        <a:xfrm>
          <a:off x="863111" y="99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7615</xdr:rowOff>
    </xdr:from>
    <xdr:to>
      <xdr:col>24</xdr:col>
      <xdr:colOff>63500</xdr:colOff>
      <xdr:row>77</xdr:row>
      <xdr:rowOff>19090</xdr:rowOff>
    </xdr:to>
    <xdr:cxnSp macro="">
      <xdr:nvCxnSpPr>
        <xdr:cNvPr id="175" name="直線コネクタ 174"/>
        <xdr:cNvCxnSpPr/>
      </xdr:nvCxnSpPr>
      <xdr:spPr>
        <a:xfrm flipV="1">
          <a:off x="3797300" y="13209265"/>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134762</xdr:rowOff>
    </xdr:from>
    <xdr:to>
      <xdr:col>19</xdr:col>
      <xdr:colOff>177800</xdr:colOff>
      <xdr:row>77</xdr:row>
      <xdr:rowOff>19090</xdr:rowOff>
    </xdr:to>
    <xdr:cxnSp macro="">
      <xdr:nvCxnSpPr>
        <xdr:cNvPr id="178" name="直線コネクタ 177"/>
        <xdr:cNvCxnSpPr/>
      </xdr:nvCxnSpPr>
      <xdr:spPr>
        <a:xfrm>
          <a:off x="2908300" y="1316496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134762</xdr:rowOff>
    </xdr:from>
    <xdr:to>
      <xdr:col>15</xdr:col>
      <xdr:colOff>50800</xdr:colOff>
      <xdr:row>77</xdr:row>
      <xdr:rowOff>60925</xdr:rowOff>
    </xdr:to>
    <xdr:cxnSp macro="">
      <xdr:nvCxnSpPr>
        <xdr:cNvPr id="181" name="直線コネクタ 180"/>
        <xdr:cNvCxnSpPr/>
      </xdr:nvCxnSpPr>
      <xdr:spPr>
        <a:xfrm flipV="1">
          <a:off x="2019300" y="13164962"/>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82595</xdr:rowOff>
    </xdr:from>
    <xdr:to>
      <xdr:col>10</xdr:col>
      <xdr:colOff>114300</xdr:colOff>
      <xdr:row>77</xdr:row>
      <xdr:rowOff>60925</xdr:rowOff>
    </xdr:to>
    <xdr:cxnSp macro="">
      <xdr:nvCxnSpPr>
        <xdr:cNvPr id="184" name="直線コネクタ 183"/>
        <xdr:cNvCxnSpPr/>
      </xdr:nvCxnSpPr>
      <xdr:spPr>
        <a:xfrm>
          <a:off x="1130300" y="13112795"/>
          <a:ext cx="889000" cy="1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128265</xdr:rowOff>
    </xdr:from>
    <xdr:to>
      <xdr:col>24</xdr:col>
      <xdr:colOff>114300</xdr:colOff>
      <xdr:row>77</xdr:row>
      <xdr:rowOff>58415</xdr:rowOff>
    </xdr:to>
    <xdr:sp macro="" textlink="">
      <xdr:nvSpPr>
        <xdr:cNvPr id="194" name="楕円 193"/>
        <xdr:cNvSpPr/>
      </xdr:nvSpPr>
      <xdr:spPr>
        <a:xfrm>
          <a:off x="4584700" y="131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106692</xdr:rowOff>
    </xdr:from>
    <xdr:ext cx="469744" cy="259045"/>
    <xdr:sp macro="" textlink="">
      <xdr:nvSpPr>
        <xdr:cNvPr id="195" name="維持補修費該当値テキスト"/>
        <xdr:cNvSpPr txBox="1"/>
      </xdr:nvSpPr>
      <xdr:spPr>
        <a:xfrm>
          <a:off x="4686300" y="1313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139740</xdr:rowOff>
    </xdr:from>
    <xdr:to>
      <xdr:col>20</xdr:col>
      <xdr:colOff>38100</xdr:colOff>
      <xdr:row>77</xdr:row>
      <xdr:rowOff>69890</xdr:rowOff>
    </xdr:to>
    <xdr:sp macro="" textlink="">
      <xdr:nvSpPr>
        <xdr:cNvPr id="196" name="楕円 195"/>
        <xdr:cNvSpPr/>
      </xdr:nvSpPr>
      <xdr:spPr>
        <a:xfrm>
          <a:off x="3746500" y="131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61017</xdr:rowOff>
    </xdr:from>
    <xdr:ext cx="469744" cy="259045"/>
    <xdr:sp macro="" textlink="">
      <xdr:nvSpPr>
        <xdr:cNvPr id="197" name="テキスト ボックス 196"/>
        <xdr:cNvSpPr txBox="1"/>
      </xdr:nvSpPr>
      <xdr:spPr>
        <a:xfrm>
          <a:off x="3562428" y="132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83962</xdr:rowOff>
    </xdr:from>
    <xdr:to>
      <xdr:col>15</xdr:col>
      <xdr:colOff>101600</xdr:colOff>
      <xdr:row>77</xdr:row>
      <xdr:rowOff>14112</xdr:rowOff>
    </xdr:to>
    <xdr:sp macro="" textlink="">
      <xdr:nvSpPr>
        <xdr:cNvPr id="198" name="楕円 197"/>
        <xdr:cNvSpPr/>
      </xdr:nvSpPr>
      <xdr:spPr>
        <a:xfrm>
          <a:off x="2857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5239</xdr:rowOff>
    </xdr:from>
    <xdr:ext cx="469744" cy="259045"/>
    <xdr:sp macro="" textlink="">
      <xdr:nvSpPr>
        <xdr:cNvPr id="199" name="テキスト ボックス 198"/>
        <xdr:cNvSpPr txBox="1"/>
      </xdr:nvSpPr>
      <xdr:spPr>
        <a:xfrm>
          <a:off x="2673428" y="132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10125</xdr:rowOff>
    </xdr:from>
    <xdr:to>
      <xdr:col>10</xdr:col>
      <xdr:colOff>165100</xdr:colOff>
      <xdr:row>77</xdr:row>
      <xdr:rowOff>111725</xdr:rowOff>
    </xdr:to>
    <xdr:sp macro="" textlink="">
      <xdr:nvSpPr>
        <xdr:cNvPr id="200" name="楕円 199"/>
        <xdr:cNvSpPr/>
      </xdr:nvSpPr>
      <xdr:spPr>
        <a:xfrm>
          <a:off x="19685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102852</xdr:rowOff>
    </xdr:from>
    <xdr:ext cx="469744" cy="259045"/>
    <xdr:sp macro="" textlink="">
      <xdr:nvSpPr>
        <xdr:cNvPr id="201" name="テキスト ボックス 200"/>
        <xdr:cNvSpPr txBox="1"/>
      </xdr:nvSpPr>
      <xdr:spPr>
        <a:xfrm>
          <a:off x="1784428" y="133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31795</xdr:rowOff>
    </xdr:from>
    <xdr:to>
      <xdr:col>6</xdr:col>
      <xdr:colOff>38100</xdr:colOff>
      <xdr:row>76</xdr:row>
      <xdr:rowOff>133395</xdr:rowOff>
    </xdr:to>
    <xdr:sp macro="" textlink="">
      <xdr:nvSpPr>
        <xdr:cNvPr id="202" name="楕円 201"/>
        <xdr:cNvSpPr/>
      </xdr:nvSpPr>
      <xdr:spPr>
        <a:xfrm>
          <a:off x="1079500" y="130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124522</xdr:rowOff>
    </xdr:from>
    <xdr:ext cx="469744" cy="259045"/>
    <xdr:sp macro="" textlink="">
      <xdr:nvSpPr>
        <xdr:cNvPr id="203" name="テキスト ボックス 202"/>
        <xdr:cNvSpPr txBox="1"/>
      </xdr:nvSpPr>
      <xdr:spPr>
        <a:xfrm>
          <a:off x="895428" y="1315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138215</xdr:rowOff>
    </xdr:from>
    <xdr:to>
      <xdr:col>24</xdr:col>
      <xdr:colOff>63500</xdr:colOff>
      <xdr:row>95</xdr:row>
      <xdr:rowOff>21073</xdr:rowOff>
    </xdr:to>
    <xdr:cxnSp macro="">
      <xdr:nvCxnSpPr>
        <xdr:cNvPr id="235" name="直線コネクタ 234"/>
        <xdr:cNvCxnSpPr/>
      </xdr:nvCxnSpPr>
      <xdr:spPr>
        <a:xfrm>
          <a:off x="3797300" y="16254515"/>
          <a:ext cx="838200" cy="5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84477</xdr:rowOff>
    </xdr:from>
    <xdr:to>
      <xdr:col>19</xdr:col>
      <xdr:colOff>177800</xdr:colOff>
      <xdr:row>94</xdr:row>
      <xdr:rowOff>138215</xdr:rowOff>
    </xdr:to>
    <xdr:cxnSp macro="">
      <xdr:nvCxnSpPr>
        <xdr:cNvPr id="238" name="直線コネクタ 237"/>
        <xdr:cNvCxnSpPr/>
      </xdr:nvCxnSpPr>
      <xdr:spPr>
        <a:xfrm>
          <a:off x="2908300" y="16200777"/>
          <a:ext cx="889000" cy="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84477</xdr:rowOff>
    </xdr:from>
    <xdr:to>
      <xdr:col>15</xdr:col>
      <xdr:colOff>50800</xdr:colOff>
      <xdr:row>95</xdr:row>
      <xdr:rowOff>58400</xdr:rowOff>
    </xdr:to>
    <xdr:cxnSp macro="">
      <xdr:nvCxnSpPr>
        <xdr:cNvPr id="241" name="直線コネクタ 240"/>
        <xdr:cNvCxnSpPr/>
      </xdr:nvCxnSpPr>
      <xdr:spPr>
        <a:xfrm flipV="1">
          <a:off x="2019300" y="16200777"/>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58400</xdr:rowOff>
    </xdr:from>
    <xdr:to>
      <xdr:col>10</xdr:col>
      <xdr:colOff>114300</xdr:colOff>
      <xdr:row>95</xdr:row>
      <xdr:rowOff>143814</xdr:rowOff>
    </xdr:to>
    <xdr:cxnSp macro="">
      <xdr:nvCxnSpPr>
        <xdr:cNvPr id="244" name="直線コネクタ 243"/>
        <xdr:cNvCxnSpPr/>
      </xdr:nvCxnSpPr>
      <xdr:spPr>
        <a:xfrm flipV="1">
          <a:off x="1130300" y="16346150"/>
          <a:ext cx="889000" cy="8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141723</xdr:rowOff>
    </xdr:from>
    <xdr:to>
      <xdr:col>24</xdr:col>
      <xdr:colOff>114300</xdr:colOff>
      <xdr:row>95</xdr:row>
      <xdr:rowOff>71873</xdr:rowOff>
    </xdr:to>
    <xdr:sp macro="" textlink="">
      <xdr:nvSpPr>
        <xdr:cNvPr id="254" name="楕円 253"/>
        <xdr:cNvSpPr/>
      </xdr:nvSpPr>
      <xdr:spPr>
        <a:xfrm>
          <a:off x="45847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164600</xdr:rowOff>
    </xdr:from>
    <xdr:ext cx="534377" cy="259045"/>
    <xdr:sp macro="" textlink="">
      <xdr:nvSpPr>
        <xdr:cNvPr id="255" name="扶助費該当値テキスト"/>
        <xdr:cNvSpPr txBox="1"/>
      </xdr:nvSpPr>
      <xdr:spPr>
        <a:xfrm>
          <a:off x="4686300" y="161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87415</xdr:rowOff>
    </xdr:from>
    <xdr:to>
      <xdr:col>20</xdr:col>
      <xdr:colOff>38100</xdr:colOff>
      <xdr:row>95</xdr:row>
      <xdr:rowOff>17565</xdr:rowOff>
    </xdr:to>
    <xdr:sp macro="" textlink="">
      <xdr:nvSpPr>
        <xdr:cNvPr id="256" name="楕円 255"/>
        <xdr:cNvSpPr/>
      </xdr:nvSpPr>
      <xdr:spPr>
        <a:xfrm>
          <a:off x="3746500" y="1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34092</xdr:rowOff>
    </xdr:from>
    <xdr:ext cx="534377" cy="259045"/>
    <xdr:sp macro="" textlink="">
      <xdr:nvSpPr>
        <xdr:cNvPr id="257" name="テキスト ボックス 256"/>
        <xdr:cNvSpPr txBox="1"/>
      </xdr:nvSpPr>
      <xdr:spPr>
        <a:xfrm>
          <a:off x="3530111" y="159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33677</xdr:rowOff>
    </xdr:from>
    <xdr:to>
      <xdr:col>15</xdr:col>
      <xdr:colOff>101600</xdr:colOff>
      <xdr:row>94</xdr:row>
      <xdr:rowOff>135277</xdr:rowOff>
    </xdr:to>
    <xdr:sp macro="" textlink="">
      <xdr:nvSpPr>
        <xdr:cNvPr id="258" name="楕円 257"/>
        <xdr:cNvSpPr/>
      </xdr:nvSpPr>
      <xdr:spPr>
        <a:xfrm>
          <a:off x="2857500" y="16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151804</xdr:rowOff>
    </xdr:from>
    <xdr:ext cx="534377" cy="259045"/>
    <xdr:sp macro="" textlink="">
      <xdr:nvSpPr>
        <xdr:cNvPr id="259" name="テキスト ボックス 258"/>
        <xdr:cNvSpPr txBox="1"/>
      </xdr:nvSpPr>
      <xdr:spPr>
        <a:xfrm>
          <a:off x="2641111" y="159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7600</xdr:rowOff>
    </xdr:from>
    <xdr:to>
      <xdr:col>10</xdr:col>
      <xdr:colOff>165100</xdr:colOff>
      <xdr:row>95</xdr:row>
      <xdr:rowOff>109200</xdr:rowOff>
    </xdr:to>
    <xdr:sp macro="" textlink="">
      <xdr:nvSpPr>
        <xdr:cNvPr id="260" name="楕円 259"/>
        <xdr:cNvSpPr/>
      </xdr:nvSpPr>
      <xdr:spPr>
        <a:xfrm>
          <a:off x="1968500" y="16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125727</xdr:rowOff>
    </xdr:from>
    <xdr:ext cx="534377" cy="259045"/>
    <xdr:sp macro="" textlink="">
      <xdr:nvSpPr>
        <xdr:cNvPr id="261" name="テキスト ボックス 260"/>
        <xdr:cNvSpPr txBox="1"/>
      </xdr:nvSpPr>
      <xdr:spPr>
        <a:xfrm>
          <a:off x="1752111" y="16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93014</xdr:rowOff>
    </xdr:from>
    <xdr:to>
      <xdr:col>6</xdr:col>
      <xdr:colOff>38100</xdr:colOff>
      <xdr:row>96</xdr:row>
      <xdr:rowOff>23164</xdr:rowOff>
    </xdr:to>
    <xdr:sp macro="" textlink="">
      <xdr:nvSpPr>
        <xdr:cNvPr id="262" name="楕円 261"/>
        <xdr:cNvSpPr/>
      </xdr:nvSpPr>
      <xdr:spPr>
        <a:xfrm>
          <a:off x="1079500" y="163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39691</xdr:rowOff>
    </xdr:from>
    <xdr:ext cx="534377" cy="259045"/>
    <xdr:sp macro="" textlink="">
      <xdr:nvSpPr>
        <xdr:cNvPr id="263" name="テキスト ボックス 262"/>
        <xdr:cNvSpPr txBox="1"/>
      </xdr:nvSpPr>
      <xdr:spPr>
        <a:xfrm>
          <a:off x="863111" y="161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107449</xdr:rowOff>
    </xdr:from>
    <xdr:to>
      <xdr:col>55</xdr:col>
      <xdr:colOff>0</xdr:colOff>
      <xdr:row>37</xdr:row>
      <xdr:rowOff>30164</xdr:rowOff>
    </xdr:to>
    <xdr:cxnSp macro="">
      <xdr:nvCxnSpPr>
        <xdr:cNvPr id="290" name="直線コネクタ 289"/>
        <xdr:cNvCxnSpPr/>
      </xdr:nvCxnSpPr>
      <xdr:spPr>
        <a:xfrm>
          <a:off x="9639300" y="6279649"/>
          <a:ext cx="838200" cy="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107449</xdr:rowOff>
    </xdr:from>
    <xdr:to>
      <xdr:col>50</xdr:col>
      <xdr:colOff>114300</xdr:colOff>
      <xdr:row>37</xdr:row>
      <xdr:rowOff>16823</xdr:rowOff>
    </xdr:to>
    <xdr:cxnSp macro="">
      <xdr:nvCxnSpPr>
        <xdr:cNvPr id="293" name="直線コネクタ 292"/>
        <xdr:cNvCxnSpPr/>
      </xdr:nvCxnSpPr>
      <xdr:spPr>
        <a:xfrm flipV="1">
          <a:off x="8750300" y="6279649"/>
          <a:ext cx="889000" cy="8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5452</xdr:rowOff>
    </xdr:from>
    <xdr:to>
      <xdr:col>45</xdr:col>
      <xdr:colOff>177800</xdr:colOff>
      <xdr:row>37</xdr:row>
      <xdr:rowOff>16823</xdr:rowOff>
    </xdr:to>
    <xdr:cxnSp macro="">
      <xdr:nvCxnSpPr>
        <xdr:cNvPr id="296" name="直線コネクタ 295"/>
        <xdr:cNvCxnSpPr/>
      </xdr:nvCxnSpPr>
      <xdr:spPr>
        <a:xfrm>
          <a:off x="7861300" y="6349102"/>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5452</xdr:rowOff>
    </xdr:from>
    <xdr:to>
      <xdr:col>41</xdr:col>
      <xdr:colOff>50800</xdr:colOff>
      <xdr:row>37</xdr:row>
      <xdr:rowOff>22858</xdr:rowOff>
    </xdr:to>
    <xdr:cxnSp macro="">
      <xdr:nvCxnSpPr>
        <xdr:cNvPr id="299" name="直線コネクタ 298"/>
        <xdr:cNvCxnSpPr/>
      </xdr:nvCxnSpPr>
      <xdr:spPr>
        <a:xfrm flipV="1">
          <a:off x="6972300" y="6349102"/>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150814</xdr:rowOff>
    </xdr:from>
    <xdr:to>
      <xdr:col>55</xdr:col>
      <xdr:colOff>50800</xdr:colOff>
      <xdr:row>37</xdr:row>
      <xdr:rowOff>80964</xdr:rowOff>
    </xdr:to>
    <xdr:sp macro="" textlink="">
      <xdr:nvSpPr>
        <xdr:cNvPr id="309" name="楕円 308"/>
        <xdr:cNvSpPr/>
      </xdr:nvSpPr>
      <xdr:spPr>
        <a:xfrm>
          <a:off x="10426700" y="6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65741</xdr:rowOff>
    </xdr:from>
    <xdr:ext cx="534377" cy="259045"/>
    <xdr:sp macro="" textlink="">
      <xdr:nvSpPr>
        <xdr:cNvPr id="310" name="補助費等該当値テキスト"/>
        <xdr:cNvSpPr txBox="1"/>
      </xdr:nvSpPr>
      <xdr:spPr>
        <a:xfrm>
          <a:off x="10528300" y="62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56649</xdr:rowOff>
    </xdr:from>
    <xdr:to>
      <xdr:col>50</xdr:col>
      <xdr:colOff>165100</xdr:colOff>
      <xdr:row>36</xdr:row>
      <xdr:rowOff>158249</xdr:rowOff>
    </xdr:to>
    <xdr:sp macro="" textlink="">
      <xdr:nvSpPr>
        <xdr:cNvPr id="311" name="楕円 310"/>
        <xdr:cNvSpPr/>
      </xdr:nvSpPr>
      <xdr:spPr>
        <a:xfrm>
          <a:off x="9588500" y="62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149376</xdr:rowOff>
    </xdr:from>
    <xdr:ext cx="534377" cy="259045"/>
    <xdr:sp macro="" textlink="">
      <xdr:nvSpPr>
        <xdr:cNvPr id="312" name="テキスト ボックス 311"/>
        <xdr:cNvSpPr txBox="1"/>
      </xdr:nvSpPr>
      <xdr:spPr>
        <a:xfrm>
          <a:off x="9372111" y="63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137473</xdr:rowOff>
    </xdr:from>
    <xdr:to>
      <xdr:col>46</xdr:col>
      <xdr:colOff>38100</xdr:colOff>
      <xdr:row>37</xdr:row>
      <xdr:rowOff>67623</xdr:rowOff>
    </xdr:to>
    <xdr:sp macro="" textlink="">
      <xdr:nvSpPr>
        <xdr:cNvPr id="313" name="楕円 312"/>
        <xdr:cNvSpPr/>
      </xdr:nvSpPr>
      <xdr:spPr>
        <a:xfrm>
          <a:off x="8699500" y="63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58750</xdr:rowOff>
    </xdr:from>
    <xdr:ext cx="534377" cy="259045"/>
    <xdr:sp macro="" textlink="">
      <xdr:nvSpPr>
        <xdr:cNvPr id="314" name="テキスト ボックス 313"/>
        <xdr:cNvSpPr txBox="1"/>
      </xdr:nvSpPr>
      <xdr:spPr>
        <a:xfrm>
          <a:off x="8483111" y="64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126102</xdr:rowOff>
    </xdr:from>
    <xdr:to>
      <xdr:col>41</xdr:col>
      <xdr:colOff>101600</xdr:colOff>
      <xdr:row>37</xdr:row>
      <xdr:rowOff>56252</xdr:rowOff>
    </xdr:to>
    <xdr:sp macro="" textlink="">
      <xdr:nvSpPr>
        <xdr:cNvPr id="315" name="楕円 314"/>
        <xdr:cNvSpPr/>
      </xdr:nvSpPr>
      <xdr:spPr>
        <a:xfrm>
          <a:off x="7810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47379</xdr:rowOff>
    </xdr:from>
    <xdr:ext cx="534377" cy="259045"/>
    <xdr:sp macro="" textlink="">
      <xdr:nvSpPr>
        <xdr:cNvPr id="316" name="テキスト ボックス 315"/>
        <xdr:cNvSpPr txBox="1"/>
      </xdr:nvSpPr>
      <xdr:spPr>
        <a:xfrm>
          <a:off x="7594111" y="63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17" name="楕円 316"/>
        <xdr:cNvSpPr/>
      </xdr:nvSpPr>
      <xdr:spPr>
        <a:xfrm>
          <a:off x="6921500" y="63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18" name="テキスト ボックス 31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114710</xdr:rowOff>
    </xdr:from>
    <xdr:to>
      <xdr:col>55</xdr:col>
      <xdr:colOff>0</xdr:colOff>
      <xdr:row>56</xdr:row>
      <xdr:rowOff>126636</xdr:rowOff>
    </xdr:to>
    <xdr:cxnSp macro="">
      <xdr:nvCxnSpPr>
        <xdr:cNvPr id="347" name="直線コネクタ 346"/>
        <xdr:cNvCxnSpPr/>
      </xdr:nvCxnSpPr>
      <xdr:spPr>
        <a:xfrm>
          <a:off x="9639300" y="9715910"/>
          <a:ext cx="8382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114710</xdr:rowOff>
    </xdr:from>
    <xdr:to>
      <xdr:col>50</xdr:col>
      <xdr:colOff>114300</xdr:colOff>
      <xdr:row>57</xdr:row>
      <xdr:rowOff>149351</xdr:rowOff>
    </xdr:to>
    <xdr:cxnSp macro="">
      <xdr:nvCxnSpPr>
        <xdr:cNvPr id="350" name="直線コネクタ 349"/>
        <xdr:cNvCxnSpPr/>
      </xdr:nvCxnSpPr>
      <xdr:spPr>
        <a:xfrm flipV="1">
          <a:off x="8750300" y="9715910"/>
          <a:ext cx="889000" cy="20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149351</xdr:rowOff>
    </xdr:from>
    <xdr:to>
      <xdr:col>45</xdr:col>
      <xdr:colOff>177800</xdr:colOff>
      <xdr:row>58</xdr:row>
      <xdr:rowOff>43612</xdr:rowOff>
    </xdr:to>
    <xdr:cxnSp macro="">
      <xdr:nvCxnSpPr>
        <xdr:cNvPr id="353" name="直線コネクタ 352"/>
        <xdr:cNvCxnSpPr/>
      </xdr:nvCxnSpPr>
      <xdr:spPr>
        <a:xfrm flipV="1">
          <a:off x="7861300" y="9922001"/>
          <a:ext cx="889000" cy="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53362</xdr:rowOff>
    </xdr:from>
    <xdr:to>
      <xdr:col>41</xdr:col>
      <xdr:colOff>50800</xdr:colOff>
      <xdr:row>58</xdr:row>
      <xdr:rowOff>43612</xdr:rowOff>
    </xdr:to>
    <xdr:cxnSp macro="">
      <xdr:nvCxnSpPr>
        <xdr:cNvPr id="356" name="直線コネクタ 355"/>
        <xdr:cNvCxnSpPr/>
      </xdr:nvCxnSpPr>
      <xdr:spPr>
        <a:xfrm>
          <a:off x="6972300" y="9654562"/>
          <a:ext cx="889000" cy="3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41827</xdr:rowOff>
    </xdr:from>
    <xdr:ext cx="599010" cy="259045"/>
    <xdr:sp macro="" textlink="">
      <xdr:nvSpPr>
        <xdr:cNvPr id="360" name="テキスト ボックス 359"/>
        <xdr:cNvSpPr txBox="1"/>
      </xdr:nvSpPr>
      <xdr:spPr>
        <a:xfrm>
          <a:off x="6672795"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75836</xdr:rowOff>
    </xdr:from>
    <xdr:to>
      <xdr:col>55</xdr:col>
      <xdr:colOff>50800</xdr:colOff>
      <xdr:row>57</xdr:row>
      <xdr:rowOff>5986</xdr:rowOff>
    </xdr:to>
    <xdr:sp macro="" textlink="">
      <xdr:nvSpPr>
        <xdr:cNvPr id="366" name="楕円 365"/>
        <xdr:cNvSpPr/>
      </xdr:nvSpPr>
      <xdr:spPr>
        <a:xfrm>
          <a:off x="10426700" y="96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98713</xdr:rowOff>
    </xdr:from>
    <xdr:ext cx="599010" cy="259045"/>
    <xdr:sp macro="" textlink="">
      <xdr:nvSpPr>
        <xdr:cNvPr id="367" name="普通建設事業費該当値テキスト"/>
        <xdr:cNvSpPr txBox="1"/>
      </xdr:nvSpPr>
      <xdr:spPr>
        <a:xfrm>
          <a:off x="10528300" y="952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63910</xdr:rowOff>
    </xdr:from>
    <xdr:to>
      <xdr:col>50</xdr:col>
      <xdr:colOff>165100</xdr:colOff>
      <xdr:row>56</xdr:row>
      <xdr:rowOff>165510</xdr:rowOff>
    </xdr:to>
    <xdr:sp macro="" textlink="">
      <xdr:nvSpPr>
        <xdr:cNvPr id="368" name="楕円 367"/>
        <xdr:cNvSpPr/>
      </xdr:nvSpPr>
      <xdr:spPr>
        <a:xfrm>
          <a:off x="9588500" y="9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10587</xdr:rowOff>
    </xdr:from>
    <xdr:ext cx="599010" cy="259045"/>
    <xdr:sp macro="" textlink="">
      <xdr:nvSpPr>
        <xdr:cNvPr id="369" name="テキスト ボックス 368"/>
        <xdr:cNvSpPr txBox="1"/>
      </xdr:nvSpPr>
      <xdr:spPr>
        <a:xfrm>
          <a:off x="9339795" y="944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98551</xdr:rowOff>
    </xdr:from>
    <xdr:to>
      <xdr:col>46</xdr:col>
      <xdr:colOff>38100</xdr:colOff>
      <xdr:row>58</xdr:row>
      <xdr:rowOff>28701</xdr:rowOff>
    </xdr:to>
    <xdr:sp macro="" textlink="">
      <xdr:nvSpPr>
        <xdr:cNvPr id="370" name="楕円 369"/>
        <xdr:cNvSpPr/>
      </xdr:nvSpPr>
      <xdr:spPr>
        <a:xfrm>
          <a:off x="8699500" y="98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19828</xdr:rowOff>
    </xdr:from>
    <xdr:ext cx="534377" cy="259045"/>
    <xdr:sp macro="" textlink="">
      <xdr:nvSpPr>
        <xdr:cNvPr id="371" name="テキスト ボックス 370"/>
        <xdr:cNvSpPr txBox="1"/>
      </xdr:nvSpPr>
      <xdr:spPr>
        <a:xfrm>
          <a:off x="8483111" y="99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164262</xdr:rowOff>
    </xdr:from>
    <xdr:to>
      <xdr:col>41</xdr:col>
      <xdr:colOff>101600</xdr:colOff>
      <xdr:row>58</xdr:row>
      <xdr:rowOff>94412</xdr:rowOff>
    </xdr:to>
    <xdr:sp macro="" textlink="">
      <xdr:nvSpPr>
        <xdr:cNvPr id="372" name="楕円 371"/>
        <xdr:cNvSpPr/>
      </xdr:nvSpPr>
      <xdr:spPr>
        <a:xfrm>
          <a:off x="7810500" y="9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85539</xdr:rowOff>
    </xdr:from>
    <xdr:ext cx="534377" cy="259045"/>
    <xdr:sp macro="" textlink="">
      <xdr:nvSpPr>
        <xdr:cNvPr id="373" name="テキスト ボックス 372"/>
        <xdr:cNvSpPr txBox="1"/>
      </xdr:nvSpPr>
      <xdr:spPr>
        <a:xfrm>
          <a:off x="7594111" y="100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2562</xdr:rowOff>
    </xdr:from>
    <xdr:to>
      <xdr:col>36</xdr:col>
      <xdr:colOff>165100</xdr:colOff>
      <xdr:row>56</xdr:row>
      <xdr:rowOff>104162</xdr:rowOff>
    </xdr:to>
    <xdr:sp macro="" textlink="">
      <xdr:nvSpPr>
        <xdr:cNvPr id="374" name="楕円 373"/>
        <xdr:cNvSpPr/>
      </xdr:nvSpPr>
      <xdr:spPr>
        <a:xfrm>
          <a:off x="6921500" y="96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120689</xdr:rowOff>
    </xdr:from>
    <xdr:ext cx="599010" cy="259045"/>
    <xdr:sp macro="" textlink="">
      <xdr:nvSpPr>
        <xdr:cNvPr id="375" name="テキスト ボックス 374"/>
        <xdr:cNvSpPr txBox="1"/>
      </xdr:nvSpPr>
      <xdr:spPr>
        <a:xfrm>
          <a:off x="6672795" y="937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163931</xdr:rowOff>
    </xdr:from>
    <xdr:to>
      <xdr:col>55</xdr:col>
      <xdr:colOff>0</xdr:colOff>
      <xdr:row>79</xdr:row>
      <xdr:rowOff>730</xdr:rowOff>
    </xdr:to>
    <xdr:cxnSp macro="">
      <xdr:nvCxnSpPr>
        <xdr:cNvPr id="404" name="直線コネクタ 403"/>
        <xdr:cNvCxnSpPr/>
      </xdr:nvCxnSpPr>
      <xdr:spPr>
        <a:xfrm>
          <a:off x="9639300" y="13537031"/>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163931</xdr:rowOff>
    </xdr:from>
    <xdr:to>
      <xdr:col>50</xdr:col>
      <xdr:colOff>114300</xdr:colOff>
      <xdr:row>79</xdr:row>
      <xdr:rowOff>42945</xdr:rowOff>
    </xdr:to>
    <xdr:cxnSp macro="">
      <xdr:nvCxnSpPr>
        <xdr:cNvPr id="407" name="直線コネクタ 406"/>
        <xdr:cNvCxnSpPr/>
      </xdr:nvCxnSpPr>
      <xdr:spPr>
        <a:xfrm flipV="1">
          <a:off x="8750300" y="13537031"/>
          <a:ext cx="8890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75349</xdr:rowOff>
    </xdr:from>
    <xdr:to>
      <xdr:col>45</xdr:col>
      <xdr:colOff>177800</xdr:colOff>
      <xdr:row>79</xdr:row>
      <xdr:rowOff>42945</xdr:rowOff>
    </xdr:to>
    <xdr:cxnSp macro="">
      <xdr:nvCxnSpPr>
        <xdr:cNvPr id="410" name="直線コネクタ 409"/>
        <xdr:cNvCxnSpPr/>
      </xdr:nvCxnSpPr>
      <xdr:spPr>
        <a:xfrm>
          <a:off x="7861300" y="13448449"/>
          <a:ext cx="889000" cy="1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64663</xdr:rowOff>
    </xdr:from>
    <xdr:to>
      <xdr:col>41</xdr:col>
      <xdr:colOff>50800</xdr:colOff>
      <xdr:row>78</xdr:row>
      <xdr:rowOff>75349</xdr:rowOff>
    </xdr:to>
    <xdr:cxnSp macro="">
      <xdr:nvCxnSpPr>
        <xdr:cNvPr id="413" name="直線コネクタ 412"/>
        <xdr:cNvCxnSpPr/>
      </xdr:nvCxnSpPr>
      <xdr:spPr>
        <a:xfrm>
          <a:off x="6972300" y="13094863"/>
          <a:ext cx="889000" cy="3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121380</xdr:rowOff>
    </xdr:from>
    <xdr:to>
      <xdr:col>55</xdr:col>
      <xdr:colOff>50800</xdr:colOff>
      <xdr:row>79</xdr:row>
      <xdr:rowOff>51530</xdr:rowOff>
    </xdr:to>
    <xdr:sp macro="" textlink="">
      <xdr:nvSpPr>
        <xdr:cNvPr id="423" name="楕円 422"/>
        <xdr:cNvSpPr/>
      </xdr:nvSpPr>
      <xdr:spPr>
        <a:xfrm>
          <a:off x="10426700" y="13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36307</xdr:rowOff>
    </xdr:from>
    <xdr:ext cx="469744" cy="259045"/>
    <xdr:sp macro="" textlink="">
      <xdr:nvSpPr>
        <xdr:cNvPr id="424" name="普通建設事業費 （ うち新規整備　）該当値テキスト"/>
        <xdr:cNvSpPr txBox="1"/>
      </xdr:nvSpPr>
      <xdr:spPr>
        <a:xfrm>
          <a:off x="10528300" y="134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113131</xdr:rowOff>
    </xdr:from>
    <xdr:to>
      <xdr:col>50</xdr:col>
      <xdr:colOff>165100</xdr:colOff>
      <xdr:row>79</xdr:row>
      <xdr:rowOff>43281</xdr:rowOff>
    </xdr:to>
    <xdr:sp macro="" textlink="">
      <xdr:nvSpPr>
        <xdr:cNvPr id="425" name="楕円 424"/>
        <xdr:cNvSpPr/>
      </xdr:nvSpPr>
      <xdr:spPr>
        <a:xfrm>
          <a:off x="95885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34408</xdr:rowOff>
    </xdr:from>
    <xdr:ext cx="469744" cy="259045"/>
    <xdr:sp macro="" textlink="">
      <xdr:nvSpPr>
        <xdr:cNvPr id="426" name="テキスト ボックス 425"/>
        <xdr:cNvSpPr txBox="1"/>
      </xdr:nvSpPr>
      <xdr:spPr>
        <a:xfrm>
          <a:off x="9404428" y="135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163595</xdr:rowOff>
    </xdr:from>
    <xdr:to>
      <xdr:col>46</xdr:col>
      <xdr:colOff>38100</xdr:colOff>
      <xdr:row>79</xdr:row>
      <xdr:rowOff>93745</xdr:rowOff>
    </xdr:to>
    <xdr:sp macro="" textlink="">
      <xdr:nvSpPr>
        <xdr:cNvPr id="427" name="楕円 426"/>
        <xdr:cNvSpPr/>
      </xdr:nvSpPr>
      <xdr:spPr>
        <a:xfrm>
          <a:off x="8699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84872</xdr:rowOff>
    </xdr:from>
    <xdr:ext cx="313932" cy="259045"/>
    <xdr:sp macro="" textlink="">
      <xdr:nvSpPr>
        <xdr:cNvPr id="428" name="テキスト ボックス 427"/>
        <xdr:cNvSpPr txBox="1"/>
      </xdr:nvSpPr>
      <xdr:spPr>
        <a:xfrm>
          <a:off x="8593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24549</xdr:rowOff>
    </xdr:from>
    <xdr:to>
      <xdr:col>41</xdr:col>
      <xdr:colOff>101600</xdr:colOff>
      <xdr:row>78</xdr:row>
      <xdr:rowOff>126149</xdr:rowOff>
    </xdr:to>
    <xdr:sp macro="" textlink="">
      <xdr:nvSpPr>
        <xdr:cNvPr id="429" name="楕円 428"/>
        <xdr:cNvSpPr/>
      </xdr:nvSpPr>
      <xdr:spPr>
        <a:xfrm>
          <a:off x="7810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117276</xdr:rowOff>
    </xdr:from>
    <xdr:ext cx="469744" cy="259045"/>
    <xdr:sp macro="" textlink="">
      <xdr:nvSpPr>
        <xdr:cNvPr id="430" name="テキスト ボックス 429"/>
        <xdr:cNvSpPr txBox="1"/>
      </xdr:nvSpPr>
      <xdr:spPr>
        <a:xfrm>
          <a:off x="7626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13863</xdr:rowOff>
    </xdr:from>
    <xdr:to>
      <xdr:col>36</xdr:col>
      <xdr:colOff>165100</xdr:colOff>
      <xdr:row>76</xdr:row>
      <xdr:rowOff>115463</xdr:rowOff>
    </xdr:to>
    <xdr:sp macro="" textlink="">
      <xdr:nvSpPr>
        <xdr:cNvPr id="431" name="楕円 430"/>
        <xdr:cNvSpPr/>
      </xdr:nvSpPr>
      <xdr:spPr>
        <a:xfrm>
          <a:off x="6921500" y="130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106590</xdr:rowOff>
    </xdr:from>
    <xdr:ext cx="534377" cy="259045"/>
    <xdr:sp macro="" textlink="">
      <xdr:nvSpPr>
        <xdr:cNvPr id="432" name="テキスト ボックス 431"/>
        <xdr:cNvSpPr txBox="1"/>
      </xdr:nvSpPr>
      <xdr:spPr>
        <a:xfrm>
          <a:off x="6705111" y="13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71075</xdr:rowOff>
    </xdr:from>
    <xdr:to>
      <xdr:col>55</xdr:col>
      <xdr:colOff>0</xdr:colOff>
      <xdr:row>95</xdr:row>
      <xdr:rowOff>27074</xdr:rowOff>
    </xdr:to>
    <xdr:cxnSp macro="">
      <xdr:nvCxnSpPr>
        <xdr:cNvPr id="457" name="直線コネクタ 456"/>
        <xdr:cNvCxnSpPr/>
      </xdr:nvCxnSpPr>
      <xdr:spPr>
        <a:xfrm>
          <a:off x="9639300" y="16187375"/>
          <a:ext cx="838200" cy="1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71075</xdr:rowOff>
    </xdr:from>
    <xdr:to>
      <xdr:col>50</xdr:col>
      <xdr:colOff>114300</xdr:colOff>
      <xdr:row>96</xdr:row>
      <xdr:rowOff>28921</xdr:rowOff>
    </xdr:to>
    <xdr:cxnSp macro="">
      <xdr:nvCxnSpPr>
        <xdr:cNvPr id="460" name="直線コネクタ 459"/>
        <xdr:cNvCxnSpPr/>
      </xdr:nvCxnSpPr>
      <xdr:spPr>
        <a:xfrm flipV="1">
          <a:off x="8750300" y="16187375"/>
          <a:ext cx="889000" cy="30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28921</xdr:rowOff>
    </xdr:from>
    <xdr:to>
      <xdr:col>45</xdr:col>
      <xdr:colOff>177800</xdr:colOff>
      <xdr:row>96</xdr:row>
      <xdr:rowOff>169743</xdr:rowOff>
    </xdr:to>
    <xdr:cxnSp macro="">
      <xdr:nvCxnSpPr>
        <xdr:cNvPr id="463" name="直線コネクタ 462"/>
        <xdr:cNvCxnSpPr/>
      </xdr:nvCxnSpPr>
      <xdr:spPr>
        <a:xfrm flipV="1">
          <a:off x="7861300" y="16488121"/>
          <a:ext cx="889000" cy="1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5" name="テキスト ボックス 464"/>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120469</xdr:rowOff>
    </xdr:from>
    <xdr:to>
      <xdr:col>41</xdr:col>
      <xdr:colOff>50800</xdr:colOff>
      <xdr:row>96</xdr:row>
      <xdr:rowOff>169743</xdr:rowOff>
    </xdr:to>
    <xdr:cxnSp macro="">
      <xdr:nvCxnSpPr>
        <xdr:cNvPr id="466" name="直線コネクタ 465"/>
        <xdr:cNvCxnSpPr/>
      </xdr:nvCxnSpPr>
      <xdr:spPr>
        <a:xfrm>
          <a:off x="6972300" y="16236769"/>
          <a:ext cx="889000" cy="3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147724</xdr:rowOff>
    </xdr:from>
    <xdr:to>
      <xdr:col>55</xdr:col>
      <xdr:colOff>50800</xdr:colOff>
      <xdr:row>95</xdr:row>
      <xdr:rowOff>77874</xdr:rowOff>
    </xdr:to>
    <xdr:sp macro="" textlink="">
      <xdr:nvSpPr>
        <xdr:cNvPr id="476" name="楕円 475"/>
        <xdr:cNvSpPr/>
      </xdr:nvSpPr>
      <xdr:spPr>
        <a:xfrm>
          <a:off x="10426700" y="162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170601</xdr:rowOff>
    </xdr:from>
    <xdr:ext cx="534377" cy="259045"/>
    <xdr:sp macro="" textlink="">
      <xdr:nvSpPr>
        <xdr:cNvPr id="477" name="普通建設事業費 （ うち更新整備　）該当値テキスト"/>
        <xdr:cNvSpPr txBox="1"/>
      </xdr:nvSpPr>
      <xdr:spPr>
        <a:xfrm>
          <a:off x="10528300" y="161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20275</xdr:rowOff>
    </xdr:from>
    <xdr:to>
      <xdr:col>50</xdr:col>
      <xdr:colOff>165100</xdr:colOff>
      <xdr:row>94</xdr:row>
      <xdr:rowOff>121875</xdr:rowOff>
    </xdr:to>
    <xdr:sp macro="" textlink="">
      <xdr:nvSpPr>
        <xdr:cNvPr id="478" name="楕円 477"/>
        <xdr:cNvSpPr/>
      </xdr:nvSpPr>
      <xdr:spPr>
        <a:xfrm>
          <a:off x="9588500" y="161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138402</xdr:rowOff>
    </xdr:from>
    <xdr:ext cx="599010" cy="259045"/>
    <xdr:sp macro="" textlink="">
      <xdr:nvSpPr>
        <xdr:cNvPr id="479" name="テキスト ボックス 478"/>
        <xdr:cNvSpPr txBox="1"/>
      </xdr:nvSpPr>
      <xdr:spPr>
        <a:xfrm>
          <a:off x="9339795" y="1591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149571</xdr:rowOff>
    </xdr:from>
    <xdr:to>
      <xdr:col>46</xdr:col>
      <xdr:colOff>38100</xdr:colOff>
      <xdr:row>96</xdr:row>
      <xdr:rowOff>79721</xdr:rowOff>
    </xdr:to>
    <xdr:sp macro="" textlink="">
      <xdr:nvSpPr>
        <xdr:cNvPr id="480" name="楕円 479"/>
        <xdr:cNvSpPr/>
      </xdr:nvSpPr>
      <xdr:spPr>
        <a:xfrm>
          <a:off x="8699500" y="164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96248</xdr:rowOff>
    </xdr:from>
    <xdr:ext cx="534377" cy="259045"/>
    <xdr:sp macro="" textlink="">
      <xdr:nvSpPr>
        <xdr:cNvPr id="481" name="テキスト ボックス 480"/>
        <xdr:cNvSpPr txBox="1"/>
      </xdr:nvSpPr>
      <xdr:spPr>
        <a:xfrm>
          <a:off x="8483111" y="162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118943</xdr:rowOff>
    </xdr:from>
    <xdr:to>
      <xdr:col>41</xdr:col>
      <xdr:colOff>101600</xdr:colOff>
      <xdr:row>97</xdr:row>
      <xdr:rowOff>49093</xdr:rowOff>
    </xdr:to>
    <xdr:sp macro="" textlink="">
      <xdr:nvSpPr>
        <xdr:cNvPr id="482" name="楕円 481"/>
        <xdr:cNvSpPr/>
      </xdr:nvSpPr>
      <xdr:spPr>
        <a:xfrm>
          <a:off x="7810500" y="165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40220</xdr:rowOff>
    </xdr:from>
    <xdr:ext cx="534377" cy="259045"/>
    <xdr:sp macro="" textlink="">
      <xdr:nvSpPr>
        <xdr:cNvPr id="483" name="テキスト ボックス 482"/>
        <xdr:cNvSpPr txBox="1"/>
      </xdr:nvSpPr>
      <xdr:spPr>
        <a:xfrm>
          <a:off x="7594111" y="166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69669</xdr:rowOff>
    </xdr:from>
    <xdr:to>
      <xdr:col>36</xdr:col>
      <xdr:colOff>165100</xdr:colOff>
      <xdr:row>94</xdr:row>
      <xdr:rowOff>171269</xdr:rowOff>
    </xdr:to>
    <xdr:sp macro="" textlink="">
      <xdr:nvSpPr>
        <xdr:cNvPr id="484" name="楕円 483"/>
        <xdr:cNvSpPr/>
      </xdr:nvSpPr>
      <xdr:spPr>
        <a:xfrm>
          <a:off x="6921500" y="161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16346</xdr:rowOff>
    </xdr:from>
    <xdr:ext cx="599010" cy="259045"/>
    <xdr:sp macro="" textlink="">
      <xdr:nvSpPr>
        <xdr:cNvPr id="485" name="テキスト ボックス 484"/>
        <xdr:cNvSpPr txBox="1"/>
      </xdr:nvSpPr>
      <xdr:spPr>
        <a:xfrm>
          <a:off x="6672795" y="15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97376</xdr:rowOff>
    </xdr:from>
    <xdr:to>
      <xdr:col>76</xdr:col>
      <xdr:colOff>114300</xdr:colOff>
      <xdr:row>39</xdr:row>
      <xdr:rowOff>98878</xdr:rowOff>
    </xdr:to>
    <xdr:cxnSp macro="">
      <xdr:nvCxnSpPr>
        <xdr:cNvPr id="522" name="直線コネクタ 521"/>
        <xdr:cNvCxnSpPr/>
      </xdr:nvCxnSpPr>
      <xdr:spPr>
        <a:xfrm>
          <a:off x="13703300" y="678392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85141</xdr:rowOff>
    </xdr:from>
    <xdr:to>
      <xdr:col>71</xdr:col>
      <xdr:colOff>177800</xdr:colOff>
      <xdr:row>39</xdr:row>
      <xdr:rowOff>97376</xdr:rowOff>
    </xdr:to>
    <xdr:cxnSp macro="">
      <xdr:nvCxnSpPr>
        <xdr:cNvPr id="525" name="直線コネクタ 524"/>
        <xdr:cNvCxnSpPr/>
      </xdr:nvCxnSpPr>
      <xdr:spPr>
        <a:xfrm>
          <a:off x="12814300" y="6771691"/>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46576</xdr:rowOff>
    </xdr:from>
    <xdr:to>
      <xdr:col>72</xdr:col>
      <xdr:colOff>38100</xdr:colOff>
      <xdr:row>39</xdr:row>
      <xdr:rowOff>148176</xdr:rowOff>
    </xdr:to>
    <xdr:sp macro="" textlink="">
      <xdr:nvSpPr>
        <xdr:cNvPr id="541" name="楕円 540"/>
        <xdr:cNvSpPr/>
      </xdr:nvSpPr>
      <xdr:spPr>
        <a:xfrm>
          <a:off x="13652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139303</xdr:rowOff>
    </xdr:from>
    <xdr:ext cx="378565" cy="259045"/>
    <xdr:sp macro="" textlink="">
      <xdr:nvSpPr>
        <xdr:cNvPr id="542" name="テキスト ボックス 541"/>
        <xdr:cNvSpPr txBox="1"/>
      </xdr:nvSpPr>
      <xdr:spPr>
        <a:xfrm>
          <a:off x="13514017" y="682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34341</xdr:rowOff>
    </xdr:from>
    <xdr:to>
      <xdr:col>67</xdr:col>
      <xdr:colOff>101600</xdr:colOff>
      <xdr:row>39</xdr:row>
      <xdr:rowOff>135941</xdr:rowOff>
    </xdr:to>
    <xdr:sp macro="" textlink="">
      <xdr:nvSpPr>
        <xdr:cNvPr id="543" name="楕円 542"/>
        <xdr:cNvSpPr/>
      </xdr:nvSpPr>
      <xdr:spPr>
        <a:xfrm>
          <a:off x="12763500" y="67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127068</xdr:rowOff>
    </xdr:from>
    <xdr:ext cx="469744" cy="259045"/>
    <xdr:sp macro="" textlink="">
      <xdr:nvSpPr>
        <xdr:cNvPr id="544" name="テキスト ボックス 543"/>
        <xdr:cNvSpPr txBox="1"/>
      </xdr:nvSpPr>
      <xdr:spPr>
        <a:xfrm>
          <a:off x="12579428" y="68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163621</xdr:rowOff>
    </xdr:from>
    <xdr:to>
      <xdr:col>85</xdr:col>
      <xdr:colOff>127000</xdr:colOff>
      <xdr:row>73</xdr:row>
      <xdr:rowOff>5446</xdr:rowOff>
    </xdr:to>
    <xdr:cxnSp macro="">
      <xdr:nvCxnSpPr>
        <xdr:cNvPr id="625" name="直線コネクタ 624"/>
        <xdr:cNvCxnSpPr/>
      </xdr:nvCxnSpPr>
      <xdr:spPr>
        <a:xfrm>
          <a:off x="15481300" y="12508021"/>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163621</xdr:rowOff>
    </xdr:from>
    <xdr:to>
      <xdr:col>81</xdr:col>
      <xdr:colOff>50800</xdr:colOff>
      <xdr:row>73</xdr:row>
      <xdr:rowOff>28339</xdr:rowOff>
    </xdr:to>
    <xdr:cxnSp macro="">
      <xdr:nvCxnSpPr>
        <xdr:cNvPr id="628" name="直線コネクタ 627"/>
        <xdr:cNvCxnSpPr/>
      </xdr:nvCxnSpPr>
      <xdr:spPr>
        <a:xfrm flipV="1">
          <a:off x="14592300" y="12508021"/>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28339</xdr:rowOff>
    </xdr:from>
    <xdr:to>
      <xdr:col>76</xdr:col>
      <xdr:colOff>114300</xdr:colOff>
      <xdr:row>73</xdr:row>
      <xdr:rowOff>102585</xdr:rowOff>
    </xdr:to>
    <xdr:cxnSp macro="">
      <xdr:nvCxnSpPr>
        <xdr:cNvPr id="631" name="直線コネクタ 630"/>
        <xdr:cNvCxnSpPr/>
      </xdr:nvCxnSpPr>
      <xdr:spPr>
        <a:xfrm flipV="1">
          <a:off x="13703300" y="12544189"/>
          <a:ext cx="889000" cy="7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89016</xdr:rowOff>
    </xdr:from>
    <xdr:to>
      <xdr:col>71</xdr:col>
      <xdr:colOff>177800</xdr:colOff>
      <xdr:row>73</xdr:row>
      <xdr:rowOff>102585</xdr:rowOff>
    </xdr:to>
    <xdr:cxnSp macro="">
      <xdr:nvCxnSpPr>
        <xdr:cNvPr id="634" name="直線コネクタ 633"/>
        <xdr:cNvCxnSpPr/>
      </xdr:nvCxnSpPr>
      <xdr:spPr>
        <a:xfrm>
          <a:off x="12814300" y="12604866"/>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126096</xdr:rowOff>
    </xdr:from>
    <xdr:to>
      <xdr:col>85</xdr:col>
      <xdr:colOff>177800</xdr:colOff>
      <xdr:row>73</xdr:row>
      <xdr:rowOff>56246</xdr:rowOff>
    </xdr:to>
    <xdr:sp macro="" textlink="">
      <xdr:nvSpPr>
        <xdr:cNvPr id="644" name="楕円 643"/>
        <xdr:cNvSpPr/>
      </xdr:nvSpPr>
      <xdr:spPr>
        <a:xfrm>
          <a:off x="16268700" y="12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148973</xdr:rowOff>
    </xdr:from>
    <xdr:ext cx="534377" cy="259045"/>
    <xdr:sp macro="" textlink="">
      <xdr:nvSpPr>
        <xdr:cNvPr id="645" name="公債費該当値テキスト"/>
        <xdr:cNvSpPr txBox="1"/>
      </xdr:nvSpPr>
      <xdr:spPr>
        <a:xfrm>
          <a:off x="16370300" y="123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112821</xdr:rowOff>
    </xdr:from>
    <xdr:to>
      <xdr:col>81</xdr:col>
      <xdr:colOff>101600</xdr:colOff>
      <xdr:row>73</xdr:row>
      <xdr:rowOff>42971</xdr:rowOff>
    </xdr:to>
    <xdr:sp macro="" textlink="">
      <xdr:nvSpPr>
        <xdr:cNvPr id="646" name="楕円 645"/>
        <xdr:cNvSpPr/>
      </xdr:nvSpPr>
      <xdr:spPr>
        <a:xfrm>
          <a:off x="15430500" y="124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59498</xdr:rowOff>
    </xdr:from>
    <xdr:ext cx="534377" cy="259045"/>
    <xdr:sp macro="" textlink="">
      <xdr:nvSpPr>
        <xdr:cNvPr id="647" name="テキスト ボックス 646"/>
        <xdr:cNvSpPr txBox="1"/>
      </xdr:nvSpPr>
      <xdr:spPr>
        <a:xfrm>
          <a:off x="15214111" y="122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148989</xdr:rowOff>
    </xdr:from>
    <xdr:to>
      <xdr:col>76</xdr:col>
      <xdr:colOff>165100</xdr:colOff>
      <xdr:row>73</xdr:row>
      <xdr:rowOff>79139</xdr:rowOff>
    </xdr:to>
    <xdr:sp macro="" textlink="">
      <xdr:nvSpPr>
        <xdr:cNvPr id="648" name="楕円 647"/>
        <xdr:cNvSpPr/>
      </xdr:nvSpPr>
      <xdr:spPr>
        <a:xfrm>
          <a:off x="14541500" y="124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95666</xdr:rowOff>
    </xdr:from>
    <xdr:ext cx="534377" cy="259045"/>
    <xdr:sp macro="" textlink="">
      <xdr:nvSpPr>
        <xdr:cNvPr id="649" name="テキスト ボックス 648"/>
        <xdr:cNvSpPr txBox="1"/>
      </xdr:nvSpPr>
      <xdr:spPr>
        <a:xfrm>
          <a:off x="14325111" y="122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51785</xdr:rowOff>
    </xdr:from>
    <xdr:to>
      <xdr:col>72</xdr:col>
      <xdr:colOff>38100</xdr:colOff>
      <xdr:row>73</xdr:row>
      <xdr:rowOff>153385</xdr:rowOff>
    </xdr:to>
    <xdr:sp macro="" textlink="">
      <xdr:nvSpPr>
        <xdr:cNvPr id="650" name="楕円 649"/>
        <xdr:cNvSpPr/>
      </xdr:nvSpPr>
      <xdr:spPr>
        <a:xfrm>
          <a:off x="13652500" y="125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169912</xdr:rowOff>
    </xdr:from>
    <xdr:ext cx="534377" cy="259045"/>
    <xdr:sp macro="" textlink="">
      <xdr:nvSpPr>
        <xdr:cNvPr id="651" name="テキスト ボックス 650"/>
        <xdr:cNvSpPr txBox="1"/>
      </xdr:nvSpPr>
      <xdr:spPr>
        <a:xfrm>
          <a:off x="13436111" y="12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38216</xdr:rowOff>
    </xdr:from>
    <xdr:to>
      <xdr:col>67</xdr:col>
      <xdr:colOff>101600</xdr:colOff>
      <xdr:row>73</xdr:row>
      <xdr:rowOff>139816</xdr:rowOff>
    </xdr:to>
    <xdr:sp macro="" textlink="">
      <xdr:nvSpPr>
        <xdr:cNvPr id="652" name="楕円 651"/>
        <xdr:cNvSpPr/>
      </xdr:nvSpPr>
      <xdr:spPr>
        <a:xfrm>
          <a:off x="12763500" y="125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156343</xdr:rowOff>
    </xdr:from>
    <xdr:ext cx="534377" cy="259045"/>
    <xdr:sp macro="" textlink="">
      <xdr:nvSpPr>
        <xdr:cNvPr id="653" name="テキスト ボックス 652"/>
        <xdr:cNvSpPr txBox="1"/>
      </xdr:nvSpPr>
      <xdr:spPr>
        <a:xfrm>
          <a:off x="12547111" y="123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132514</xdr:rowOff>
    </xdr:from>
    <xdr:to>
      <xdr:col>85</xdr:col>
      <xdr:colOff>127000</xdr:colOff>
      <xdr:row>98</xdr:row>
      <xdr:rowOff>158366</xdr:rowOff>
    </xdr:to>
    <xdr:cxnSp macro="">
      <xdr:nvCxnSpPr>
        <xdr:cNvPr id="682" name="直線コネクタ 681"/>
        <xdr:cNvCxnSpPr/>
      </xdr:nvCxnSpPr>
      <xdr:spPr>
        <a:xfrm flipV="1">
          <a:off x="15481300" y="16934614"/>
          <a:ext cx="838200" cy="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158366</xdr:rowOff>
    </xdr:from>
    <xdr:to>
      <xdr:col>81</xdr:col>
      <xdr:colOff>50800</xdr:colOff>
      <xdr:row>99</xdr:row>
      <xdr:rowOff>5824</xdr:rowOff>
    </xdr:to>
    <xdr:cxnSp macro="">
      <xdr:nvCxnSpPr>
        <xdr:cNvPr id="685" name="直線コネクタ 684"/>
        <xdr:cNvCxnSpPr/>
      </xdr:nvCxnSpPr>
      <xdr:spPr>
        <a:xfrm flipV="1">
          <a:off x="14592300" y="16960466"/>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120140</xdr:rowOff>
    </xdr:from>
    <xdr:to>
      <xdr:col>76</xdr:col>
      <xdr:colOff>114300</xdr:colOff>
      <xdr:row>99</xdr:row>
      <xdr:rowOff>5824</xdr:rowOff>
    </xdr:to>
    <xdr:cxnSp macro="">
      <xdr:nvCxnSpPr>
        <xdr:cNvPr id="688" name="直線コネクタ 687"/>
        <xdr:cNvCxnSpPr/>
      </xdr:nvCxnSpPr>
      <xdr:spPr>
        <a:xfrm>
          <a:off x="13703300" y="16922240"/>
          <a:ext cx="889000" cy="5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120140</xdr:rowOff>
    </xdr:from>
    <xdr:to>
      <xdr:col>71</xdr:col>
      <xdr:colOff>177800</xdr:colOff>
      <xdr:row>98</xdr:row>
      <xdr:rowOff>158274</xdr:rowOff>
    </xdr:to>
    <xdr:cxnSp macro="">
      <xdr:nvCxnSpPr>
        <xdr:cNvPr id="691" name="直線コネクタ 690"/>
        <xdr:cNvCxnSpPr/>
      </xdr:nvCxnSpPr>
      <xdr:spPr>
        <a:xfrm flipV="1">
          <a:off x="12814300" y="16922240"/>
          <a:ext cx="889000" cy="3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81714</xdr:rowOff>
    </xdr:from>
    <xdr:to>
      <xdr:col>85</xdr:col>
      <xdr:colOff>177800</xdr:colOff>
      <xdr:row>99</xdr:row>
      <xdr:rowOff>11864</xdr:rowOff>
    </xdr:to>
    <xdr:sp macro="" textlink="">
      <xdr:nvSpPr>
        <xdr:cNvPr id="701" name="楕円 700"/>
        <xdr:cNvSpPr/>
      </xdr:nvSpPr>
      <xdr:spPr>
        <a:xfrm>
          <a:off x="16268700" y="168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168091</xdr:rowOff>
    </xdr:from>
    <xdr:ext cx="534377" cy="259045"/>
    <xdr:sp macro="" textlink="">
      <xdr:nvSpPr>
        <xdr:cNvPr id="702" name="積立金該当値テキスト"/>
        <xdr:cNvSpPr txBox="1"/>
      </xdr:nvSpPr>
      <xdr:spPr>
        <a:xfrm>
          <a:off x="16370300" y="167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107566</xdr:rowOff>
    </xdr:from>
    <xdr:to>
      <xdr:col>81</xdr:col>
      <xdr:colOff>101600</xdr:colOff>
      <xdr:row>99</xdr:row>
      <xdr:rowOff>37716</xdr:rowOff>
    </xdr:to>
    <xdr:sp macro="" textlink="">
      <xdr:nvSpPr>
        <xdr:cNvPr id="703" name="楕円 702"/>
        <xdr:cNvSpPr/>
      </xdr:nvSpPr>
      <xdr:spPr>
        <a:xfrm>
          <a:off x="15430500" y="169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28843</xdr:rowOff>
    </xdr:from>
    <xdr:ext cx="534377" cy="259045"/>
    <xdr:sp macro="" textlink="">
      <xdr:nvSpPr>
        <xdr:cNvPr id="704" name="テキスト ボックス 703"/>
        <xdr:cNvSpPr txBox="1"/>
      </xdr:nvSpPr>
      <xdr:spPr>
        <a:xfrm>
          <a:off x="15214111" y="1700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126474</xdr:rowOff>
    </xdr:from>
    <xdr:to>
      <xdr:col>76</xdr:col>
      <xdr:colOff>165100</xdr:colOff>
      <xdr:row>99</xdr:row>
      <xdr:rowOff>56624</xdr:rowOff>
    </xdr:to>
    <xdr:sp macro="" textlink="">
      <xdr:nvSpPr>
        <xdr:cNvPr id="705" name="楕円 704"/>
        <xdr:cNvSpPr/>
      </xdr:nvSpPr>
      <xdr:spPr>
        <a:xfrm>
          <a:off x="14541500" y="169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47751</xdr:rowOff>
    </xdr:from>
    <xdr:ext cx="534377" cy="259045"/>
    <xdr:sp macro="" textlink="">
      <xdr:nvSpPr>
        <xdr:cNvPr id="706" name="テキスト ボックス 705"/>
        <xdr:cNvSpPr txBox="1"/>
      </xdr:nvSpPr>
      <xdr:spPr>
        <a:xfrm>
          <a:off x="14325111" y="170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69340</xdr:rowOff>
    </xdr:from>
    <xdr:to>
      <xdr:col>72</xdr:col>
      <xdr:colOff>38100</xdr:colOff>
      <xdr:row>98</xdr:row>
      <xdr:rowOff>170940</xdr:rowOff>
    </xdr:to>
    <xdr:sp macro="" textlink="">
      <xdr:nvSpPr>
        <xdr:cNvPr id="707" name="楕円 706"/>
        <xdr:cNvSpPr/>
      </xdr:nvSpPr>
      <xdr:spPr>
        <a:xfrm>
          <a:off x="13652500" y="168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162067</xdr:rowOff>
    </xdr:from>
    <xdr:ext cx="534377" cy="259045"/>
    <xdr:sp macro="" textlink="">
      <xdr:nvSpPr>
        <xdr:cNvPr id="708" name="テキスト ボックス 707"/>
        <xdr:cNvSpPr txBox="1"/>
      </xdr:nvSpPr>
      <xdr:spPr>
        <a:xfrm>
          <a:off x="13436111" y="1696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107474</xdr:rowOff>
    </xdr:from>
    <xdr:to>
      <xdr:col>67</xdr:col>
      <xdr:colOff>101600</xdr:colOff>
      <xdr:row>99</xdr:row>
      <xdr:rowOff>37624</xdr:rowOff>
    </xdr:to>
    <xdr:sp macro="" textlink="">
      <xdr:nvSpPr>
        <xdr:cNvPr id="709" name="楕円 708"/>
        <xdr:cNvSpPr/>
      </xdr:nvSpPr>
      <xdr:spPr>
        <a:xfrm>
          <a:off x="12763500" y="169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28751</xdr:rowOff>
    </xdr:from>
    <xdr:ext cx="534377" cy="259045"/>
    <xdr:sp macro="" textlink="">
      <xdr:nvSpPr>
        <xdr:cNvPr id="710" name="テキスト ボックス 709"/>
        <xdr:cNvSpPr txBox="1"/>
      </xdr:nvSpPr>
      <xdr:spPr>
        <a:xfrm>
          <a:off x="12547111" y="170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104213</xdr:rowOff>
    </xdr:from>
    <xdr:to>
      <xdr:col>116</xdr:col>
      <xdr:colOff>63500</xdr:colOff>
      <xdr:row>35</xdr:row>
      <xdr:rowOff>144163</xdr:rowOff>
    </xdr:to>
    <xdr:cxnSp macro="">
      <xdr:nvCxnSpPr>
        <xdr:cNvPr id="741" name="直線コネクタ 740"/>
        <xdr:cNvCxnSpPr/>
      </xdr:nvCxnSpPr>
      <xdr:spPr>
        <a:xfrm>
          <a:off x="21323300" y="6104963"/>
          <a:ext cx="838200" cy="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2"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104213</xdr:rowOff>
    </xdr:from>
    <xdr:to>
      <xdr:col>111</xdr:col>
      <xdr:colOff>177800</xdr:colOff>
      <xdr:row>37</xdr:row>
      <xdr:rowOff>41402</xdr:rowOff>
    </xdr:to>
    <xdr:cxnSp macro="">
      <xdr:nvCxnSpPr>
        <xdr:cNvPr id="744" name="直線コネクタ 743"/>
        <xdr:cNvCxnSpPr/>
      </xdr:nvCxnSpPr>
      <xdr:spPr>
        <a:xfrm flipV="1">
          <a:off x="20434300" y="6104963"/>
          <a:ext cx="889000" cy="28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165407</xdr:rowOff>
    </xdr:from>
    <xdr:ext cx="469744" cy="259045"/>
    <xdr:sp macro="" textlink="">
      <xdr:nvSpPr>
        <xdr:cNvPr id="746" name="テキスト ボックス 745"/>
        <xdr:cNvSpPr txBox="1"/>
      </xdr:nvSpPr>
      <xdr:spPr>
        <a:xfrm>
          <a:off x="21088428" y="6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92674</xdr:rowOff>
    </xdr:from>
    <xdr:to>
      <xdr:col>107</xdr:col>
      <xdr:colOff>50800</xdr:colOff>
      <xdr:row>37</xdr:row>
      <xdr:rowOff>41402</xdr:rowOff>
    </xdr:to>
    <xdr:cxnSp macro="">
      <xdr:nvCxnSpPr>
        <xdr:cNvPr id="747" name="直線コネクタ 746"/>
        <xdr:cNvCxnSpPr/>
      </xdr:nvCxnSpPr>
      <xdr:spPr>
        <a:xfrm>
          <a:off x="19545300" y="5750524"/>
          <a:ext cx="889000" cy="6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65259</xdr:rowOff>
    </xdr:from>
    <xdr:ext cx="469744" cy="259045"/>
    <xdr:sp macro="" textlink="">
      <xdr:nvSpPr>
        <xdr:cNvPr id="749" name="テキスト ボックス 748"/>
        <xdr:cNvSpPr txBox="1"/>
      </xdr:nvSpPr>
      <xdr:spPr>
        <a:xfrm>
          <a:off x="20199428" y="658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92674</xdr:rowOff>
    </xdr:from>
    <xdr:to>
      <xdr:col>102</xdr:col>
      <xdr:colOff>114300</xdr:colOff>
      <xdr:row>35</xdr:row>
      <xdr:rowOff>71011</xdr:rowOff>
    </xdr:to>
    <xdr:cxnSp macro="">
      <xdr:nvCxnSpPr>
        <xdr:cNvPr id="750" name="直線コネクタ 749"/>
        <xdr:cNvCxnSpPr/>
      </xdr:nvCxnSpPr>
      <xdr:spPr>
        <a:xfrm flipV="1">
          <a:off x="18656300" y="5750524"/>
          <a:ext cx="889000" cy="3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92691</xdr:rowOff>
    </xdr:from>
    <xdr:ext cx="469744" cy="259045"/>
    <xdr:sp macro="" textlink="">
      <xdr:nvSpPr>
        <xdr:cNvPr id="752" name="テキスト ボックス 751"/>
        <xdr:cNvSpPr txBox="1"/>
      </xdr:nvSpPr>
      <xdr:spPr>
        <a:xfrm>
          <a:off x="19310428"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4" name="テキスト ボックス 753"/>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93363</xdr:rowOff>
    </xdr:from>
    <xdr:to>
      <xdr:col>116</xdr:col>
      <xdr:colOff>114300</xdr:colOff>
      <xdr:row>36</xdr:row>
      <xdr:rowOff>23513</xdr:rowOff>
    </xdr:to>
    <xdr:sp macro="" textlink="">
      <xdr:nvSpPr>
        <xdr:cNvPr id="760" name="楕円 759"/>
        <xdr:cNvSpPr/>
      </xdr:nvSpPr>
      <xdr:spPr>
        <a:xfrm>
          <a:off x="22110700" y="60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116240</xdr:rowOff>
    </xdr:from>
    <xdr:ext cx="469744" cy="259045"/>
    <xdr:sp macro="" textlink="">
      <xdr:nvSpPr>
        <xdr:cNvPr id="761" name="投資及び出資金該当値テキスト"/>
        <xdr:cNvSpPr txBox="1"/>
      </xdr:nvSpPr>
      <xdr:spPr>
        <a:xfrm>
          <a:off x="22212300" y="594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53413</xdr:rowOff>
    </xdr:from>
    <xdr:to>
      <xdr:col>112</xdr:col>
      <xdr:colOff>38100</xdr:colOff>
      <xdr:row>35</xdr:row>
      <xdr:rowOff>155013</xdr:rowOff>
    </xdr:to>
    <xdr:sp macro="" textlink="">
      <xdr:nvSpPr>
        <xdr:cNvPr id="762" name="楕円 761"/>
        <xdr:cNvSpPr/>
      </xdr:nvSpPr>
      <xdr:spPr>
        <a:xfrm>
          <a:off x="21272500" y="60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90</xdr:rowOff>
    </xdr:from>
    <xdr:ext cx="469744" cy="259045"/>
    <xdr:sp macro="" textlink="">
      <xdr:nvSpPr>
        <xdr:cNvPr id="763" name="テキスト ボックス 762"/>
        <xdr:cNvSpPr txBox="1"/>
      </xdr:nvSpPr>
      <xdr:spPr>
        <a:xfrm>
          <a:off x="21088428" y="582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162052</xdr:rowOff>
    </xdr:from>
    <xdr:to>
      <xdr:col>107</xdr:col>
      <xdr:colOff>101600</xdr:colOff>
      <xdr:row>37</xdr:row>
      <xdr:rowOff>92202</xdr:rowOff>
    </xdr:to>
    <xdr:sp macro="" textlink="">
      <xdr:nvSpPr>
        <xdr:cNvPr id="764" name="楕円 763"/>
        <xdr:cNvSpPr/>
      </xdr:nvSpPr>
      <xdr:spPr>
        <a:xfrm>
          <a:off x="20383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108729</xdr:rowOff>
    </xdr:from>
    <xdr:ext cx="469744" cy="259045"/>
    <xdr:sp macro="" textlink="">
      <xdr:nvSpPr>
        <xdr:cNvPr id="765" name="テキスト ボックス 764"/>
        <xdr:cNvSpPr txBox="1"/>
      </xdr:nvSpPr>
      <xdr:spPr>
        <a:xfrm>
          <a:off x="20199428" y="610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41874</xdr:rowOff>
    </xdr:from>
    <xdr:to>
      <xdr:col>102</xdr:col>
      <xdr:colOff>165100</xdr:colOff>
      <xdr:row>33</xdr:row>
      <xdr:rowOff>143474</xdr:rowOff>
    </xdr:to>
    <xdr:sp macro="" textlink="">
      <xdr:nvSpPr>
        <xdr:cNvPr id="766" name="楕円 765"/>
        <xdr:cNvSpPr/>
      </xdr:nvSpPr>
      <xdr:spPr>
        <a:xfrm>
          <a:off x="19494500" y="56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160001</xdr:rowOff>
    </xdr:from>
    <xdr:ext cx="469744" cy="259045"/>
    <xdr:sp macro="" textlink="">
      <xdr:nvSpPr>
        <xdr:cNvPr id="767" name="テキスト ボックス 766"/>
        <xdr:cNvSpPr txBox="1"/>
      </xdr:nvSpPr>
      <xdr:spPr>
        <a:xfrm>
          <a:off x="19310428" y="54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20211</xdr:rowOff>
    </xdr:from>
    <xdr:to>
      <xdr:col>98</xdr:col>
      <xdr:colOff>38100</xdr:colOff>
      <xdr:row>35</xdr:row>
      <xdr:rowOff>121811</xdr:rowOff>
    </xdr:to>
    <xdr:sp macro="" textlink="">
      <xdr:nvSpPr>
        <xdr:cNvPr id="768" name="楕円 767"/>
        <xdr:cNvSpPr/>
      </xdr:nvSpPr>
      <xdr:spPr>
        <a:xfrm>
          <a:off x="18605500" y="60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138338</xdr:rowOff>
    </xdr:from>
    <xdr:ext cx="469744" cy="259045"/>
    <xdr:sp macro="" textlink="">
      <xdr:nvSpPr>
        <xdr:cNvPr id="769" name="テキスト ボックス 768"/>
        <xdr:cNvSpPr txBox="1"/>
      </xdr:nvSpPr>
      <xdr:spPr>
        <a:xfrm>
          <a:off x="18421428" y="579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7721</xdr:rowOff>
    </xdr:from>
    <xdr:to>
      <xdr:col>116</xdr:col>
      <xdr:colOff>63500</xdr:colOff>
      <xdr:row>59</xdr:row>
      <xdr:rowOff>8027</xdr:rowOff>
    </xdr:to>
    <xdr:cxnSp macro="">
      <xdr:nvCxnSpPr>
        <xdr:cNvPr id="798" name="直線コネクタ 797"/>
        <xdr:cNvCxnSpPr/>
      </xdr:nvCxnSpPr>
      <xdr:spPr>
        <a:xfrm flipV="1">
          <a:off x="21323300" y="1012327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8027</xdr:rowOff>
    </xdr:from>
    <xdr:to>
      <xdr:col>111</xdr:col>
      <xdr:colOff>177800</xdr:colOff>
      <xdr:row>59</xdr:row>
      <xdr:rowOff>8331</xdr:rowOff>
    </xdr:to>
    <xdr:cxnSp macro="">
      <xdr:nvCxnSpPr>
        <xdr:cNvPr id="801" name="直線コネクタ 800"/>
        <xdr:cNvCxnSpPr/>
      </xdr:nvCxnSpPr>
      <xdr:spPr>
        <a:xfrm flipV="1">
          <a:off x="20434300" y="1012357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8331</xdr:rowOff>
    </xdr:from>
    <xdr:to>
      <xdr:col>107</xdr:col>
      <xdr:colOff>50800</xdr:colOff>
      <xdr:row>59</xdr:row>
      <xdr:rowOff>43231</xdr:rowOff>
    </xdr:to>
    <xdr:cxnSp macro="">
      <xdr:nvCxnSpPr>
        <xdr:cNvPr id="804" name="直線コネクタ 803"/>
        <xdr:cNvCxnSpPr/>
      </xdr:nvCxnSpPr>
      <xdr:spPr>
        <a:xfrm flipV="1">
          <a:off x="19545300" y="10123881"/>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43002</xdr:rowOff>
    </xdr:from>
    <xdr:to>
      <xdr:col>102</xdr:col>
      <xdr:colOff>114300</xdr:colOff>
      <xdr:row>59</xdr:row>
      <xdr:rowOff>43231</xdr:rowOff>
    </xdr:to>
    <xdr:cxnSp macro="">
      <xdr:nvCxnSpPr>
        <xdr:cNvPr id="807" name="直線コネクタ 806"/>
        <xdr:cNvCxnSpPr/>
      </xdr:nvCxnSpPr>
      <xdr:spPr>
        <a:xfrm>
          <a:off x="18656300" y="1015855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128371</xdr:rowOff>
    </xdr:from>
    <xdr:to>
      <xdr:col>116</xdr:col>
      <xdr:colOff>114300</xdr:colOff>
      <xdr:row>59</xdr:row>
      <xdr:rowOff>58521</xdr:rowOff>
    </xdr:to>
    <xdr:sp macro="" textlink="">
      <xdr:nvSpPr>
        <xdr:cNvPr id="817" name="楕円 816"/>
        <xdr:cNvSpPr/>
      </xdr:nvSpPr>
      <xdr:spPr>
        <a:xfrm>
          <a:off x="221107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43298</xdr:rowOff>
    </xdr:from>
    <xdr:ext cx="378565" cy="259045"/>
    <xdr:sp macro="" textlink="">
      <xdr:nvSpPr>
        <xdr:cNvPr id="818" name="貸付金該当値テキスト"/>
        <xdr:cNvSpPr txBox="1"/>
      </xdr:nvSpPr>
      <xdr:spPr>
        <a:xfrm>
          <a:off x="22212300" y="998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128677</xdr:rowOff>
    </xdr:from>
    <xdr:to>
      <xdr:col>112</xdr:col>
      <xdr:colOff>38100</xdr:colOff>
      <xdr:row>59</xdr:row>
      <xdr:rowOff>58827</xdr:rowOff>
    </xdr:to>
    <xdr:sp macro="" textlink="">
      <xdr:nvSpPr>
        <xdr:cNvPr id="819" name="楕円 818"/>
        <xdr:cNvSpPr/>
      </xdr:nvSpPr>
      <xdr:spPr>
        <a:xfrm>
          <a:off x="21272500" y="10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49954</xdr:rowOff>
    </xdr:from>
    <xdr:ext cx="378565" cy="259045"/>
    <xdr:sp macro="" textlink="">
      <xdr:nvSpPr>
        <xdr:cNvPr id="820" name="テキスト ボックス 819"/>
        <xdr:cNvSpPr txBox="1"/>
      </xdr:nvSpPr>
      <xdr:spPr>
        <a:xfrm>
          <a:off x="21134017" y="1016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128981</xdr:rowOff>
    </xdr:from>
    <xdr:to>
      <xdr:col>107</xdr:col>
      <xdr:colOff>101600</xdr:colOff>
      <xdr:row>59</xdr:row>
      <xdr:rowOff>59131</xdr:rowOff>
    </xdr:to>
    <xdr:sp macro="" textlink="">
      <xdr:nvSpPr>
        <xdr:cNvPr id="821" name="楕円 820"/>
        <xdr:cNvSpPr/>
      </xdr:nvSpPr>
      <xdr:spPr>
        <a:xfrm>
          <a:off x="20383500" y="100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50258</xdr:rowOff>
    </xdr:from>
    <xdr:ext cx="378565" cy="259045"/>
    <xdr:sp macro="" textlink="">
      <xdr:nvSpPr>
        <xdr:cNvPr id="822" name="テキスト ボックス 821"/>
        <xdr:cNvSpPr txBox="1"/>
      </xdr:nvSpPr>
      <xdr:spPr>
        <a:xfrm>
          <a:off x="20245017" y="1016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163881</xdr:rowOff>
    </xdr:from>
    <xdr:to>
      <xdr:col>102</xdr:col>
      <xdr:colOff>165100</xdr:colOff>
      <xdr:row>59</xdr:row>
      <xdr:rowOff>94031</xdr:rowOff>
    </xdr:to>
    <xdr:sp macro="" textlink="">
      <xdr:nvSpPr>
        <xdr:cNvPr id="823" name="楕円 822"/>
        <xdr:cNvSpPr/>
      </xdr:nvSpPr>
      <xdr:spPr>
        <a:xfrm>
          <a:off x="19494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85158</xdr:rowOff>
    </xdr:from>
    <xdr:ext cx="313932" cy="259045"/>
    <xdr:sp macro="" textlink="">
      <xdr:nvSpPr>
        <xdr:cNvPr id="824" name="テキスト ボックス 823"/>
        <xdr:cNvSpPr txBox="1"/>
      </xdr:nvSpPr>
      <xdr:spPr>
        <a:xfrm>
          <a:off x="19388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163652</xdr:rowOff>
    </xdr:from>
    <xdr:to>
      <xdr:col>98</xdr:col>
      <xdr:colOff>38100</xdr:colOff>
      <xdr:row>59</xdr:row>
      <xdr:rowOff>93802</xdr:rowOff>
    </xdr:to>
    <xdr:sp macro="" textlink="">
      <xdr:nvSpPr>
        <xdr:cNvPr id="825" name="楕円 824"/>
        <xdr:cNvSpPr/>
      </xdr:nvSpPr>
      <xdr:spPr>
        <a:xfrm>
          <a:off x="18605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84929</xdr:rowOff>
    </xdr:from>
    <xdr:ext cx="313932" cy="259045"/>
    <xdr:sp macro="" textlink="">
      <xdr:nvSpPr>
        <xdr:cNvPr id="826" name="テキスト ボックス 825"/>
        <xdr:cNvSpPr txBox="1"/>
      </xdr:nvSpPr>
      <xdr:spPr>
        <a:xfrm>
          <a:off x="18499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118650</xdr:rowOff>
    </xdr:from>
    <xdr:to>
      <xdr:col>116</xdr:col>
      <xdr:colOff>63500</xdr:colOff>
      <xdr:row>78</xdr:row>
      <xdr:rowOff>122498</xdr:rowOff>
    </xdr:to>
    <xdr:cxnSp macro="">
      <xdr:nvCxnSpPr>
        <xdr:cNvPr id="856" name="直線コネクタ 855"/>
        <xdr:cNvCxnSpPr/>
      </xdr:nvCxnSpPr>
      <xdr:spPr>
        <a:xfrm flipV="1">
          <a:off x="21323300" y="13491750"/>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73082</xdr:rowOff>
    </xdr:from>
    <xdr:to>
      <xdr:col>111</xdr:col>
      <xdr:colOff>177800</xdr:colOff>
      <xdr:row>78</xdr:row>
      <xdr:rowOff>122498</xdr:rowOff>
    </xdr:to>
    <xdr:cxnSp macro="">
      <xdr:nvCxnSpPr>
        <xdr:cNvPr id="859" name="直線コネクタ 858"/>
        <xdr:cNvCxnSpPr/>
      </xdr:nvCxnSpPr>
      <xdr:spPr>
        <a:xfrm>
          <a:off x="20434300" y="13446182"/>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73082</xdr:rowOff>
    </xdr:from>
    <xdr:to>
      <xdr:col>107</xdr:col>
      <xdr:colOff>50800</xdr:colOff>
      <xdr:row>78</xdr:row>
      <xdr:rowOff>87331</xdr:rowOff>
    </xdr:to>
    <xdr:cxnSp macro="">
      <xdr:nvCxnSpPr>
        <xdr:cNvPr id="862" name="直線コネクタ 861"/>
        <xdr:cNvCxnSpPr/>
      </xdr:nvCxnSpPr>
      <xdr:spPr>
        <a:xfrm flipV="1">
          <a:off x="19545300" y="1344618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87331</xdr:rowOff>
    </xdr:from>
    <xdr:to>
      <xdr:col>102</xdr:col>
      <xdr:colOff>114300</xdr:colOff>
      <xdr:row>79</xdr:row>
      <xdr:rowOff>3550</xdr:rowOff>
    </xdr:to>
    <xdr:cxnSp macro="">
      <xdr:nvCxnSpPr>
        <xdr:cNvPr id="865" name="直線コネクタ 864"/>
        <xdr:cNvCxnSpPr/>
      </xdr:nvCxnSpPr>
      <xdr:spPr>
        <a:xfrm flipV="1">
          <a:off x="18656300" y="13460431"/>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9" name="テキスト ボックス 868"/>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67850</xdr:rowOff>
    </xdr:from>
    <xdr:to>
      <xdr:col>116</xdr:col>
      <xdr:colOff>114300</xdr:colOff>
      <xdr:row>78</xdr:row>
      <xdr:rowOff>169450</xdr:rowOff>
    </xdr:to>
    <xdr:sp macro="" textlink="">
      <xdr:nvSpPr>
        <xdr:cNvPr id="875" name="楕円 874"/>
        <xdr:cNvSpPr/>
      </xdr:nvSpPr>
      <xdr:spPr>
        <a:xfrm>
          <a:off x="22110700" y="134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46277</xdr:rowOff>
    </xdr:from>
    <xdr:ext cx="534377" cy="259045"/>
    <xdr:sp macro="" textlink="">
      <xdr:nvSpPr>
        <xdr:cNvPr id="876" name="繰出金該当値テキスト"/>
        <xdr:cNvSpPr txBox="1"/>
      </xdr:nvSpPr>
      <xdr:spPr>
        <a:xfrm>
          <a:off x="22212300" y="134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71698</xdr:rowOff>
    </xdr:from>
    <xdr:to>
      <xdr:col>112</xdr:col>
      <xdr:colOff>38100</xdr:colOff>
      <xdr:row>79</xdr:row>
      <xdr:rowOff>1848</xdr:rowOff>
    </xdr:to>
    <xdr:sp macro="" textlink="">
      <xdr:nvSpPr>
        <xdr:cNvPr id="877" name="楕円 876"/>
        <xdr:cNvSpPr/>
      </xdr:nvSpPr>
      <xdr:spPr>
        <a:xfrm>
          <a:off x="21272500" y="13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164425</xdr:rowOff>
    </xdr:from>
    <xdr:ext cx="534377" cy="259045"/>
    <xdr:sp macro="" textlink="">
      <xdr:nvSpPr>
        <xdr:cNvPr id="878" name="テキスト ボックス 877"/>
        <xdr:cNvSpPr txBox="1"/>
      </xdr:nvSpPr>
      <xdr:spPr>
        <a:xfrm>
          <a:off x="21056111" y="135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22282</xdr:rowOff>
    </xdr:from>
    <xdr:to>
      <xdr:col>107</xdr:col>
      <xdr:colOff>101600</xdr:colOff>
      <xdr:row>78</xdr:row>
      <xdr:rowOff>123882</xdr:rowOff>
    </xdr:to>
    <xdr:sp macro="" textlink="">
      <xdr:nvSpPr>
        <xdr:cNvPr id="879" name="楕円 878"/>
        <xdr:cNvSpPr/>
      </xdr:nvSpPr>
      <xdr:spPr>
        <a:xfrm>
          <a:off x="20383500" y="133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115009</xdr:rowOff>
    </xdr:from>
    <xdr:ext cx="534377" cy="259045"/>
    <xdr:sp macro="" textlink="">
      <xdr:nvSpPr>
        <xdr:cNvPr id="880" name="テキスト ボックス 879"/>
        <xdr:cNvSpPr txBox="1"/>
      </xdr:nvSpPr>
      <xdr:spPr>
        <a:xfrm>
          <a:off x="20167111" y="134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36531</xdr:rowOff>
    </xdr:from>
    <xdr:to>
      <xdr:col>102</xdr:col>
      <xdr:colOff>165100</xdr:colOff>
      <xdr:row>78</xdr:row>
      <xdr:rowOff>138131</xdr:rowOff>
    </xdr:to>
    <xdr:sp macro="" textlink="">
      <xdr:nvSpPr>
        <xdr:cNvPr id="881" name="楕円 880"/>
        <xdr:cNvSpPr/>
      </xdr:nvSpPr>
      <xdr:spPr>
        <a:xfrm>
          <a:off x="19494500" y="134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129258</xdr:rowOff>
    </xdr:from>
    <xdr:ext cx="534377" cy="259045"/>
    <xdr:sp macro="" textlink="">
      <xdr:nvSpPr>
        <xdr:cNvPr id="882" name="テキスト ボックス 881"/>
        <xdr:cNvSpPr txBox="1"/>
      </xdr:nvSpPr>
      <xdr:spPr>
        <a:xfrm>
          <a:off x="19278111" y="135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124200</xdr:rowOff>
    </xdr:from>
    <xdr:to>
      <xdr:col>98</xdr:col>
      <xdr:colOff>38100</xdr:colOff>
      <xdr:row>79</xdr:row>
      <xdr:rowOff>54350</xdr:rowOff>
    </xdr:to>
    <xdr:sp macro="" textlink="">
      <xdr:nvSpPr>
        <xdr:cNvPr id="883" name="楕円 882"/>
        <xdr:cNvSpPr/>
      </xdr:nvSpPr>
      <xdr:spPr>
        <a:xfrm>
          <a:off x="18605500" y="13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45477</xdr:rowOff>
    </xdr:from>
    <xdr:ext cx="534377" cy="259045"/>
    <xdr:sp macro="" textlink="">
      <xdr:nvSpPr>
        <xdr:cNvPr id="884" name="テキスト ボックス 883"/>
        <xdr:cNvSpPr txBox="1"/>
      </xdr:nvSpPr>
      <xdr:spPr>
        <a:xfrm>
          <a:off x="18389111" y="135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円となっており、類似団体の平均と比較して一人当たりコストが高い状況となっている。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から減となった要因は、臨時福祉給付事業費が減になったことによるもの。今後は資格審査の適正化等により、事業費を抑制するよう努める。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円となっており、類似団体の平均と比較して一人当たりコストが高い状況となっている。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から減となった要因は食彩ときわ館増改築事業費、藤崎町文化センター整備事業費が減になったことによるものだが、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は役場本庁舎機能強化事業を行っており、今後も既存施設の整備による増が見込まれている。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円となっており、類似団体の平均を上回っていて、令和２年度までは同程度で推移すると見込まれている。それ以降は逓減していく見込みとなっている。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類似団体と比較して一人当たりコストが低い人件費や物件費等の費目については、今後も継続していくことで上記の扶助費・普通建設事業費・公債費の増加に対応していくこととする。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15,159
15,135
37.29
8,654,321
8,503,767
139,569
4,760,360
11,942,762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152273</xdr:rowOff>
    </xdr:from>
    <xdr:to>
      <xdr:col>24</xdr:col>
      <xdr:colOff>63500</xdr:colOff>
      <xdr:row>35</xdr:row>
      <xdr:rowOff>50165</xdr:rowOff>
    </xdr:to>
    <xdr:cxnSp macro="">
      <xdr:nvCxnSpPr>
        <xdr:cNvPr id="61" name="直線コネクタ 60"/>
        <xdr:cNvCxnSpPr/>
      </xdr:nvCxnSpPr>
      <xdr:spPr>
        <a:xfrm>
          <a:off x="3797300" y="5981573"/>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152273</xdr:rowOff>
    </xdr:from>
    <xdr:to>
      <xdr:col>19</xdr:col>
      <xdr:colOff>177800</xdr:colOff>
      <xdr:row>34</xdr:row>
      <xdr:rowOff>167132</xdr:rowOff>
    </xdr:to>
    <xdr:cxnSp macro="">
      <xdr:nvCxnSpPr>
        <xdr:cNvPr id="64" name="直線コネクタ 63"/>
        <xdr:cNvCxnSpPr/>
      </xdr:nvCxnSpPr>
      <xdr:spPr>
        <a:xfrm flipV="1">
          <a:off x="2908300" y="598157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121412</xdr:rowOff>
    </xdr:from>
    <xdr:to>
      <xdr:col>15</xdr:col>
      <xdr:colOff>50800</xdr:colOff>
      <xdr:row>34</xdr:row>
      <xdr:rowOff>167132</xdr:rowOff>
    </xdr:to>
    <xdr:cxnSp macro="">
      <xdr:nvCxnSpPr>
        <xdr:cNvPr id="67" name="直線コネクタ 66"/>
        <xdr:cNvCxnSpPr/>
      </xdr:nvCxnSpPr>
      <xdr:spPr>
        <a:xfrm>
          <a:off x="2019300" y="59507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121412</xdr:rowOff>
    </xdr:from>
    <xdr:to>
      <xdr:col>10</xdr:col>
      <xdr:colOff>114300</xdr:colOff>
      <xdr:row>35</xdr:row>
      <xdr:rowOff>7874</xdr:rowOff>
    </xdr:to>
    <xdr:cxnSp macro="">
      <xdr:nvCxnSpPr>
        <xdr:cNvPr id="70" name="直線コネクタ 69"/>
        <xdr:cNvCxnSpPr/>
      </xdr:nvCxnSpPr>
      <xdr:spPr>
        <a:xfrm flipV="1">
          <a:off x="1130300" y="59507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170815</xdr:rowOff>
    </xdr:from>
    <xdr:to>
      <xdr:col>24</xdr:col>
      <xdr:colOff>114300</xdr:colOff>
      <xdr:row>35</xdr:row>
      <xdr:rowOff>100965</xdr:rowOff>
    </xdr:to>
    <xdr:sp macro="" textlink="">
      <xdr:nvSpPr>
        <xdr:cNvPr id="80" name="楕円 79"/>
        <xdr:cNvSpPr/>
      </xdr:nvSpPr>
      <xdr:spPr>
        <a:xfrm>
          <a:off x="4584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149242</xdr:rowOff>
    </xdr:from>
    <xdr:ext cx="469744" cy="259045"/>
    <xdr:sp macro="" textlink="">
      <xdr:nvSpPr>
        <xdr:cNvPr id="81" name="議会費該当値テキスト"/>
        <xdr:cNvSpPr txBox="1"/>
      </xdr:nvSpPr>
      <xdr:spPr>
        <a:xfrm>
          <a:off x="4686300" y="59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101473</xdr:rowOff>
    </xdr:from>
    <xdr:to>
      <xdr:col>20</xdr:col>
      <xdr:colOff>38100</xdr:colOff>
      <xdr:row>35</xdr:row>
      <xdr:rowOff>31623</xdr:rowOff>
    </xdr:to>
    <xdr:sp macro="" textlink="">
      <xdr:nvSpPr>
        <xdr:cNvPr id="82" name="楕円 81"/>
        <xdr:cNvSpPr/>
      </xdr:nvSpPr>
      <xdr:spPr>
        <a:xfrm>
          <a:off x="37465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48150</xdr:rowOff>
    </xdr:from>
    <xdr:ext cx="469744" cy="259045"/>
    <xdr:sp macro="" textlink="">
      <xdr:nvSpPr>
        <xdr:cNvPr id="83" name="テキスト ボックス 82"/>
        <xdr:cNvSpPr txBox="1"/>
      </xdr:nvSpPr>
      <xdr:spPr>
        <a:xfrm>
          <a:off x="3562428" y="57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116332</xdr:rowOff>
    </xdr:from>
    <xdr:to>
      <xdr:col>15</xdr:col>
      <xdr:colOff>101600</xdr:colOff>
      <xdr:row>35</xdr:row>
      <xdr:rowOff>46482</xdr:rowOff>
    </xdr:to>
    <xdr:sp macro="" textlink="">
      <xdr:nvSpPr>
        <xdr:cNvPr id="84" name="楕円 83"/>
        <xdr:cNvSpPr/>
      </xdr:nvSpPr>
      <xdr:spPr>
        <a:xfrm>
          <a:off x="2857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63009</xdr:rowOff>
    </xdr:from>
    <xdr:ext cx="469744" cy="259045"/>
    <xdr:sp macro="" textlink="">
      <xdr:nvSpPr>
        <xdr:cNvPr id="85" name="テキスト ボックス 84"/>
        <xdr:cNvSpPr txBox="1"/>
      </xdr:nvSpPr>
      <xdr:spPr>
        <a:xfrm>
          <a:off x="2673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70612</xdr:rowOff>
    </xdr:from>
    <xdr:to>
      <xdr:col>10</xdr:col>
      <xdr:colOff>165100</xdr:colOff>
      <xdr:row>35</xdr:row>
      <xdr:rowOff>762</xdr:rowOff>
    </xdr:to>
    <xdr:sp macro="" textlink="">
      <xdr:nvSpPr>
        <xdr:cNvPr id="86" name="楕円 85"/>
        <xdr:cNvSpPr/>
      </xdr:nvSpPr>
      <xdr:spPr>
        <a:xfrm>
          <a:off x="1968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163339</xdr:rowOff>
    </xdr:from>
    <xdr:ext cx="469744" cy="259045"/>
    <xdr:sp macro="" textlink="">
      <xdr:nvSpPr>
        <xdr:cNvPr id="87" name="テキスト ボックス 86"/>
        <xdr:cNvSpPr txBox="1"/>
      </xdr:nvSpPr>
      <xdr:spPr>
        <a:xfrm>
          <a:off x="1784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128524</xdr:rowOff>
    </xdr:from>
    <xdr:to>
      <xdr:col>6</xdr:col>
      <xdr:colOff>38100</xdr:colOff>
      <xdr:row>35</xdr:row>
      <xdr:rowOff>58674</xdr:rowOff>
    </xdr:to>
    <xdr:sp macro="" textlink="">
      <xdr:nvSpPr>
        <xdr:cNvPr id="88" name="楕円 87"/>
        <xdr:cNvSpPr/>
      </xdr:nvSpPr>
      <xdr:spPr>
        <a:xfrm>
          <a:off x="1079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49801</xdr:rowOff>
    </xdr:from>
    <xdr:ext cx="469744" cy="259045"/>
    <xdr:sp macro="" textlink="">
      <xdr:nvSpPr>
        <xdr:cNvPr id="89" name="テキスト ボックス 88"/>
        <xdr:cNvSpPr txBox="1"/>
      </xdr:nvSpPr>
      <xdr:spPr>
        <a:xfrm>
          <a:off x="895428"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35638</xdr:rowOff>
    </xdr:from>
    <xdr:to>
      <xdr:col>24</xdr:col>
      <xdr:colOff>63500</xdr:colOff>
      <xdr:row>57</xdr:row>
      <xdr:rowOff>49867</xdr:rowOff>
    </xdr:to>
    <xdr:cxnSp macro="">
      <xdr:nvCxnSpPr>
        <xdr:cNvPr id="120" name="直線コネクタ 119"/>
        <xdr:cNvCxnSpPr/>
      </xdr:nvCxnSpPr>
      <xdr:spPr>
        <a:xfrm>
          <a:off x="3797300" y="9808288"/>
          <a:ext cx="8382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35638</xdr:rowOff>
    </xdr:from>
    <xdr:to>
      <xdr:col>19</xdr:col>
      <xdr:colOff>177800</xdr:colOff>
      <xdr:row>58</xdr:row>
      <xdr:rowOff>45344</xdr:rowOff>
    </xdr:to>
    <xdr:cxnSp macro="">
      <xdr:nvCxnSpPr>
        <xdr:cNvPr id="123" name="直線コネクタ 122"/>
        <xdr:cNvCxnSpPr/>
      </xdr:nvCxnSpPr>
      <xdr:spPr>
        <a:xfrm flipV="1">
          <a:off x="2908300" y="9808288"/>
          <a:ext cx="889000" cy="18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155470</xdr:rowOff>
    </xdr:from>
    <xdr:to>
      <xdr:col>15</xdr:col>
      <xdr:colOff>50800</xdr:colOff>
      <xdr:row>58</xdr:row>
      <xdr:rowOff>45344</xdr:rowOff>
    </xdr:to>
    <xdr:cxnSp macro="">
      <xdr:nvCxnSpPr>
        <xdr:cNvPr id="126" name="直線コネクタ 125"/>
        <xdr:cNvCxnSpPr/>
      </xdr:nvCxnSpPr>
      <xdr:spPr>
        <a:xfrm>
          <a:off x="2019300" y="9928120"/>
          <a:ext cx="889000" cy="6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155470</xdr:rowOff>
    </xdr:from>
    <xdr:to>
      <xdr:col>10</xdr:col>
      <xdr:colOff>114300</xdr:colOff>
      <xdr:row>58</xdr:row>
      <xdr:rowOff>46849</xdr:rowOff>
    </xdr:to>
    <xdr:cxnSp macro="">
      <xdr:nvCxnSpPr>
        <xdr:cNvPr id="129" name="直線コネクタ 128"/>
        <xdr:cNvCxnSpPr/>
      </xdr:nvCxnSpPr>
      <xdr:spPr>
        <a:xfrm flipV="1">
          <a:off x="1130300" y="9928120"/>
          <a:ext cx="889000" cy="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170517</xdr:rowOff>
    </xdr:from>
    <xdr:to>
      <xdr:col>24</xdr:col>
      <xdr:colOff>114300</xdr:colOff>
      <xdr:row>57</xdr:row>
      <xdr:rowOff>100667</xdr:rowOff>
    </xdr:to>
    <xdr:sp macro="" textlink="">
      <xdr:nvSpPr>
        <xdr:cNvPr id="139" name="楕円 138"/>
        <xdr:cNvSpPr/>
      </xdr:nvSpPr>
      <xdr:spPr>
        <a:xfrm>
          <a:off x="4584700" y="97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21944</xdr:rowOff>
    </xdr:from>
    <xdr:ext cx="599010" cy="259045"/>
    <xdr:sp macro="" textlink="">
      <xdr:nvSpPr>
        <xdr:cNvPr id="140" name="総務費該当値テキスト"/>
        <xdr:cNvSpPr txBox="1"/>
      </xdr:nvSpPr>
      <xdr:spPr>
        <a:xfrm>
          <a:off x="4686300" y="962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156288</xdr:rowOff>
    </xdr:from>
    <xdr:to>
      <xdr:col>20</xdr:col>
      <xdr:colOff>38100</xdr:colOff>
      <xdr:row>57</xdr:row>
      <xdr:rowOff>86438</xdr:rowOff>
    </xdr:to>
    <xdr:sp macro="" textlink="">
      <xdr:nvSpPr>
        <xdr:cNvPr id="141" name="楕円 140"/>
        <xdr:cNvSpPr/>
      </xdr:nvSpPr>
      <xdr:spPr>
        <a:xfrm>
          <a:off x="3746500" y="97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102965</xdr:rowOff>
    </xdr:from>
    <xdr:ext cx="599010" cy="259045"/>
    <xdr:sp macro="" textlink="">
      <xdr:nvSpPr>
        <xdr:cNvPr id="142" name="テキスト ボックス 141"/>
        <xdr:cNvSpPr txBox="1"/>
      </xdr:nvSpPr>
      <xdr:spPr>
        <a:xfrm>
          <a:off x="3497795" y="953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165994</xdr:rowOff>
    </xdr:from>
    <xdr:to>
      <xdr:col>15</xdr:col>
      <xdr:colOff>101600</xdr:colOff>
      <xdr:row>58</xdr:row>
      <xdr:rowOff>96144</xdr:rowOff>
    </xdr:to>
    <xdr:sp macro="" textlink="">
      <xdr:nvSpPr>
        <xdr:cNvPr id="143" name="楕円 142"/>
        <xdr:cNvSpPr/>
      </xdr:nvSpPr>
      <xdr:spPr>
        <a:xfrm>
          <a:off x="2857500" y="99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87271</xdr:rowOff>
    </xdr:from>
    <xdr:ext cx="534377" cy="259045"/>
    <xdr:sp macro="" textlink="">
      <xdr:nvSpPr>
        <xdr:cNvPr id="144" name="テキスト ボックス 143"/>
        <xdr:cNvSpPr txBox="1"/>
      </xdr:nvSpPr>
      <xdr:spPr>
        <a:xfrm>
          <a:off x="2641111" y="100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104670</xdr:rowOff>
    </xdr:from>
    <xdr:to>
      <xdr:col>10</xdr:col>
      <xdr:colOff>165100</xdr:colOff>
      <xdr:row>58</xdr:row>
      <xdr:rowOff>34820</xdr:rowOff>
    </xdr:to>
    <xdr:sp macro="" textlink="">
      <xdr:nvSpPr>
        <xdr:cNvPr id="145" name="楕円 144"/>
        <xdr:cNvSpPr/>
      </xdr:nvSpPr>
      <xdr:spPr>
        <a:xfrm>
          <a:off x="1968500" y="98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25947</xdr:rowOff>
    </xdr:from>
    <xdr:ext cx="534377" cy="259045"/>
    <xdr:sp macro="" textlink="">
      <xdr:nvSpPr>
        <xdr:cNvPr id="146" name="テキスト ボックス 145"/>
        <xdr:cNvSpPr txBox="1"/>
      </xdr:nvSpPr>
      <xdr:spPr>
        <a:xfrm>
          <a:off x="1752111" y="99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167499</xdr:rowOff>
    </xdr:from>
    <xdr:to>
      <xdr:col>6</xdr:col>
      <xdr:colOff>38100</xdr:colOff>
      <xdr:row>58</xdr:row>
      <xdr:rowOff>97649</xdr:rowOff>
    </xdr:to>
    <xdr:sp macro="" textlink="">
      <xdr:nvSpPr>
        <xdr:cNvPr id="147" name="楕円 146"/>
        <xdr:cNvSpPr/>
      </xdr:nvSpPr>
      <xdr:spPr>
        <a:xfrm>
          <a:off x="1079500" y="99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88776</xdr:rowOff>
    </xdr:from>
    <xdr:ext cx="534377" cy="259045"/>
    <xdr:sp macro="" textlink="">
      <xdr:nvSpPr>
        <xdr:cNvPr id="148" name="テキスト ボックス 147"/>
        <xdr:cNvSpPr txBox="1"/>
      </xdr:nvSpPr>
      <xdr:spPr>
        <a:xfrm>
          <a:off x="863111" y="100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162930</xdr:rowOff>
    </xdr:from>
    <xdr:to>
      <xdr:col>24</xdr:col>
      <xdr:colOff>63500</xdr:colOff>
      <xdr:row>75</xdr:row>
      <xdr:rowOff>164726</xdr:rowOff>
    </xdr:to>
    <xdr:cxnSp macro="">
      <xdr:nvCxnSpPr>
        <xdr:cNvPr id="180" name="直線コネクタ 179"/>
        <xdr:cNvCxnSpPr/>
      </xdr:nvCxnSpPr>
      <xdr:spPr>
        <a:xfrm flipV="1">
          <a:off x="3797300" y="12850230"/>
          <a:ext cx="838200" cy="1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101861</xdr:rowOff>
    </xdr:from>
    <xdr:to>
      <xdr:col>19</xdr:col>
      <xdr:colOff>177800</xdr:colOff>
      <xdr:row>75</xdr:row>
      <xdr:rowOff>164726</xdr:rowOff>
    </xdr:to>
    <xdr:cxnSp macro="">
      <xdr:nvCxnSpPr>
        <xdr:cNvPr id="183" name="直線コネクタ 182"/>
        <xdr:cNvCxnSpPr/>
      </xdr:nvCxnSpPr>
      <xdr:spPr>
        <a:xfrm>
          <a:off x="2908300" y="1296061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101861</xdr:rowOff>
    </xdr:from>
    <xdr:to>
      <xdr:col>15</xdr:col>
      <xdr:colOff>50800</xdr:colOff>
      <xdr:row>76</xdr:row>
      <xdr:rowOff>34086</xdr:rowOff>
    </xdr:to>
    <xdr:cxnSp macro="">
      <xdr:nvCxnSpPr>
        <xdr:cNvPr id="186" name="直線コネクタ 185"/>
        <xdr:cNvCxnSpPr/>
      </xdr:nvCxnSpPr>
      <xdr:spPr>
        <a:xfrm flipV="1">
          <a:off x="2019300" y="12960611"/>
          <a:ext cx="889000" cy="10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157835</xdr:rowOff>
    </xdr:from>
    <xdr:to>
      <xdr:col>10</xdr:col>
      <xdr:colOff>114300</xdr:colOff>
      <xdr:row>76</xdr:row>
      <xdr:rowOff>34086</xdr:rowOff>
    </xdr:to>
    <xdr:cxnSp macro="">
      <xdr:nvCxnSpPr>
        <xdr:cNvPr id="189" name="直線コネクタ 188"/>
        <xdr:cNvCxnSpPr/>
      </xdr:nvCxnSpPr>
      <xdr:spPr>
        <a:xfrm>
          <a:off x="1130300" y="13016585"/>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112130</xdr:rowOff>
    </xdr:from>
    <xdr:to>
      <xdr:col>24</xdr:col>
      <xdr:colOff>114300</xdr:colOff>
      <xdr:row>75</xdr:row>
      <xdr:rowOff>42280</xdr:rowOff>
    </xdr:to>
    <xdr:sp macro="" textlink="">
      <xdr:nvSpPr>
        <xdr:cNvPr id="199" name="楕円 198"/>
        <xdr:cNvSpPr/>
      </xdr:nvSpPr>
      <xdr:spPr>
        <a:xfrm>
          <a:off x="4584700" y="127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90557</xdr:rowOff>
    </xdr:from>
    <xdr:ext cx="599010" cy="259045"/>
    <xdr:sp macro="" textlink="">
      <xdr:nvSpPr>
        <xdr:cNvPr id="200" name="民生費該当値テキスト"/>
        <xdr:cNvSpPr txBox="1"/>
      </xdr:nvSpPr>
      <xdr:spPr>
        <a:xfrm>
          <a:off x="4686300" y="1277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113926</xdr:rowOff>
    </xdr:from>
    <xdr:to>
      <xdr:col>20</xdr:col>
      <xdr:colOff>38100</xdr:colOff>
      <xdr:row>76</xdr:row>
      <xdr:rowOff>44076</xdr:rowOff>
    </xdr:to>
    <xdr:sp macro="" textlink="">
      <xdr:nvSpPr>
        <xdr:cNvPr id="201" name="楕円 200"/>
        <xdr:cNvSpPr/>
      </xdr:nvSpPr>
      <xdr:spPr>
        <a:xfrm>
          <a:off x="3746500" y="129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35203</xdr:rowOff>
    </xdr:from>
    <xdr:ext cx="599010" cy="259045"/>
    <xdr:sp macro="" textlink="">
      <xdr:nvSpPr>
        <xdr:cNvPr id="202" name="テキスト ボックス 201"/>
        <xdr:cNvSpPr txBox="1"/>
      </xdr:nvSpPr>
      <xdr:spPr>
        <a:xfrm>
          <a:off x="3497795" y="130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51061</xdr:rowOff>
    </xdr:from>
    <xdr:to>
      <xdr:col>15</xdr:col>
      <xdr:colOff>101600</xdr:colOff>
      <xdr:row>75</xdr:row>
      <xdr:rowOff>152660</xdr:rowOff>
    </xdr:to>
    <xdr:sp macro="" textlink="">
      <xdr:nvSpPr>
        <xdr:cNvPr id="203" name="楕円 202"/>
        <xdr:cNvSpPr/>
      </xdr:nvSpPr>
      <xdr:spPr>
        <a:xfrm>
          <a:off x="2857500" y="1290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143789</xdr:rowOff>
    </xdr:from>
    <xdr:ext cx="599010" cy="259045"/>
    <xdr:sp macro="" textlink="">
      <xdr:nvSpPr>
        <xdr:cNvPr id="204" name="テキスト ボックス 203"/>
        <xdr:cNvSpPr txBox="1"/>
      </xdr:nvSpPr>
      <xdr:spPr>
        <a:xfrm>
          <a:off x="2608795" y="1300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154736</xdr:rowOff>
    </xdr:from>
    <xdr:to>
      <xdr:col>10</xdr:col>
      <xdr:colOff>165100</xdr:colOff>
      <xdr:row>76</xdr:row>
      <xdr:rowOff>84886</xdr:rowOff>
    </xdr:to>
    <xdr:sp macro="" textlink="">
      <xdr:nvSpPr>
        <xdr:cNvPr id="205" name="楕円 204"/>
        <xdr:cNvSpPr/>
      </xdr:nvSpPr>
      <xdr:spPr>
        <a:xfrm>
          <a:off x="1968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76013</xdr:rowOff>
    </xdr:from>
    <xdr:ext cx="599010" cy="259045"/>
    <xdr:sp macro="" textlink="">
      <xdr:nvSpPr>
        <xdr:cNvPr id="206" name="テキスト ボックス 205"/>
        <xdr:cNvSpPr txBox="1"/>
      </xdr:nvSpPr>
      <xdr:spPr>
        <a:xfrm>
          <a:off x="1719795" y="1310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107035</xdr:rowOff>
    </xdr:from>
    <xdr:to>
      <xdr:col>6</xdr:col>
      <xdr:colOff>38100</xdr:colOff>
      <xdr:row>76</xdr:row>
      <xdr:rowOff>37185</xdr:rowOff>
    </xdr:to>
    <xdr:sp macro="" textlink="">
      <xdr:nvSpPr>
        <xdr:cNvPr id="207" name="楕円 206"/>
        <xdr:cNvSpPr/>
      </xdr:nvSpPr>
      <xdr:spPr>
        <a:xfrm>
          <a:off x="1079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28312</xdr:rowOff>
    </xdr:from>
    <xdr:ext cx="599010" cy="259045"/>
    <xdr:sp macro="" textlink="">
      <xdr:nvSpPr>
        <xdr:cNvPr id="208" name="テキスト ボックス 207"/>
        <xdr:cNvSpPr txBox="1"/>
      </xdr:nvSpPr>
      <xdr:spPr>
        <a:xfrm>
          <a:off x="830795" y="130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49797</xdr:rowOff>
    </xdr:from>
    <xdr:to>
      <xdr:col>24</xdr:col>
      <xdr:colOff>63500</xdr:colOff>
      <xdr:row>99</xdr:row>
      <xdr:rowOff>62700</xdr:rowOff>
    </xdr:to>
    <xdr:cxnSp macro="">
      <xdr:nvCxnSpPr>
        <xdr:cNvPr id="238" name="直線コネクタ 237"/>
        <xdr:cNvCxnSpPr/>
      </xdr:nvCxnSpPr>
      <xdr:spPr>
        <a:xfrm>
          <a:off x="3797300" y="17023347"/>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49797</xdr:rowOff>
    </xdr:from>
    <xdr:to>
      <xdr:col>19</xdr:col>
      <xdr:colOff>177800</xdr:colOff>
      <xdr:row>99</xdr:row>
      <xdr:rowOff>59880</xdr:rowOff>
    </xdr:to>
    <xdr:cxnSp macro="">
      <xdr:nvCxnSpPr>
        <xdr:cNvPr id="241" name="直線コネクタ 240"/>
        <xdr:cNvCxnSpPr/>
      </xdr:nvCxnSpPr>
      <xdr:spPr>
        <a:xfrm flipV="1">
          <a:off x="2908300" y="17023347"/>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58789</xdr:rowOff>
    </xdr:from>
    <xdr:to>
      <xdr:col>15</xdr:col>
      <xdr:colOff>50800</xdr:colOff>
      <xdr:row>99</xdr:row>
      <xdr:rowOff>59880</xdr:rowOff>
    </xdr:to>
    <xdr:cxnSp macro="">
      <xdr:nvCxnSpPr>
        <xdr:cNvPr id="244" name="直線コネクタ 243"/>
        <xdr:cNvCxnSpPr/>
      </xdr:nvCxnSpPr>
      <xdr:spPr>
        <a:xfrm>
          <a:off x="2019300" y="17032339"/>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32689</xdr:rowOff>
    </xdr:from>
    <xdr:to>
      <xdr:col>10</xdr:col>
      <xdr:colOff>114300</xdr:colOff>
      <xdr:row>99</xdr:row>
      <xdr:rowOff>58789</xdr:rowOff>
    </xdr:to>
    <xdr:cxnSp macro="">
      <xdr:nvCxnSpPr>
        <xdr:cNvPr id="247" name="直線コネクタ 246"/>
        <xdr:cNvCxnSpPr/>
      </xdr:nvCxnSpPr>
      <xdr:spPr>
        <a:xfrm>
          <a:off x="1130300" y="17006239"/>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11900</xdr:rowOff>
    </xdr:from>
    <xdr:to>
      <xdr:col>24</xdr:col>
      <xdr:colOff>114300</xdr:colOff>
      <xdr:row>99</xdr:row>
      <xdr:rowOff>113500</xdr:rowOff>
    </xdr:to>
    <xdr:sp macro="" textlink="">
      <xdr:nvSpPr>
        <xdr:cNvPr id="257" name="楕円 256"/>
        <xdr:cNvSpPr/>
      </xdr:nvSpPr>
      <xdr:spPr>
        <a:xfrm>
          <a:off x="4584700" y="169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98277</xdr:rowOff>
    </xdr:from>
    <xdr:ext cx="534377" cy="259045"/>
    <xdr:sp macro="" textlink="">
      <xdr:nvSpPr>
        <xdr:cNvPr id="258" name="衛生費該当値テキスト"/>
        <xdr:cNvSpPr txBox="1"/>
      </xdr:nvSpPr>
      <xdr:spPr>
        <a:xfrm>
          <a:off x="4686300" y="169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170447</xdr:rowOff>
    </xdr:from>
    <xdr:to>
      <xdr:col>20</xdr:col>
      <xdr:colOff>38100</xdr:colOff>
      <xdr:row>99</xdr:row>
      <xdr:rowOff>100597</xdr:rowOff>
    </xdr:to>
    <xdr:sp macro="" textlink="">
      <xdr:nvSpPr>
        <xdr:cNvPr id="259" name="楕円 258"/>
        <xdr:cNvSpPr/>
      </xdr:nvSpPr>
      <xdr:spPr>
        <a:xfrm>
          <a:off x="3746500" y="169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91724</xdr:rowOff>
    </xdr:from>
    <xdr:ext cx="534377" cy="259045"/>
    <xdr:sp macro="" textlink="">
      <xdr:nvSpPr>
        <xdr:cNvPr id="260" name="テキスト ボックス 259"/>
        <xdr:cNvSpPr txBox="1"/>
      </xdr:nvSpPr>
      <xdr:spPr>
        <a:xfrm>
          <a:off x="3530111" y="170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9080</xdr:rowOff>
    </xdr:from>
    <xdr:to>
      <xdr:col>15</xdr:col>
      <xdr:colOff>101600</xdr:colOff>
      <xdr:row>99</xdr:row>
      <xdr:rowOff>110680</xdr:rowOff>
    </xdr:to>
    <xdr:sp macro="" textlink="">
      <xdr:nvSpPr>
        <xdr:cNvPr id="261" name="楕円 260"/>
        <xdr:cNvSpPr/>
      </xdr:nvSpPr>
      <xdr:spPr>
        <a:xfrm>
          <a:off x="2857500" y="169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101807</xdr:rowOff>
    </xdr:from>
    <xdr:ext cx="534377" cy="259045"/>
    <xdr:sp macro="" textlink="">
      <xdr:nvSpPr>
        <xdr:cNvPr id="262" name="テキスト ボックス 261"/>
        <xdr:cNvSpPr txBox="1"/>
      </xdr:nvSpPr>
      <xdr:spPr>
        <a:xfrm>
          <a:off x="2641111" y="170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7989</xdr:rowOff>
    </xdr:from>
    <xdr:to>
      <xdr:col>10</xdr:col>
      <xdr:colOff>165100</xdr:colOff>
      <xdr:row>99</xdr:row>
      <xdr:rowOff>109589</xdr:rowOff>
    </xdr:to>
    <xdr:sp macro="" textlink="">
      <xdr:nvSpPr>
        <xdr:cNvPr id="263" name="楕円 262"/>
        <xdr:cNvSpPr/>
      </xdr:nvSpPr>
      <xdr:spPr>
        <a:xfrm>
          <a:off x="1968500" y="169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100716</xdr:rowOff>
    </xdr:from>
    <xdr:ext cx="534377" cy="259045"/>
    <xdr:sp macro="" textlink="">
      <xdr:nvSpPr>
        <xdr:cNvPr id="264" name="テキスト ボックス 263"/>
        <xdr:cNvSpPr txBox="1"/>
      </xdr:nvSpPr>
      <xdr:spPr>
        <a:xfrm>
          <a:off x="1752111" y="170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153339</xdr:rowOff>
    </xdr:from>
    <xdr:to>
      <xdr:col>6</xdr:col>
      <xdr:colOff>38100</xdr:colOff>
      <xdr:row>99</xdr:row>
      <xdr:rowOff>83489</xdr:rowOff>
    </xdr:to>
    <xdr:sp macro="" textlink="">
      <xdr:nvSpPr>
        <xdr:cNvPr id="265" name="楕円 264"/>
        <xdr:cNvSpPr/>
      </xdr:nvSpPr>
      <xdr:spPr>
        <a:xfrm>
          <a:off x="1079500" y="169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74616</xdr:rowOff>
    </xdr:from>
    <xdr:ext cx="534377" cy="259045"/>
    <xdr:sp macro="" textlink="">
      <xdr:nvSpPr>
        <xdr:cNvPr id="266" name="テキスト ボックス 265"/>
        <xdr:cNvSpPr txBox="1"/>
      </xdr:nvSpPr>
      <xdr:spPr>
        <a:xfrm>
          <a:off x="863111" y="170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5" name="直線コネクタ 294"/>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8" name="直線コネクタ 297"/>
        <xdr:cNvCxnSpPr/>
      </xdr:nvCxnSpPr>
      <xdr:spPr>
        <a:xfrm>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44069</xdr:rowOff>
    </xdr:to>
    <xdr:cxnSp macro="">
      <xdr:nvCxnSpPr>
        <xdr:cNvPr id="301" name="直線コネクタ 300"/>
        <xdr:cNvCxnSpPr/>
      </xdr:nvCxnSpPr>
      <xdr:spPr>
        <a:xfrm flipV="1">
          <a:off x="7861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44069</xdr:rowOff>
    </xdr:to>
    <xdr:cxnSp macro="">
      <xdr:nvCxnSpPr>
        <xdr:cNvPr id="304" name="直線コネクタ 303"/>
        <xdr:cNvCxnSpPr/>
      </xdr:nvCxnSpPr>
      <xdr:spPr>
        <a:xfrm>
          <a:off x="6972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4" name="楕円 313"/>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5"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8" name="楕円 317"/>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9" name="テキスト ボックス 318"/>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2" name="楕円 321"/>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3" name="テキスト ボックス 322"/>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87314</xdr:rowOff>
    </xdr:from>
    <xdr:to>
      <xdr:col>55</xdr:col>
      <xdr:colOff>0</xdr:colOff>
      <xdr:row>58</xdr:row>
      <xdr:rowOff>5366</xdr:rowOff>
    </xdr:to>
    <xdr:cxnSp macro="">
      <xdr:nvCxnSpPr>
        <xdr:cNvPr id="350" name="直線コネクタ 349"/>
        <xdr:cNvCxnSpPr/>
      </xdr:nvCxnSpPr>
      <xdr:spPr>
        <a:xfrm>
          <a:off x="9639300" y="9859964"/>
          <a:ext cx="8382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87314</xdr:rowOff>
    </xdr:from>
    <xdr:to>
      <xdr:col>50</xdr:col>
      <xdr:colOff>114300</xdr:colOff>
      <xdr:row>57</xdr:row>
      <xdr:rowOff>166798</xdr:rowOff>
    </xdr:to>
    <xdr:cxnSp macro="">
      <xdr:nvCxnSpPr>
        <xdr:cNvPr id="353" name="直線コネクタ 352"/>
        <xdr:cNvCxnSpPr/>
      </xdr:nvCxnSpPr>
      <xdr:spPr>
        <a:xfrm flipV="1">
          <a:off x="8750300" y="9859964"/>
          <a:ext cx="889000" cy="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143362</xdr:rowOff>
    </xdr:from>
    <xdr:to>
      <xdr:col>45</xdr:col>
      <xdr:colOff>177800</xdr:colOff>
      <xdr:row>57</xdr:row>
      <xdr:rowOff>166798</xdr:rowOff>
    </xdr:to>
    <xdr:cxnSp macro="">
      <xdr:nvCxnSpPr>
        <xdr:cNvPr id="356" name="直線コネクタ 355"/>
        <xdr:cNvCxnSpPr/>
      </xdr:nvCxnSpPr>
      <xdr:spPr>
        <a:xfrm>
          <a:off x="7861300" y="9916012"/>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125856</xdr:rowOff>
    </xdr:from>
    <xdr:to>
      <xdr:col>41</xdr:col>
      <xdr:colOff>50800</xdr:colOff>
      <xdr:row>57</xdr:row>
      <xdr:rowOff>143362</xdr:rowOff>
    </xdr:to>
    <xdr:cxnSp macro="">
      <xdr:nvCxnSpPr>
        <xdr:cNvPr id="359" name="直線コネクタ 358"/>
        <xdr:cNvCxnSpPr/>
      </xdr:nvCxnSpPr>
      <xdr:spPr>
        <a:xfrm>
          <a:off x="6972300" y="9898506"/>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126016</xdr:rowOff>
    </xdr:from>
    <xdr:to>
      <xdr:col>55</xdr:col>
      <xdr:colOff>50800</xdr:colOff>
      <xdr:row>58</xdr:row>
      <xdr:rowOff>56166</xdr:rowOff>
    </xdr:to>
    <xdr:sp macro="" textlink="">
      <xdr:nvSpPr>
        <xdr:cNvPr id="369" name="楕円 368"/>
        <xdr:cNvSpPr/>
      </xdr:nvSpPr>
      <xdr:spPr>
        <a:xfrm>
          <a:off x="10426700" y="98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40943</xdr:rowOff>
    </xdr:from>
    <xdr:ext cx="534377" cy="259045"/>
    <xdr:sp macro="" textlink="">
      <xdr:nvSpPr>
        <xdr:cNvPr id="370" name="農林水産業費該当値テキスト"/>
        <xdr:cNvSpPr txBox="1"/>
      </xdr:nvSpPr>
      <xdr:spPr>
        <a:xfrm>
          <a:off x="10528300" y="98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36514</xdr:rowOff>
    </xdr:from>
    <xdr:to>
      <xdr:col>50</xdr:col>
      <xdr:colOff>165100</xdr:colOff>
      <xdr:row>57</xdr:row>
      <xdr:rowOff>138114</xdr:rowOff>
    </xdr:to>
    <xdr:sp macro="" textlink="">
      <xdr:nvSpPr>
        <xdr:cNvPr id="371" name="楕円 370"/>
        <xdr:cNvSpPr/>
      </xdr:nvSpPr>
      <xdr:spPr>
        <a:xfrm>
          <a:off x="9588500" y="98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129241</xdr:rowOff>
    </xdr:from>
    <xdr:ext cx="534377" cy="259045"/>
    <xdr:sp macro="" textlink="">
      <xdr:nvSpPr>
        <xdr:cNvPr id="372" name="テキスト ボックス 371"/>
        <xdr:cNvSpPr txBox="1"/>
      </xdr:nvSpPr>
      <xdr:spPr>
        <a:xfrm>
          <a:off x="9372111" y="99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115998</xdr:rowOff>
    </xdr:from>
    <xdr:to>
      <xdr:col>46</xdr:col>
      <xdr:colOff>38100</xdr:colOff>
      <xdr:row>58</xdr:row>
      <xdr:rowOff>46148</xdr:rowOff>
    </xdr:to>
    <xdr:sp macro="" textlink="">
      <xdr:nvSpPr>
        <xdr:cNvPr id="373" name="楕円 372"/>
        <xdr:cNvSpPr/>
      </xdr:nvSpPr>
      <xdr:spPr>
        <a:xfrm>
          <a:off x="8699500" y="98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37275</xdr:rowOff>
    </xdr:from>
    <xdr:ext cx="534377" cy="259045"/>
    <xdr:sp macro="" textlink="">
      <xdr:nvSpPr>
        <xdr:cNvPr id="374" name="テキスト ボックス 373"/>
        <xdr:cNvSpPr txBox="1"/>
      </xdr:nvSpPr>
      <xdr:spPr>
        <a:xfrm>
          <a:off x="8483111" y="99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92562</xdr:rowOff>
    </xdr:from>
    <xdr:to>
      <xdr:col>41</xdr:col>
      <xdr:colOff>101600</xdr:colOff>
      <xdr:row>58</xdr:row>
      <xdr:rowOff>22712</xdr:rowOff>
    </xdr:to>
    <xdr:sp macro="" textlink="">
      <xdr:nvSpPr>
        <xdr:cNvPr id="375" name="楕円 374"/>
        <xdr:cNvSpPr/>
      </xdr:nvSpPr>
      <xdr:spPr>
        <a:xfrm>
          <a:off x="7810500" y="98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13839</xdr:rowOff>
    </xdr:from>
    <xdr:ext cx="534377" cy="259045"/>
    <xdr:sp macro="" textlink="">
      <xdr:nvSpPr>
        <xdr:cNvPr id="376" name="テキスト ボックス 375"/>
        <xdr:cNvSpPr txBox="1"/>
      </xdr:nvSpPr>
      <xdr:spPr>
        <a:xfrm>
          <a:off x="7594111" y="99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75056</xdr:rowOff>
    </xdr:from>
    <xdr:to>
      <xdr:col>36</xdr:col>
      <xdr:colOff>165100</xdr:colOff>
      <xdr:row>58</xdr:row>
      <xdr:rowOff>5206</xdr:rowOff>
    </xdr:to>
    <xdr:sp macro="" textlink="">
      <xdr:nvSpPr>
        <xdr:cNvPr id="377" name="楕円 376"/>
        <xdr:cNvSpPr/>
      </xdr:nvSpPr>
      <xdr:spPr>
        <a:xfrm>
          <a:off x="6921500" y="98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167783</xdr:rowOff>
    </xdr:from>
    <xdr:ext cx="534377" cy="259045"/>
    <xdr:sp macro="" textlink="">
      <xdr:nvSpPr>
        <xdr:cNvPr id="378" name="テキスト ボックス 377"/>
        <xdr:cNvSpPr txBox="1"/>
      </xdr:nvSpPr>
      <xdr:spPr>
        <a:xfrm>
          <a:off x="6705111" y="99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40917</xdr:rowOff>
    </xdr:from>
    <xdr:to>
      <xdr:col>55</xdr:col>
      <xdr:colOff>0</xdr:colOff>
      <xdr:row>79</xdr:row>
      <xdr:rowOff>41035</xdr:rowOff>
    </xdr:to>
    <xdr:cxnSp macro="">
      <xdr:nvCxnSpPr>
        <xdr:cNvPr id="407" name="直線コネクタ 406"/>
        <xdr:cNvCxnSpPr/>
      </xdr:nvCxnSpPr>
      <xdr:spPr>
        <a:xfrm flipV="1">
          <a:off x="9639300" y="13585467"/>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40579</xdr:rowOff>
    </xdr:from>
    <xdr:to>
      <xdr:col>50</xdr:col>
      <xdr:colOff>114300</xdr:colOff>
      <xdr:row>79</xdr:row>
      <xdr:rowOff>41035</xdr:rowOff>
    </xdr:to>
    <xdr:cxnSp macro="">
      <xdr:nvCxnSpPr>
        <xdr:cNvPr id="410" name="直線コネクタ 409"/>
        <xdr:cNvCxnSpPr/>
      </xdr:nvCxnSpPr>
      <xdr:spPr>
        <a:xfrm>
          <a:off x="8750300" y="135851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40579</xdr:rowOff>
    </xdr:from>
    <xdr:to>
      <xdr:col>45</xdr:col>
      <xdr:colOff>177800</xdr:colOff>
      <xdr:row>79</xdr:row>
      <xdr:rowOff>41878</xdr:rowOff>
    </xdr:to>
    <xdr:cxnSp macro="">
      <xdr:nvCxnSpPr>
        <xdr:cNvPr id="413" name="直線コネクタ 412"/>
        <xdr:cNvCxnSpPr/>
      </xdr:nvCxnSpPr>
      <xdr:spPr>
        <a:xfrm flipV="1">
          <a:off x="7861300" y="13585129"/>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40461</xdr:rowOff>
    </xdr:from>
    <xdr:to>
      <xdr:col>41</xdr:col>
      <xdr:colOff>50800</xdr:colOff>
      <xdr:row>79</xdr:row>
      <xdr:rowOff>41878</xdr:rowOff>
    </xdr:to>
    <xdr:cxnSp macro="">
      <xdr:nvCxnSpPr>
        <xdr:cNvPr id="416" name="直線コネクタ 415"/>
        <xdr:cNvCxnSpPr/>
      </xdr:nvCxnSpPr>
      <xdr:spPr>
        <a:xfrm>
          <a:off x="6972300" y="1358501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161567</xdr:rowOff>
    </xdr:from>
    <xdr:to>
      <xdr:col>55</xdr:col>
      <xdr:colOff>50800</xdr:colOff>
      <xdr:row>79</xdr:row>
      <xdr:rowOff>91717</xdr:rowOff>
    </xdr:to>
    <xdr:sp macro="" textlink="">
      <xdr:nvSpPr>
        <xdr:cNvPr id="426" name="楕円 425"/>
        <xdr:cNvSpPr/>
      </xdr:nvSpPr>
      <xdr:spPr>
        <a:xfrm>
          <a:off x="10426700" y="135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76494</xdr:rowOff>
    </xdr:from>
    <xdr:ext cx="469744" cy="259045"/>
    <xdr:sp macro="" textlink="">
      <xdr:nvSpPr>
        <xdr:cNvPr id="427" name="商工費該当値テキスト"/>
        <xdr:cNvSpPr txBox="1"/>
      </xdr:nvSpPr>
      <xdr:spPr>
        <a:xfrm>
          <a:off x="10528300" y="1344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161685</xdr:rowOff>
    </xdr:from>
    <xdr:to>
      <xdr:col>50</xdr:col>
      <xdr:colOff>165100</xdr:colOff>
      <xdr:row>79</xdr:row>
      <xdr:rowOff>91835</xdr:rowOff>
    </xdr:to>
    <xdr:sp macro="" textlink="">
      <xdr:nvSpPr>
        <xdr:cNvPr id="428" name="楕円 427"/>
        <xdr:cNvSpPr/>
      </xdr:nvSpPr>
      <xdr:spPr>
        <a:xfrm>
          <a:off x="9588500" y="13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82962</xdr:rowOff>
    </xdr:from>
    <xdr:ext cx="469744" cy="259045"/>
    <xdr:sp macro="" textlink="">
      <xdr:nvSpPr>
        <xdr:cNvPr id="429" name="テキスト ボックス 428"/>
        <xdr:cNvSpPr txBox="1"/>
      </xdr:nvSpPr>
      <xdr:spPr>
        <a:xfrm>
          <a:off x="9404428" y="13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161229</xdr:rowOff>
    </xdr:from>
    <xdr:to>
      <xdr:col>46</xdr:col>
      <xdr:colOff>38100</xdr:colOff>
      <xdr:row>79</xdr:row>
      <xdr:rowOff>91379</xdr:rowOff>
    </xdr:to>
    <xdr:sp macro="" textlink="">
      <xdr:nvSpPr>
        <xdr:cNvPr id="430" name="楕円 429"/>
        <xdr:cNvSpPr/>
      </xdr:nvSpPr>
      <xdr:spPr>
        <a:xfrm>
          <a:off x="8699500" y="135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82506</xdr:rowOff>
    </xdr:from>
    <xdr:ext cx="469744" cy="259045"/>
    <xdr:sp macro="" textlink="">
      <xdr:nvSpPr>
        <xdr:cNvPr id="431" name="テキスト ボックス 430"/>
        <xdr:cNvSpPr txBox="1"/>
      </xdr:nvSpPr>
      <xdr:spPr>
        <a:xfrm>
          <a:off x="8515428" y="136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162528</xdr:rowOff>
    </xdr:from>
    <xdr:to>
      <xdr:col>41</xdr:col>
      <xdr:colOff>101600</xdr:colOff>
      <xdr:row>79</xdr:row>
      <xdr:rowOff>92678</xdr:rowOff>
    </xdr:to>
    <xdr:sp macro="" textlink="">
      <xdr:nvSpPr>
        <xdr:cNvPr id="432" name="楕円 431"/>
        <xdr:cNvSpPr/>
      </xdr:nvSpPr>
      <xdr:spPr>
        <a:xfrm>
          <a:off x="7810500" y="135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83805</xdr:rowOff>
    </xdr:from>
    <xdr:ext cx="469744" cy="259045"/>
    <xdr:sp macro="" textlink="">
      <xdr:nvSpPr>
        <xdr:cNvPr id="433" name="テキスト ボックス 432"/>
        <xdr:cNvSpPr txBox="1"/>
      </xdr:nvSpPr>
      <xdr:spPr>
        <a:xfrm>
          <a:off x="7626428" y="136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161111</xdr:rowOff>
    </xdr:from>
    <xdr:to>
      <xdr:col>36</xdr:col>
      <xdr:colOff>165100</xdr:colOff>
      <xdr:row>79</xdr:row>
      <xdr:rowOff>91261</xdr:rowOff>
    </xdr:to>
    <xdr:sp macro="" textlink="">
      <xdr:nvSpPr>
        <xdr:cNvPr id="434" name="楕円 433"/>
        <xdr:cNvSpPr/>
      </xdr:nvSpPr>
      <xdr:spPr>
        <a:xfrm>
          <a:off x="6921500" y="135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82388</xdr:rowOff>
    </xdr:from>
    <xdr:ext cx="469744" cy="259045"/>
    <xdr:sp macro="" textlink="">
      <xdr:nvSpPr>
        <xdr:cNvPr id="435" name="テキスト ボックス 434"/>
        <xdr:cNvSpPr txBox="1"/>
      </xdr:nvSpPr>
      <xdr:spPr>
        <a:xfrm>
          <a:off x="6737428" y="136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5677</xdr:rowOff>
    </xdr:from>
    <xdr:to>
      <xdr:col>55</xdr:col>
      <xdr:colOff>0</xdr:colOff>
      <xdr:row>95</xdr:row>
      <xdr:rowOff>86207</xdr:rowOff>
    </xdr:to>
    <xdr:cxnSp macro="">
      <xdr:nvCxnSpPr>
        <xdr:cNvPr id="464" name="直線コネクタ 463"/>
        <xdr:cNvCxnSpPr/>
      </xdr:nvCxnSpPr>
      <xdr:spPr>
        <a:xfrm>
          <a:off x="9639300" y="16293427"/>
          <a:ext cx="838200" cy="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5677</xdr:rowOff>
    </xdr:from>
    <xdr:to>
      <xdr:col>50</xdr:col>
      <xdr:colOff>114300</xdr:colOff>
      <xdr:row>95</xdr:row>
      <xdr:rowOff>86880</xdr:rowOff>
    </xdr:to>
    <xdr:cxnSp macro="">
      <xdr:nvCxnSpPr>
        <xdr:cNvPr id="467" name="直線コネクタ 466"/>
        <xdr:cNvCxnSpPr/>
      </xdr:nvCxnSpPr>
      <xdr:spPr>
        <a:xfrm flipV="1">
          <a:off x="8750300" y="1629342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86880</xdr:rowOff>
    </xdr:from>
    <xdr:to>
      <xdr:col>45</xdr:col>
      <xdr:colOff>177800</xdr:colOff>
      <xdr:row>96</xdr:row>
      <xdr:rowOff>12661</xdr:rowOff>
    </xdr:to>
    <xdr:cxnSp macro="">
      <xdr:nvCxnSpPr>
        <xdr:cNvPr id="470" name="直線コネクタ 469"/>
        <xdr:cNvCxnSpPr/>
      </xdr:nvCxnSpPr>
      <xdr:spPr>
        <a:xfrm flipV="1">
          <a:off x="7861300" y="16374630"/>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34417</xdr:rowOff>
    </xdr:from>
    <xdr:to>
      <xdr:col>41</xdr:col>
      <xdr:colOff>50800</xdr:colOff>
      <xdr:row>96</xdr:row>
      <xdr:rowOff>12661</xdr:rowOff>
    </xdr:to>
    <xdr:cxnSp macro="">
      <xdr:nvCxnSpPr>
        <xdr:cNvPr id="473" name="直線コネクタ 472"/>
        <xdr:cNvCxnSpPr/>
      </xdr:nvCxnSpPr>
      <xdr:spPr>
        <a:xfrm>
          <a:off x="6972300" y="16322167"/>
          <a:ext cx="889000" cy="1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35407</xdr:rowOff>
    </xdr:from>
    <xdr:to>
      <xdr:col>55</xdr:col>
      <xdr:colOff>50800</xdr:colOff>
      <xdr:row>95</xdr:row>
      <xdr:rowOff>137007</xdr:rowOff>
    </xdr:to>
    <xdr:sp macro="" textlink="">
      <xdr:nvSpPr>
        <xdr:cNvPr id="483" name="楕円 482"/>
        <xdr:cNvSpPr/>
      </xdr:nvSpPr>
      <xdr:spPr>
        <a:xfrm>
          <a:off x="10426700" y="163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13834</xdr:rowOff>
    </xdr:from>
    <xdr:ext cx="534377" cy="259045"/>
    <xdr:sp macro="" textlink="">
      <xdr:nvSpPr>
        <xdr:cNvPr id="484" name="土木費該当値テキスト"/>
        <xdr:cNvSpPr txBox="1"/>
      </xdr:nvSpPr>
      <xdr:spPr>
        <a:xfrm>
          <a:off x="10528300" y="163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126327</xdr:rowOff>
    </xdr:from>
    <xdr:to>
      <xdr:col>50</xdr:col>
      <xdr:colOff>165100</xdr:colOff>
      <xdr:row>95</xdr:row>
      <xdr:rowOff>56477</xdr:rowOff>
    </xdr:to>
    <xdr:sp macro="" textlink="">
      <xdr:nvSpPr>
        <xdr:cNvPr id="485" name="楕円 484"/>
        <xdr:cNvSpPr/>
      </xdr:nvSpPr>
      <xdr:spPr>
        <a:xfrm>
          <a:off x="9588500" y="162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73004</xdr:rowOff>
    </xdr:from>
    <xdr:ext cx="534377" cy="259045"/>
    <xdr:sp macro="" textlink="">
      <xdr:nvSpPr>
        <xdr:cNvPr id="486" name="テキスト ボックス 485"/>
        <xdr:cNvSpPr txBox="1"/>
      </xdr:nvSpPr>
      <xdr:spPr>
        <a:xfrm>
          <a:off x="9372111" y="160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36080</xdr:rowOff>
    </xdr:from>
    <xdr:to>
      <xdr:col>46</xdr:col>
      <xdr:colOff>38100</xdr:colOff>
      <xdr:row>95</xdr:row>
      <xdr:rowOff>137680</xdr:rowOff>
    </xdr:to>
    <xdr:sp macro="" textlink="">
      <xdr:nvSpPr>
        <xdr:cNvPr id="487" name="楕円 486"/>
        <xdr:cNvSpPr/>
      </xdr:nvSpPr>
      <xdr:spPr>
        <a:xfrm>
          <a:off x="8699500" y="16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128807</xdr:rowOff>
    </xdr:from>
    <xdr:ext cx="534377" cy="259045"/>
    <xdr:sp macro="" textlink="">
      <xdr:nvSpPr>
        <xdr:cNvPr id="488" name="テキスト ボックス 487"/>
        <xdr:cNvSpPr txBox="1"/>
      </xdr:nvSpPr>
      <xdr:spPr>
        <a:xfrm>
          <a:off x="8483111" y="164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133311</xdr:rowOff>
    </xdr:from>
    <xdr:to>
      <xdr:col>41</xdr:col>
      <xdr:colOff>101600</xdr:colOff>
      <xdr:row>96</xdr:row>
      <xdr:rowOff>63461</xdr:rowOff>
    </xdr:to>
    <xdr:sp macro="" textlink="">
      <xdr:nvSpPr>
        <xdr:cNvPr id="489" name="楕円 488"/>
        <xdr:cNvSpPr/>
      </xdr:nvSpPr>
      <xdr:spPr>
        <a:xfrm>
          <a:off x="7810500" y="164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54588</xdr:rowOff>
    </xdr:from>
    <xdr:ext cx="534377" cy="259045"/>
    <xdr:sp macro="" textlink="">
      <xdr:nvSpPr>
        <xdr:cNvPr id="490" name="テキスト ボックス 489"/>
        <xdr:cNvSpPr txBox="1"/>
      </xdr:nvSpPr>
      <xdr:spPr>
        <a:xfrm>
          <a:off x="7594111" y="165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155067</xdr:rowOff>
    </xdr:from>
    <xdr:to>
      <xdr:col>36</xdr:col>
      <xdr:colOff>165100</xdr:colOff>
      <xdr:row>95</xdr:row>
      <xdr:rowOff>85217</xdr:rowOff>
    </xdr:to>
    <xdr:sp macro="" textlink="">
      <xdr:nvSpPr>
        <xdr:cNvPr id="491" name="楕円 490"/>
        <xdr:cNvSpPr/>
      </xdr:nvSpPr>
      <xdr:spPr>
        <a:xfrm>
          <a:off x="6921500" y="162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76344</xdr:rowOff>
    </xdr:from>
    <xdr:ext cx="534377" cy="259045"/>
    <xdr:sp macro="" textlink="">
      <xdr:nvSpPr>
        <xdr:cNvPr id="492" name="テキスト ボックス 491"/>
        <xdr:cNvSpPr txBox="1"/>
      </xdr:nvSpPr>
      <xdr:spPr>
        <a:xfrm>
          <a:off x="6705111" y="163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24290</xdr:rowOff>
    </xdr:from>
    <xdr:to>
      <xdr:col>85</xdr:col>
      <xdr:colOff>127000</xdr:colOff>
      <xdr:row>38</xdr:row>
      <xdr:rowOff>83269</xdr:rowOff>
    </xdr:to>
    <xdr:cxnSp macro="">
      <xdr:nvCxnSpPr>
        <xdr:cNvPr id="524" name="直線コネクタ 523"/>
        <xdr:cNvCxnSpPr/>
      </xdr:nvCxnSpPr>
      <xdr:spPr>
        <a:xfrm flipV="1">
          <a:off x="15481300" y="6539390"/>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67103</xdr:rowOff>
    </xdr:from>
    <xdr:to>
      <xdr:col>81</xdr:col>
      <xdr:colOff>50800</xdr:colOff>
      <xdr:row>38</xdr:row>
      <xdr:rowOff>83269</xdr:rowOff>
    </xdr:to>
    <xdr:cxnSp macro="">
      <xdr:nvCxnSpPr>
        <xdr:cNvPr id="527" name="直線コネクタ 526"/>
        <xdr:cNvCxnSpPr/>
      </xdr:nvCxnSpPr>
      <xdr:spPr>
        <a:xfrm>
          <a:off x="14592300" y="6582203"/>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45288</xdr:rowOff>
    </xdr:from>
    <xdr:to>
      <xdr:col>76</xdr:col>
      <xdr:colOff>114300</xdr:colOff>
      <xdr:row>38</xdr:row>
      <xdr:rowOff>67103</xdr:rowOff>
    </xdr:to>
    <xdr:cxnSp macro="">
      <xdr:nvCxnSpPr>
        <xdr:cNvPr id="530" name="直線コネクタ 529"/>
        <xdr:cNvCxnSpPr/>
      </xdr:nvCxnSpPr>
      <xdr:spPr>
        <a:xfrm>
          <a:off x="13703300" y="6560388"/>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82419</xdr:rowOff>
    </xdr:from>
    <xdr:to>
      <xdr:col>71</xdr:col>
      <xdr:colOff>177800</xdr:colOff>
      <xdr:row>38</xdr:row>
      <xdr:rowOff>45288</xdr:rowOff>
    </xdr:to>
    <xdr:cxnSp macro="">
      <xdr:nvCxnSpPr>
        <xdr:cNvPr id="533" name="直線コネクタ 532"/>
        <xdr:cNvCxnSpPr/>
      </xdr:nvCxnSpPr>
      <xdr:spPr>
        <a:xfrm>
          <a:off x="12814300" y="6083169"/>
          <a:ext cx="889000" cy="4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144940</xdr:rowOff>
    </xdr:from>
    <xdr:to>
      <xdr:col>85</xdr:col>
      <xdr:colOff>177800</xdr:colOff>
      <xdr:row>38</xdr:row>
      <xdr:rowOff>75090</xdr:rowOff>
    </xdr:to>
    <xdr:sp macro="" textlink="">
      <xdr:nvSpPr>
        <xdr:cNvPr id="543" name="楕円 542"/>
        <xdr:cNvSpPr/>
      </xdr:nvSpPr>
      <xdr:spPr>
        <a:xfrm>
          <a:off x="16268700" y="64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59867</xdr:rowOff>
    </xdr:from>
    <xdr:ext cx="534377" cy="259045"/>
    <xdr:sp macro="" textlink="">
      <xdr:nvSpPr>
        <xdr:cNvPr id="544" name="消防費該当値テキスト"/>
        <xdr:cNvSpPr txBox="1"/>
      </xdr:nvSpPr>
      <xdr:spPr>
        <a:xfrm>
          <a:off x="16370300" y="64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32469</xdr:rowOff>
    </xdr:from>
    <xdr:to>
      <xdr:col>81</xdr:col>
      <xdr:colOff>101600</xdr:colOff>
      <xdr:row>38</xdr:row>
      <xdr:rowOff>134069</xdr:rowOff>
    </xdr:to>
    <xdr:sp macro="" textlink="">
      <xdr:nvSpPr>
        <xdr:cNvPr id="545" name="楕円 544"/>
        <xdr:cNvSpPr/>
      </xdr:nvSpPr>
      <xdr:spPr>
        <a:xfrm>
          <a:off x="15430500" y="65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125196</xdr:rowOff>
    </xdr:from>
    <xdr:ext cx="534377" cy="259045"/>
    <xdr:sp macro="" textlink="">
      <xdr:nvSpPr>
        <xdr:cNvPr id="546" name="テキスト ボックス 545"/>
        <xdr:cNvSpPr txBox="1"/>
      </xdr:nvSpPr>
      <xdr:spPr>
        <a:xfrm>
          <a:off x="15214111" y="664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16303</xdr:rowOff>
    </xdr:from>
    <xdr:to>
      <xdr:col>76</xdr:col>
      <xdr:colOff>165100</xdr:colOff>
      <xdr:row>38</xdr:row>
      <xdr:rowOff>117903</xdr:rowOff>
    </xdr:to>
    <xdr:sp macro="" textlink="">
      <xdr:nvSpPr>
        <xdr:cNvPr id="547" name="楕円 546"/>
        <xdr:cNvSpPr/>
      </xdr:nvSpPr>
      <xdr:spPr>
        <a:xfrm>
          <a:off x="14541500" y="6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109030</xdr:rowOff>
    </xdr:from>
    <xdr:ext cx="534377" cy="259045"/>
    <xdr:sp macro="" textlink="">
      <xdr:nvSpPr>
        <xdr:cNvPr id="548" name="テキスト ボックス 547"/>
        <xdr:cNvSpPr txBox="1"/>
      </xdr:nvSpPr>
      <xdr:spPr>
        <a:xfrm>
          <a:off x="14325111" y="66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165938</xdr:rowOff>
    </xdr:from>
    <xdr:to>
      <xdr:col>72</xdr:col>
      <xdr:colOff>38100</xdr:colOff>
      <xdr:row>38</xdr:row>
      <xdr:rowOff>96088</xdr:rowOff>
    </xdr:to>
    <xdr:sp macro="" textlink="">
      <xdr:nvSpPr>
        <xdr:cNvPr id="549" name="楕円 548"/>
        <xdr:cNvSpPr/>
      </xdr:nvSpPr>
      <xdr:spPr>
        <a:xfrm>
          <a:off x="136525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87215</xdr:rowOff>
    </xdr:from>
    <xdr:ext cx="534377" cy="259045"/>
    <xdr:sp macro="" textlink="">
      <xdr:nvSpPr>
        <xdr:cNvPr id="550" name="テキスト ボックス 549"/>
        <xdr:cNvSpPr txBox="1"/>
      </xdr:nvSpPr>
      <xdr:spPr>
        <a:xfrm>
          <a:off x="13436111" y="66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31619</xdr:rowOff>
    </xdr:from>
    <xdr:to>
      <xdr:col>67</xdr:col>
      <xdr:colOff>101600</xdr:colOff>
      <xdr:row>35</xdr:row>
      <xdr:rowOff>133219</xdr:rowOff>
    </xdr:to>
    <xdr:sp macro="" textlink="">
      <xdr:nvSpPr>
        <xdr:cNvPr id="551" name="楕円 550"/>
        <xdr:cNvSpPr/>
      </xdr:nvSpPr>
      <xdr:spPr>
        <a:xfrm>
          <a:off x="12763500" y="6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149746</xdr:rowOff>
    </xdr:from>
    <xdr:ext cx="534377" cy="259045"/>
    <xdr:sp macro="" textlink="">
      <xdr:nvSpPr>
        <xdr:cNvPr id="552" name="テキスト ボックス 551"/>
        <xdr:cNvSpPr txBox="1"/>
      </xdr:nvSpPr>
      <xdr:spPr>
        <a:xfrm>
          <a:off x="12547111" y="58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146003</xdr:rowOff>
    </xdr:from>
    <xdr:to>
      <xdr:col>85</xdr:col>
      <xdr:colOff>127000</xdr:colOff>
      <xdr:row>57</xdr:row>
      <xdr:rowOff>79010</xdr:rowOff>
    </xdr:to>
    <xdr:cxnSp macro="">
      <xdr:nvCxnSpPr>
        <xdr:cNvPr id="583" name="直線コネクタ 582"/>
        <xdr:cNvCxnSpPr/>
      </xdr:nvCxnSpPr>
      <xdr:spPr>
        <a:xfrm>
          <a:off x="15481300" y="9747203"/>
          <a:ext cx="838200" cy="1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146003</xdr:rowOff>
    </xdr:from>
    <xdr:to>
      <xdr:col>81</xdr:col>
      <xdr:colOff>50800</xdr:colOff>
      <xdr:row>57</xdr:row>
      <xdr:rowOff>32082</xdr:rowOff>
    </xdr:to>
    <xdr:cxnSp macro="">
      <xdr:nvCxnSpPr>
        <xdr:cNvPr id="586" name="直線コネクタ 585"/>
        <xdr:cNvCxnSpPr/>
      </xdr:nvCxnSpPr>
      <xdr:spPr>
        <a:xfrm flipV="1">
          <a:off x="14592300" y="9747203"/>
          <a:ext cx="889000" cy="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32082</xdr:rowOff>
    </xdr:from>
    <xdr:to>
      <xdr:col>76</xdr:col>
      <xdr:colOff>114300</xdr:colOff>
      <xdr:row>57</xdr:row>
      <xdr:rowOff>131373</xdr:rowOff>
    </xdr:to>
    <xdr:cxnSp macro="">
      <xdr:nvCxnSpPr>
        <xdr:cNvPr id="589" name="直線コネクタ 588"/>
        <xdr:cNvCxnSpPr/>
      </xdr:nvCxnSpPr>
      <xdr:spPr>
        <a:xfrm flipV="1">
          <a:off x="13703300" y="9804732"/>
          <a:ext cx="889000" cy="9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143201</xdr:rowOff>
    </xdr:from>
    <xdr:to>
      <xdr:col>71</xdr:col>
      <xdr:colOff>177800</xdr:colOff>
      <xdr:row>57</xdr:row>
      <xdr:rowOff>131373</xdr:rowOff>
    </xdr:to>
    <xdr:cxnSp macro="">
      <xdr:nvCxnSpPr>
        <xdr:cNvPr id="592" name="直線コネクタ 591"/>
        <xdr:cNvCxnSpPr/>
      </xdr:nvCxnSpPr>
      <xdr:spPr>
        <a:xfrm>
          <a:off x="12814300" y="9572951"/>
          <a:ext cx="889000" cy="33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61436</xdr:rowOff>
    </xdr:from>
    <xdr:ext cx="534377" cy="259045"/>
    <xdr:sp macro="" textlink="">
      <xdr:nvSpPr>
        <xdr:cNvPr id="596" name="テキスト ボックス 595"/>
        <xdr:cNvSpPr txBox="1"/>
      </xdr:nvSpPr>
      <xdr:spPr>
        <a:xfrm>
          <a:off x="12547111" y="98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28210</xdr:rowOff>
    </xdr:from>
    <xdr:to>
      <xdr:col>85</xdr:col>
      <xdr:colOff>177800</xdr:colOff>
      <xdr:row>57</xdr:row>
      <xdr:rowOff>129810</xdr:rowOff>
    </xdr:to>
    <xdr:sp macro="" textlink="">
      <xdr:nvSpPr>
        <xdr:cNvPr id="602" name="楕円 601"/>
        <xdr:cNvSpPr/>
      </xdr:nvSpPr>
      <xdr:spPr>
        <a:xfrm>
          <a:off x="16268700" y="98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6637</xdr:rowOff>
    </xdr:from>
    <xdr:ext cx="534377" cy="259045"/>
    <xdr:sp macro="" textlink="">
      <xdr:nvSpPr>
        <xdr:cNvPr id="603" name="教育費該当値テキスト"/>
        <xdr:cNvSpPr txBox="1"/>
      </xdr:nvSpPr>
      <xdr:spPr>
        <a:xfrm>
          <a:off x="16370300" y="977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95203</xdr:rowOff>
    </xdr:from>
    <xdr:to>
      <xdr:col>81</xdr:col>
      <xdr:colOff>101600</xdr:colOff>
      <xdr:row>57</xdr:row>
      <xdr:rowOff>25353</xdr:rowOff>
    </xdr:to>
    <xdr:sp macro="" textlink="">
      <xdr:nvSpPr>
        <xdr:cNvPr id="604" name="楕円 603"/>
        <xdr:cNvSpPr/>
      </xdr:nvSpPr>
      <xdr:spPr>
        <a:xfrm>
          <a:off x="15430500" y="9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41880</xdr:rowOff>
    </xdr:from>
    <xdr:ext cx="534377" cy="259045"/>
    <xdr:sp macro="" textlink="">
      <xdr:nvSpPr>
        <xdr:cNvPr id="605" name="テキスト ボックス 604"/>
        <xdr:cNvSpPr txBox="1"/>
      </xdr:nvSpPr>
      <xdr:spPr>
        <a:xfrm>
          <a:off x="15214111" y="947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152732</xdr:rowOff>
    </xdr:from>
    <xdr:to>
      <xdr:col>76</xdr:col>
      <xdr:colOff>165100</xdr:colOff>
      <xdr:row>57</xdr:row>
      <xdr:rowOff>82882</xdr:rowOff>
    </xdr:to>
    <xdr:sp macro="" textlink="">
      <xdr:nvSpPr>
        <xdr:cNvPr id="606" name="楕円 605"/>
        <xdr:cNvSpPr/>
      </xdr:nvSpPr>
      <xdr:spPr>
        <a:xfrm>
          <a:off x="14541500" y="975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74009</xdr:rowOff>
    </xdr:from>
    <xdr:ext cx="534377" cy="259045"/>
    <xdr:sp macro="" textlink="">
      <xdr:nvSpPr>
        <xdr:cNvPr id="607" name="テキスト ボックス 606"/>
        <xdr:cNvSpPr txBox="1"/>
      </xdr:nvSpPr>
      <xdr:spPr>
        <a:xfrm>
          <a:off x="14325111" y="98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80573</xdr:rowOff>
    </xdr:from>
    <xdr:to>
      <xdr:col>72</xdr:col>
      <xdr:colOff>38100</xdr:colOff>
      <xdr:row>58</xdr:row>
      <xdr:rowOff>10723</xdr:rowOff>
    </xdr:to>
    <xdr:sp macro="" textlink="">
      <xdr:nvSpPr>
        <xdr:cNvPr id="608" name="楕円 607"/>
        <xdr:cNvSpPr/>
      </xdr:nvSpPr>
      <xdr:spPr>
        <a:xfrm>
          <a:off x="13652500" y="98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1850</xdr:rowOff>
    </xdr:from>
    <xdr:ext cx="534377" cy="259045"/>
    <xdr:sp macro="" textlink="">
      <xdr:nvSpPr>
        <xdr:cNvPr id="609" name="テキスト ボックス 608"/>
        <xdr:cNvSpPr txBox="1"/>
      </xdr:nvSpPr>
      <xdr:spPr>
        <a:xfrm>
          <a:off x="13436111" y="99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92401</xdr:rowOff>
    </xdr:from>
    <xdr:to>
      <xdr:col>67</xdr:col>
      <xdr:colOff>101600</xdr:colOff>
      <xdr:row>56</xdr:row>
      <xdr:rowOff>22551</xdr:rowOff>
    </xdr:to>
    <xdr:sp macro="" textlink="">
      <xdr:nvSpPr>
        <xdr:cNvPr id="610" name="楕円 609"/>
        <xdr:cNvSpPr/>
      </xdr:nvSpPr>
      <xdr:spPr>
        <a:xfrm>
          <a:off x="12763500" y="95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39078</xdr:rowOff>
    </xdr:from>
    <xdr:ext cx="534377" cy="259045"/>
    <xdr:sp macro="" textlink="">
      <xdr:nvSpPr>
        <xdr:cNvPr id="611" name="テキスト ボックス 610"/>
        <xdr:cNvSpPr txBox="1"/>
      </xdr:nvSpPr>
      <xdr:spPr>
        <a:xfrm>
          <a:off x="12547111" y="92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97377</xdr:rowOff>
    </xdr:from>
    <xdr:to>
      <xdr:col>76</xdr:col>
      <xdr:colOff>114300</xdr:colOff>
      <xdr:row>79</xdr:row>
      <xdr:rowOff>98879</xdr:rowOff>
    </xdr:to>
    <xdr:cxnSp macro="">
      <xdr:nvCxnSpPr>
        <xdr:cNvPr id="648" name="直線コネクタ 647"/>
        <xdr:cNvCxnSpPr/>
      </xdr:nvCxnSpPr>
      <xdr:spPr>
        <a:xfrm>
          <a:off x="13703300" y="1364192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85141</xdr:rowOff>
    </xdr:from>
    <xdr:to>
      <xdr:col>71</xdr:col>
      <xdr:colOff>177800</xdr:colOff>
      <xdr:row>79</xdr:row>
      <xdr:rowOff>97377</xdr:rowOff>
    </xdr:to>
    <xdr:cxnSp macro="">
      <xdr:nvCxnSpPr>
        <xdr:cNvPr id="651" name="直線コネクタ 650"/>
        <xdr:cNvCxnSpPr/>
      </xdr:nvCxnSpPr>
      <xdr:spPr>
        <a:xfrm>
          <a:off x="12814300" y="13629691"/>
          <a:ext cx="889000" cy="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6" name="テキスト ボックス 66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46577</xdr:rowOff>
    </xdr:from>
    <xdr:to>
      <xdr:col>72</xdr:col>
      <xdr:colOff>38100</xdr:colOff>
      <xdr:row>79</xdr:row>
      <xdr:rowOff>148177</xdr:rowOff>
    </xdr:to>
    <xdr:sp macro="" textlink="">
      <xdr:nvSpPr>
        <xdr:cNvPr id="667" name="楕円 666"/>
        <xdr:cNvSpPr/>
      </xdr:nvSpPr>
      <xdr:spPr>
        <a:xfrm>
          <a:off x="13652500" y="135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139304</xdr:rowOff>
    </xdr:from>
    <xdr:ext cx="378565" cy="259045"/>
    <xdr:sp macro="" textlink="">
      <xdr:nvSpPr>
        <xdr:cNvPr id="668" name="テキスト ボックス 667"/>
        <xdr:cNvSpPr txBox="1"/>
      </xdr:nvSpPr>
      <xdr:spPr>
        <a:xfrm>
          <a:off x="13514017" y="13683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34341</xdr:rowOff>
    </xdr:from>
    <xdr:to>
      <xdr:col>67</xdr:col>
      <xdr:colOff>101600</xdr:colOff>
      <xdr:row>79</xdr:row>
      <xdr:rowOff>135941</xdr:rowOff>
    </xdr:to>
    <xdr:sp macro="" textlink="">
      <xdr:nvSpPr>
        <xdr:cNvPr id="669" name="楕円 668"/>
        <xdr:cNvSpPr/>
      </xdr:nvSpPr>
      <xdr:spPr>
        <a:xfrm>
          <a:off x="12763500" y="135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127068</xdr:rowOff>
    </xdr:from>
    <xdr:ext cx="469744" cy="259045"/>
    <xdr:sp macro="" textlink="">
      <xdr:nvSpPr>
        <xdr:cNvPr id="670" name="テキスト ボックス 669"/>
        <xdr:cNvSpPr txBox="1"/>
      </xdr:nvSpPr>
      <xdr:spPr>
        <a:xfrm>
          <a:off x="12579428" y="1367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163621</xdr:rowOff>
    </xdr:from>
    <xdr:to>
      <xdr:col>85</xdr:col>
      <xdr:colOff>127000</xdr:colOff>
      <xdr:row>93</xdr:row>
      <xdr:rowOff>5446</xdr:rowOff>
    </xdr:to>
    <xdr:cxnSp macro="">
      <xdr:nvCxnSpPr>
        <xdr:cNvPr id="702" name="直線コネクタ 701"/>
        <xdr:cNvCxnSpPr/>
      </xdr:nvCxnSpPr>
      <xdr:spPr>
        <a:xfrm>
          <a:off x="15481300" y="15937021"/>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163621</xdr:rowOff>
    </xdr:from>
    <xdr:to>
      <xdr:col>81</xdr:col>
      <xdr:colOff>50800</xdr:colOff>
      <xdr:row>93</xdr:row>
      <xdr:rowOff>28339</xdr:rowOff>
    </xdr:to>
    <xdr:cxnSp macro="">
      <xdr:nvCxnSpPr>
        <xdr:cNvPr id="705" name="直線コネクタ 704"/>
        <xdr:cNvCxnSpPr/>
      </xdr:nvCxnSpPr>
      <xdr:spPr>
        <a:xfrm flipV="1">
          <a:off x="14592300" y="15937021"/>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28339</xdr:rowOff>
    </xdr:from>
    <xdr:to>
      <xdr:col>76</xdr:col>
      <xdr:colOff>114300</xdr:colOff>
      <xdr:row>93</xdr:row>
      <xdr:rowOff>102584</xdr:rowOff>
    </xdr:to>
    <xdr:cxnSp macro="">
      <xdr:nvCxnSpPr>
        <xdr:cNvPr id="708" name="直線コネクタ 707"/>
        <xdr:cNvCxnSpPr/>
      </xdr:nvCxnSpPr>
      <xdr:spPr>
        <a:xfrm flipV="1">
          <a:off x="13703300" y="15973189"/>
          <a:ext cx="889000" cy="7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89016</xdr:rowOff>
    </xdr:from>
    <xdr:to>
      <xdr:col>71</xdr:col>
      <xdr:colOff>177800</xdr:colOff>
      <xdr:row>93</xdr:row>
      <xdr:rowOff>102584</xdr:rowOff>
    </xdr:to>
    <xdr:cxnSp macro="">
      <xdr:nvCxnSpPr>
        <xdr:cNvPr id="711" name="直線コネクタ 710"/>
        <xdr:cNvCxnSpPr/>
      </xdr:nvCxnSpPr>
      <xdr:spPr>
        <a:xfrm>
          <a:off x="12814300" y="16033866"/>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126096</xdr:rowOff>
    </xdr:from>
    <xdr:to>
      <xdr:col>85</xdr:col>
      <xdr:colOff>177800</xdr:colOff>
      <xdr:row>93</xdr:row>
      <xdr:rowOff>56246</xdr:rowOff>
    </xdr:to>
    <xdr:sp macro="" textlink="">
      <xdr:nvSpPr>
        <xdr:cNvPr id="721" name="楕円 720"/>
        <xdr:cNvSpPr/>
      </xdr:nvSpPr>
      <xdr:spPr>
        <a:xfrm>
          <a:off x="16268700" y="15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148973</xdr:rowOff>
    </xdr:from>
    <xdr:ext cx="534377" cy="259045"/>
    <xdr:sp macro="" textlink="">
      <xdr:nvSpPr>
        <xdr:cNvPr id="722" name="公債費該当値テキスト"/>
        <xdr:cNvSpPr txBox="1"/>
      </xdr:nvSpPr>
      <xdr:spPr>
        <a:xfrm>
          <a:off x="16370300" y="157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112821</xdr:rowOff>
    </xdr:from>
    <xdr:to>
      <xdr:col>81</xdr:col>
      <xdr:colOff>101600</xdr:colOff>
      <xdr:row>93</xdr:row>
      <xdr:rowOff>42971</xdr:rowOff>
    </xdr:to>
    <xdr:sp macro="" textlink="">
      <xdr:nvSpPr>
        <xdr:cNvPr id="723" name="楕円 722"/>
        <xdr:cNvSpPr/>
      </xdr:nvSpPr>
      <xdr:spPr>
        <a:xfrm>
          <a:off x="15430500" y="158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59498</xdr:rowOff>
    </xdr:from>
    <xdr:ext cx="534377" cy="259045"/>
    <xdr:sp macro="" textlink="">
      <xdr:nvSpPr>
        <xdr:cNvPr id="724" name="テキスト ボックス 723"/>
        <xdr:cNvSpPr txBox="1"/>
      </xdr:nvSpPr>
      <xdr:spPr>
        <a:xfrm>
          <a:off x="15214111" y="1566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148989</xdr:rowOff>
    </xdr:from>
    <xdr:to>
      <xdr:col>76</xdr:col>
      <xdr:colOff>165100</xdr:colOff>
      <xdr:row>93</xdr:row>
      <xdr:rowOff>79139</xdr:rowOff>
    </xdr:to>
    <xdr:sp macro="" textlink="">
      <xdr:nvSpPr>
        <xdr:cNvPr id="725" name="楕円 724"/>
        <xdr:cNvSpPr/>
      </xdr:nvSpPr>
      <xdr:spPr>
        <a:xfrm>
          <a:off x="14541500" y="159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95666</xdr:rowOff>
    </xdr:from>
    <xdr:ext cx="534377" cy="259045"/>
    <xdr:sp macro="" textlink="">
      <xdr:nvSpPr>
        <xdr:cNvPr id="726" name="テキスト ボックス 725"/>
        <xdr:cNvSpPr txBox="1"/>
      </xdr:nvSpPr>
      <xdr:spPr>
        <a:xfrm>
          <a:off x="14325111" y="156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51784</xdr:rowOff>
    </xdr:from>
    <xdr:to>
      <xdr:col>72</xdr:col>
      <xdr:colOff>38100</xdr:colOff>
      <xdr:row>93</xdr:row>
      <xdr:rowOff>153384</xdr:rowOff>
    </xdr:to>
    <xdr:sp macro="" textlink="">
      <xdr:nvSpPr>
        <xdr:cNvPr id="727" name="楕円 726"/>
        <xdr:cNvSpPr/>
      </xdr:nvSpPr>
      <xdr:spPr>
        <a:xfrm>
          <a:off x="13652500" y="159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169911</xdr:rowOff>
    </xdr:from>
    <xdr:ext cx="534377" cy="259045"/>
    <xdr:sp macro="" textlink="">
      <xdr:nvSpPr>
        <xdr:cNvPr id="728" name="テキスト ボックス 727"/>
        <xdr:cNvSpPr txBox="1"/>
      </xdr:nvSpPr>
      <xdr:spPr>
        <a:xfrm>
          <a:off x="13436111" y="15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38216</xdr:rowOff>
    </xdr:from>
    <xdr:to>
      <xdr:col>67</xdr:col>
      <xdr:colOff>101600</xdr:colOff>
      <xdr:row>93</xdr:row>
      <xdr:rowOff>139816</xdr:rowOff>
    </xdr:to>
    <xdr:sp macro="" textlink="">
      <xdr:nvSpPr>
        <xdr:cNvPr id="729" name="楕円 728"/>
        <xdr:cNvSpPr/>
      </xdr:nvSpPr>
      <xdr:spPr>
        <a:xfrm>
          <a:off x="12763500" y="159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156343</xdr:rowOff>
    </xdr:from>
    <xdr:ext cx="534377" cy="259045"/>
    <xdr:sp macro="" textlink="">
      <xdr:nvSpPr>
        <xdr:cNvPr id="730" name="テキスト ボックス 729"/>
        <xdr:cNvSpPr txBox="1"/>
      </xdr:nvSpPr>
      <xdr:spPr>
        <a:xfrm>
          <a:off x="12547111" y="15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560,971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円となっている。町として事業費の減少に努めていたことから、全体として類似団体の平均を下回っている。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円となっており、類似団体平均に比べて高いのは、役場本庁舎機能強化事業を行ったことが主な要因である。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また、公債費については、常盤小学校建設事業などの償還が始まったことなどにより、依然類似団体平均を上回る結果となっている。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今後も公債費については令和２年頃まで同程度で推移すると見込まれている。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年度決算においては交付税の減額に対応するため、財政調整基金の取崩をした結果、基金残高が減となり、実質単年度収支もマイナスとなっている。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実質収支については、プラスで推移しており、今後もこれまでの施策を継続し、交付税の減に対応した、基金に頼らない安定した財政運営に努める。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財政健全化法が施行された平成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年度以降、全会計において黒字を達成している。全事業の黒字を継続するために、今後も安定した財政運営を行う。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8654321</v>
      </c>
      <c r="BO4" s="461"/>
      <c r="BP4" s="461"/>
      <c r="BQ4" s="461"/>
      <c r="BR4" s="461"/>
      <c r="BS4" s="461"/>
      <c r="BT4" s="461"/>
      <c r="BU4" s="462"/>
      <c r="BV4" s="460">
        <v>9212538</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4.0999999999999996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8503767</v>
      </c>
      <c r="BO5" s="466"/>
      <c r="BP5" s="466"/>
      <c r="BQ5" s="466"/>
      <c r="BR5" s="466"/>
      <c r="BS5" s="466"/>
      <c r="BT5" s="466"/>
      <c r="BU5" s="467"/>
      <c r="BV5" s="465">
        <v>8973706</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87</v>
      </c>
      <c r="CU5" s="436"/>
      <c r="CV5" s="436"/>
      <c r="CW5" s="436"/>
      <c r="CX5" s="436"/>
      <c r="CY5" s="436"/>
      <c r="CZ5" s="436"/>
      <c r="DA5" s="437"/>
      <c r="DB5" s="435">
        <v>85.7</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150554</v>
      </c>
      <c r="BO6" s="466"/>
      <c r="BP6" s="466"/>
      <c r="BQ6" s="466"/>
      <c r="BR6" s="466"/>
      <c r="BS6" s="466"/>
      <c r="BT6" s="466"/>
      <c r="BU6" s="467"/>
      <c r="BV6" s="465">
        <v>238832</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90.6</v>
      </c>
      <c r="CU6" s="616"/>
      <c r="CV6" s="616"/>
      <c r="CW6" s="616"/>
      <c r="CX6" s="616"/>
      <c r="CY6" s="616"/>
      <c r="CZ6" s="616"/>
      <c r="DA6" s="617"/>
      <c r="DB6" s="615">
        <v>89.4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10985</v>
      </c>
      <c r="BO7" s="466"/>
      <c r="BP7" s="466"/>
      <c r="BQ7" s="466"/>
      <c r="BR7" s="466"/>
      <c r="BS7" s="466"/>
      <c r="BT7" s="466"/>
      <c r="BU7" s="467"/>
      <c r="BV7" s="465">
        <v>40358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4760360</v>
      </c>
      <c r="CU7" s="466"/>
      <c r="CV7" s="466"/>
      <c r="CW7" s="466"/>
      <c r="CX7" s="466"/>
      <c r="CY7" s="466"/>
      <c r="CZ7" s="466"/>
      <c r="DA7" s="467"/>
      <c r="DB7" s="465">
        <v>4875001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139569</v>
      </c>
      <c r="BO8" s="466"/>
      <c r="BP8" s="466"/>
      <c r="BQ8" s="466"/>
      <c r="BR8" s="466"/>
      <c r="BS8" s="466"/>
      <c r="BT8" s="466"/>
      <c r="BU8" s="467"/>
      <c r="BV8" s="465">
        <v>198474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15179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107</v>
      </c>
      <c r="AV9" s="523"/>
      <c r="AW9" s="523"/>
      <c r="AX9" s="523"/>
      <c r="AY9" s="445" t="s">
        <v>114</v>
      </c>
      <c r="AZ9" s="446"/>
      <c r="BA9" s="446"/>
      <c r="BB9" s="446"/>
      <c r="BC9" s="446"/>
      <c r="BD9" s="446"/>
      <c r="BE9" s="446"/>
      <c r="BF9" s="446"/>
      <c r="BG9" s="446"/>
      <c r="BH9" s="446"/>
      <c r="BI9" s="446"/>
      <c r="BJ9" s="446"/>
      <c r="BK9" s="446"/>
      <c r="BL9" s="446"/>
      <c r="BM9" s="447"/>
      <c r="BN9" s="465">
        <v>-58905</v>
      </c>
      <c r="BO9" s="466"/>
      <c r="BP9" s="466"/>
      <c r="BQ9" s="466"/>
      <c r="BR9" s="466"/>
      <c r="BS9" s="466"/>
      <c r="BT9" s="466"/>
      <c r="BU9" s="467"/>
      <c r="BV9" s="465">
        <v>17265</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23.7</v>
      </c>
      <c r="CU9" s="436"/>
      <c r="CV9" s="436"/>
      <c r="CW9" s="436"/>
      <c r="CX9" s="436"/>
      <c r="CY9" s="436"/>
      <c r="CZ9" s="436"/>
      <c r="DA9" s="437"/>
      <c r="DB9" s="435">
        <v>23.3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16021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107</v>
      </c>
      <c r="AV10" s="523"/>
      <c r="AW10" s="523"/>
      <c r="AX10" s="523"/>
      <c r="AY10" s="445" t="s">
        <v>118</v>
      </c>
      <c r="AZ10" s="446"/>
      <c r="BA10" s="446"/>
      <c r="BB10" s="446"/>
      <c r="BC10" s="446"/>
      <c r="BD10" s="446"/>
      <c r="BE10" s="446"/>
      <c r="BF10" s="446"/>
      <c r="BG10" s="446"/>
      <c r="BH10" s="446"/>
      <c r="BI10" s="446"/>
      <c r="BJ10" s="446"/>
      <c r="BK10" s="446"/>
      <c r="BL10" s="446"/>
      <c r="BM10" s="447"/>
      <c r="BN10" s="465">
        <v>3286</v>
      </c>
      <c r="BO10" s="466"/>
      <c r="BP10" s="466"/>
      <c r="BQ10" s="466"/>
      <c r="BR10" s="466"/>
      <c r="BS10" s="466"/>
      <c r="BT10" s="466"/>
      <c r="BU10" s="467"/>
      <c r="BV10" s="465">
        <v>2542</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107</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15">
      <c r="A12" s="186"/>
      <c r="B12" s="581" t="s">
        <v>126</v>
      </c>
      <c r="C12" s="582"/>
      <c r="D12" s="582"/>
      <c r="E12" s="582"/>
      <c r="F12" s="582"/>
      <c r="G12" s="582"/>
      <c r="H12" s="582"/>
      <c r="I12" s="582"/>
      <c r="J12" s="582"/>
      <c r="K12" s="583"/>
      <c r="L12" s="590" t="s">
        <v>127</v>
      </c>
      <c r="M12" s="591"/>
      <c r="N12" s="591"/>
      <c r="O12" s="591"/>
      <c r="P12" s="591"/>
      <c r="Q12" s="592"/>
      <c r="R12" s="593">
        <v>15159</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131</v>
      </c>
      <c r="AV12" s="523"/>
      <c r="AW12" s="523"/>
      <c r="AX12" s="523"/>
      <c r="AY12" s="445" t="s">
        <v>132</v>
      </c>
      <c r="AZ12" s="446"/>
      <c r="BA12" s="446"/>
      <c r="BB12" s="446"/>
      <c r="BC12" s="446"/>
      <c r="BD12" s="446"/>
      <c r="BE12" s="446"/>
      <c r="BF12" s="446"/>
      <c r="BG12" s="446"/>
      <c r="BH12" s="446"/>
      <c r="BI12" s="446"/>
      <c r="BJ12" s="446"/>
      <c r="BK12" s="446"/>
      <c r="BL12" s="446"/>
      <c r="BM12" s="447"/>
      <c r="BN12" s="465">
        <v>271000</v>
      </c>
      <c r="BO12" s="466"/>
      <c r="BP12" s="466"/>
      <c r="BQ12" s="466"/>
      <c r="BR12" s="466"/>
      <c r="BS12" s="466"/>
      <c r="BT12" s="466"/>
      <c r="BU12" s="467"/>
      <c r="BV12" s="465">
        <v>254800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134</v>
      </c>
      <c r="CU12" s="579"/>
      <c r="CV12" s="579"/>
      <c r="CW12" s="579"/>
      <c r="CX12" s="579"/>
      <c r="CY12" s="579"/>
      <c r="CZ12" s="579"/>
      <c r="DA12" s="580"/>
      <c r="DB12" s="578" t="s">
        <v>125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15135</v>
      </c>
      <c r="S13" s="569"/>
      <c r="T13" s="569"/>
      <c r="U13" s="569"/>
      <c r="V13" s="570"/>
      <c r="W13" s="556" t="s">
        <v>136</v>
      </c>
      <c r="X13" s="478"/>
      <c r="Y13" s="478"/>
      <c r="Z13" s="478"/>
      <c r="AA13" s="478"/>
      <c r="AB13" s="479"/>
      <c r="AC13" s="441">
        <v>1924</v>
      </c>
      <c r="AD13" s="442"/>
      <c r="AE13" s="442"/>
      <c r="AF13" s="442"/>
      <c r="AG13" s="443"/>
      <c r="AH13" s="441">
        <v>2186</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-326619</v>
      </c>
      <c r="BO13" s="466"/>
      <c r="BP13" s="466"/>
      <c r="BQ13" s="466"/>
      <c r="BR13" s="466"/>
      <c r="BS13" s="466"/>
      <c r="BT13" s="466"/>
      <c r="BU13" s="467"/>
      <c r="BV13" s="465">
        <v>-234993</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13.7</v>
      </c>
      <c r="CU13" s="436"/>
      <c r="CV13" s="436"/>
      <c r="CW13" s="436"/>
      <c r="CX13" s="436"/>
      <c r="CY13" s="436"/>
      <c r="CZ13" s="436"/>
      <c r="DA13" s="437"/>
      <c r="DB13" s="435">
        <v>12.5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15172</v>
      </c>
      <c r="S14" s="569"/>
      <c r="T14" s="569"/>
      <c r="U14" s="569"/>
      <c r="V14" s="570"/>
      <c r="W14" s="571"/>
      <c r="X14" s="481"/>
      <c r="Y14" s="481"/>
      <c r="Z14" s="481"/>
      <c r="AA14" s="481"/>
      <c r="AB14" s="482"/>
      <c r="AC14" s="561">
        <v>24.1</v>
      </c>
      <c r="AD14" s="562"/>
      <c r="AE14" s="562"/>
      <c r="AF14" s="562"/>
      <c r="AG14" s="563"/>
      <c r="AH14" s="561">
        <v>26.5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67.2</v>
      </c>
      <c r="CU14" s="573"/>
      <c r="CV14" s="573"/>
      <c r="CW14" s="573"/>
      <c r="CX14" s="573"/>
      <c r="CY14" s="573"/>
      <c r="CZ14" s="573"/>
      <c r="DA14" s="574"/>
      <c r="DB14" s="572">
        <v>67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15161</v>
      </c>
      <c r="S15" s="569"/>
      <c r="T15" s="569"/>
      <c r="U15" s="569"/>
      <c r="V15" s="570"/>
      <c r="W15" s="556" t="s">
        <v>143</v>
      </c>
      <c r="X15" s="478"/>
      <c r="Y15" s="478"/>
      <c r="Z15" s="478"/>
      <c r="AA15" s="478"/>
      <c r="AB15" s="479"/>
      <c r="AC15" s="441">
        <v>1565</v>
      </c>
      <c r="AD15" s="442"/>
      <c r="AE15" s="442"/>
      <c r="AF15" s="442"/>
      <c r="AG15" s="443"/>
      <c r="AH15" s="441">
        <v>1562</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1204161</v>
      </c>
      <c r="BO15" s="461"/>
      <c r="BP15" s="461"/>
      <c r="BQ15" s="461"/>
      <c r="BR15" s="461"/>
      <c r="BS15" s="461"/>
      <c r="BT15" s="461"/>
      <c r="BU15" s="462"/>
      <c r="BV15" s="460">
        <v>1177991</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19.600000000000001</v>
      </c>
      <c r="AD16" s="562"/>
      <c r="AE16" s="562"/>
      <c r="AF16" s="562"/>
      <c r="AG16" s="563"/>
      <c r="AH16" s="561">
        <v>18.899999999999999</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4182905</v>
      </c>
      <c r="BO16" s="466"/>
      <c r="BP16" s="466"/>
      <c r="BQ16" s="466"/>
      <c r="BR16" s="466"/>
      <c r="BS16" s="466"/>
      <c r="BT16" s="466"/>
      <c r="BU16" s="467"/>
      <c r="BV16" s="465">
        <v>4230479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4501</v>
      </c>
      <c r="AD17" s="442"/>
      <c r="AE17" s="442"/>
      <c r="AF17" s="442"/>
      <c r="AG17" s="443"/>
      <c r="AH17" s="441">
        <v>4514</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1503746</v>
      </c>
      <c r="BO17" s="466"/>
      <c r="BP17" s="466"/>
      <c r="BQ17" s="466"/>
      <c r="BR17" s="466"/>
      <c r="BS17" s="466"/>
      <c r="BT17" s="466"/>
      <c r="BU17" s="467"/>
      <c r="BV17" s="465">
        <v>1481581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37.29</v>
      </c>
      <c r="M18" s="530"/>
      <c r="N18" s="530"/>
      <c r="O18" s="530"/>
      <c r="P18" s="530"/>
      <c r="Q18" s="530"/>
      <c r="R18" s="531"/>
      <c r="S18" s="531"/>
      <c r="T18" s="531"/>
      <c r="U18" s="531"/>
      <c r="V18" s="532"/>
      <c r="W18" s="546"/>
      <c r="X18" s="547"/>
      <c r="Y18" s="547"/>
      <c r="Z18" s="547"/>
      <c r="AA18" s="547"/>
      <c r="AB18" s="557"/>
      <c r="AC18" s="429">
        <v>56.3</v>
      </c>
      <c r="AD18" s="430"/>
      <c r="AE18" s="430"/>
      <c r="AF18" s="430"/>
      <c r="AG18" s="533"/>
      <c r="AH18" s="429">
        <v>54.6</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4168695</v>
      </c>
      <c r="BO18" s="466"/>
      <c r="BP18" s="466"/>
      <c r="BQ18" s="466"/>
      <c r="BR18" s="466"/>
      <c r="BS18" s="466"/>
      <c r="BT18" s="466"/>
      <c r="BU18" s="467"/>
      <c r="BV18" s="465">
        <v>4215090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407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5516678</v>
      </c>
      <c r="BO19" s="466"/>
      <c r="BP19" s="466"/>
      <c r="BQ19" s="466"/>
      <c r="BR19" s="466"/>
      <c r="BS19" s="466"/>
      <c r="BT19" s="466"/>
      <c r="BU19" s="467"/>
      <c r="BV19" s="465">
        <v>5680144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4942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11942762</v>
      </c>
      <c r="BO23" s="466"/>
      <c r="BP23" s="466"/>
      <c r="BQ23" s="466"/>
      <c r="BR23" s="466"/>
      <c r="BS23" s="466"/>
      <c r="BT23" s="466"/>
      <c r="BU23" s="467"/>
      <c r="BV23" s="465">
        <v>12015681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7200</v>
      </c>
      <c r="R24" s="442"/>
      <c r="S24" s="442"/>
      <c r="T24" s="442"/>
      <c r="U24" s="442"/>
      <c r="V24" s="443"/>
      <c r="W24" s="507"/>
      <c r="X24" s="498"/>
      <c r="Y24" s="499"/>
      <c r="Z24" s="438" t="s">
        <v>167</v>
      </c>
      <c r="AA24" s="439"/>
      <c r="AB24" s="439"/>
      <c r="AC24" s="439"/>
      <c r="AD24" s="439"/>
      <c r="AE24" s="439"/>
      <c r="AF24" s="439"/>
      <c r="AG24" s="440"/>
      <c r="AH24" s="441">
        <v>121</v>
      </c>
      <c r="AI24" s="442"/>
      <c r="AJ24" s="442"/>
      <c r="AK24" s="442"/>
      <c r="AL24" s="443"/>
      <c r="AM24" s="441">
        <v>363847</v>
      </c>
      <c r="AN24" s="442"/>
      <c r="AO24" s="442"/>
      <c r="AP24" s="442"/>
      <c r="AQ24" s="442"/>
      <c r="AR24" s="443"/>
      <c r="AS24" s="441">
        <v>3007</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7329088</v>
      </c>
      <c r="BO24" s="466"/>
      <c r="BP24" s="466"/>
      <c r="BQ24" s="466"/>
      <c r="BR24" s="466"/>
      <c r="BS24" s="466"/>
      <c r="BT24" s="466"/>
      <c r="BU24" s="467"/>
      <c r="BV24" s="465">
        <v>6973119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5820</v>
      </c>
      <c r="R25" s="442"/>
      <c r="S25" s="442"/>
      <c r="T25" s="442"/>
      <c r="U25" s="442"/>
      <c r="V25" s="443"/>
      <c r="W25" s="507"/>
      <c r="X25" s="498"/>
      <c r="Y25" s="499"/>
      <c r="Z25" s="438" t="s">
        <v>170</v>
      </c>
      <c r="AA25" s="439"/>
      <c r="AB25" s="439"/>
      <c r="AC25" s="439"/>
      <c r="AD25" s="439"/>
      <c r="AE25" s="439"/>
      <c r="AF25" s="439"/>
      <c r="AG25" s="440"/>
      <c r="AH25" s="441" t="s">
        <v>125</v>
      </c>
      <c r="AI25" s="442"/>
      <c r="AJ25" s="442"/>
      <c r="AK25" s="442"/>
      <c r="AL25" s="443"/>
      <c r="AM25" s="441" t="s">
        <v>134</v>
      </c>
      <c r="AN25" s="442"/>
      <c r="AO25" s="442"/>
      <c r="AP25" s="442"/>
      <c r="AQ25" s="442"/>
      <c r="AR25" s="443"/>
      <c r="AS25" s="441" t="s">
        <v>125</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26050</v>
      </c>
      <c r="BO25" s="461"/>
      <c r="BP25" s="461"/>
      <c r="BQ25" s="461"/>
      <c r="BR25" s="461"/>
      <c r="BS25" s="461"/>
      <c r="BT25" s="461"/>
      <c r="BU25" s="462"/>
      <c r="BV25" s="460">
        <v>26729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5310</v>
      </c>
      <c r="R26" s="442"/>
      <c r="S26" s="442"/>
      <c r="T26" s="442"/>
      <c r="U26" s="442"/>
      <c r="V26" s="443"/>
      <c r="W26" s="507"/>
      <c r="X26" s="498"/>
      <c r="Y26" s="499"/>
      <c r="Z26" s="438" t="s">
        <v>173</v>
      </c>
      <c r="AA26" s="520"/>
      <c r="AB26" s="520"/>
      <c r="AC26" s="520"/>
      <c r="AD26" s="520"/>
      <c r="AE26" s="520"/>
      <c r="AF26" s="520"/>
      <c r="AG26" s="521"/>
      <c r="AH26" s="441">
        <v>5</v>
      </c>
      <c r="AI26" s="442"/>
      <c r="AJ26" s="442"/>
      <c r="AK26" s="442"/>
      <c r="AL26" s="443"/>
      <c r="AM26" s="441">
        <v>15470</v>
      </c>
      <c r="AN26" s="442"/>
      <c r="AO26" s="442"/>
      <c r="AP26" s="442"/>
      <c r="AQ26" s="442"/>
      <c r="AR26" s="443"/>
      <c r="AS26" s="441">
        <v>3094</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134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2560</v>
      </c>
      <c r="R27" s="442"/>
      <c r="S27" s="442"/>
      <c r="T27" s="442"/>
      <c r="U27" s="442"/>
      <c r="V27" s="443"/>
      <c r="W27" s="507"/>
      <c r="X27" s="498"/>
      <c r="Y27" s="499"/>
      <c r="Z27" s="438" t="s">
        <v>177</v>
      </c>
      <c r="AA27" s="439"/>
      <c r="AB27" s="439"/>
      <c r="AC27" s="439"/>
      <c r="AD27" s="439"/>
      <c r="AE27" s="439"/>
      <c r="AF27" s="439"/>
      <c r="AG27" s="440"/>
      <c r="AH27" s="441" t="s">
        <v>125</v>
      </c>
      <c r="AI27" s="442"/>
      <c r="AJ27" s="442"/>
      <c r="AK27" s="442"/>
      <c r="AL27" s="443"/>
      <c r="AM27" s="441" t="s">
        <v>134</v>
      </c>
      <c r="AN27" s="442"/>
      <c r="AO27" s="442"/>
      <c r="AP27" s="442"/>
      <c r="AQ27" s="442"/>
      <c r="AR27" s="443"/>
      <c r="AS27" s="441" t="s">
        <v>175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125</v>
      </c>
      <c r="BO27" s="469"/>
      <c r="BP27" s="469"/>
      <c r="BQ27" s="469"/>
      <c r="BR27" s="469"/>
      <c r="BS27" s="469"/>
      <c r="BT27" s="469"/>
      <c r="BU27" s="470"/>
      <c r="BV27" s="468" t="s">
        <v>179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2250</v>
      </c>
      <c r="R28" s="442"/>
      <c r="S28" s="442"/>
      <c r="T28" s="442"/>
      <c r="U28" s="442"/>
      <c r="V28" s="443"/>
      <c r="W28" s="507"/>
      <c r="X28" s="498"/>
      <c r="Y28" s="499"/>
      <c r="Z28" s="438" t="s">
        <v>181</v>
      </c>
      <c r="AA28" s="439"/>
      <c r="AB28" s="439"/>
      <c r="AC28" s="439"/>
      <c r="AD28" s="439"/>
      <c r="AE28" s="439"/>
      <c r="AF28" s="439"/>
      <c r="AG28" s="440"/>
      <c r="AH28" s="441" t="s">
        <v>179</v>
      </c>
      <c r="AI28" s="442"/>
      <c r="AJ28" s="442"/>
      <c r="AK28" s="442"/>
      <c r="AL28" s="443"/>
      <c r="AM28" s="441" t="s">
        <v>125</v>
      </c>
      <c r="AN28" s="442"/>
      <c r="AO28" s="442"/>
      <c r="AP28" s="442"/>
      <c r="AQ28" s="442"/>
      <c r="AR28" s="443"/>
      <c r="AS28" s="441" t="s">
        <v>179</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1141965</v>
      </c>
      <c r="BO28" s="461"/>
      <c r="BP28" s="461"/>
      <c r="BQ28" s="461"/>
      <c r="BR28" s="461"/>
      <c r="BS28" s="461"/>
      <c r="BT28" s="461"/>
      <c r="BU28" s="462"/>
      <c r="BV28" s="460">
        <v>1289679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12</v>
      </c>
      <c r="M29" s="442"/>
      <c r="N29" s="442"/>
      <c r="O29" s="442"/>
      <c r="P29" s="443"/>
      <c r="Q29" s="441">
        <v>2150</v>
      </c>
      <c r="R29" s="442"/>
      <c r="S29" s="442"/>
      <c r="T29" s="442"/>
      <c r="U29" s="442"/>
      <c r="V29" s="443"/>
      <c r="W29" s="508"/>
      <c r="X29" s="509"/>
      <c r="Y29" s="510"/>
      <c r="Z29" s="438" t="s">
        <v>184</v>
      </c>
      <c r="AA29" s="439"/>
      <c r="AB29" s="439"/>
      <c r="AC29" s="439"/>
      <c r="AD29" s="439"/>
      <c r="AE29" s="439"/>
      <c r="AF29" s="439"/>
      <c r="AG29" s="440"/>
      <c r="AH29" s="441">
        <v>121</v>
      </c>
      <c r="AI29" s="442"/>
      <c r="AJ29" s="442"/>
      <c r="AK29" s="442"/>
      <c r="AL29" s="443"/>
      <c r="AM29" s="441">
        <v>363847</v>
      </c>
      <c r="AN29" s="442"/>
      <c r="AO29" s="442"/>
      <c r="AP29" s="442"/>
      <c r="AQ29" s="442"/>
      <c r="AR29" s="443"/>
      <c r="AS29" s="441">
        <v>3007</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275287</v>
      </c>
      <c r="BO29" s="466"/>
      <c r="BP29" s="466"/>
      <c r="BQ29" s="466"/>
      <c r="BR29" s="466"/>
      <c r="BS29" s="466"/>
      <c r="BT29" s="466"/>
      <c r="BU29" s="467"/>
      <c r="BV29" s="465">
        <v>311800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94.2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1697480</v>
      </c>
      <c r="BO30" s="469"/>
      <c r="BP30" s="469"/>
      <c r="BQ30" s="469"/>
      <c r="BR30" s="469"/>
      <c r="BS30" s="469"/>
      <c r="BT30" s="469"/>
      <c r="BU30" s="470"/>
      <c r="BV30" s="468">
        <v>1527688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193</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弘前地区消防事務組合・一般会計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ふじさきファーマーズLABO</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南黒地区福祉事務組合・一般会計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農業集落排水事業会計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黒石地区清掃施設組合・一般会計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弘前地区環境整備事務組合・一般会計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青森県市町村総合事務組合・一般会計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青森県後期高齢者医療広域連合・一般会計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青森県後期高齢者医療広域連合・後期高齢者医療特別会計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津軽広域連合・一般会計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青森県市町村退職手当組合・一般会計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青森県交通災害共済組合・交通災害共済事業会計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eJodyAtShzl9l98cfi55iPwIUDpvEQ+n8VkuLGQo3Uy4duyVq1PQN1IMNeDUlz3oC2aY2dJlNVIK3DDs1p9jg==" saltValue="McUiGwcDYlvi9FgCLu5P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7" t="s">
        <v>565</v>
      </c>
      <c r="D34" s="1247"/>
      <c r="E34" s="1248"/>
      <c r="F34" s="32">
        <v>3.27</v>
      </c>
      <c r="G34" s="33">
        <v>5.44</v>
      </c>
      <c r="H34" s="33">
        <v>5.83</v>
      </c>
      <c r="I34" s="33">
        <v>6.33</v>
      </c>
      <c r="J34" s="34">
        <v>7.27</v>
      </c>
      <c r="K34" s="22"/>
      <c r="L34" s="22"/>
      <c r="M34" s="22"/>
      <c r="N34" s="22"/>
      <c r="O34" s="22"/>
      <c r="P34" s="22"/>
    </row>
    <row r="35" spans="1:16" ht="39" customHeight="1" x14ac:dyDescent="0.15">
      <c r="A35" s="22"/>
      <c r="B35" s="35"/>
      <c r="C35" s="1241" t="s">
        <v>566</v>
      </c>
      <c r="D35" s="1242"/>
      <c r="E35" s="1243"/>
      <c r="F35" s="36">
        <v>1.82</v>
      </c>
      <c r="G35" s="37">
        <v>0.95</v>
      </c>
      <c r="H35" s="37">
        <v>3.65</v>
      </c>
      <c r="I35" s="37">
        <v>4.07</v>
      </c>
      <c r="J35" s="38">
        <v>2.93</v>
      </c>
      <c r="K35" s="22"/>
      <c r="L35" s="22"/>
      <c r="M35" s="22"/>
      <c r="N35" s="22"/>
      <c r="O35" s="22"/>
      <c r="P35" s="22"/>
    </row>
    <row r="36" spans="1:16" ht="39" customHeight="1" x14ac:dyDescent="0.15">
      <c r="A36" s="22"/>
      <c r="B36" s="35"/>
      <c r="C36" s="1241" t="s">
        <v>567</v>
      </c>
      <c r="D36" s="1242"/>
      <c r="E36" s="1243"/>
      <c r="F36" s="36">
        <v>0.99</v>
      </c>
      <c r="G36" s="37">
        <v>0.86</v>
      </c>
      <c r="H36" s="37">
        <v>1.47</v>
      </c>
      <c r="I36" s="37">
        <v>2.6</v>
      </c>
      <c r="J36" s="38">
        <v>2.06</v>
      </c>
      <c r="K36" s="22"/>
      <c r="L36" s="22"/>
      <c r="M36" s="22"/>
      <c r="N36" s="22"/>
      <c r="O36" s="22"/>
      <c r="P36" s="22"/>
    </row>
    <row r="37" spans="1:16" ht="39" customHeight="1" x14ac:dyDescent="0.15">
      <c r="A37" s="22"/>
      <c r="B37" s="35"/>
      <c r="C37" s="1241" t="s">
        <v>568</v>
      </c>
      <c r="D37" s="1242"/>
      <c r="E37" s="1243"/>
      <c r="F37" s="36">
        <v>0.86</v>
      </c>
      <c r="G37" s="37">
        <v>0.45</v>
      </c>
      <c r="H37" s="37">
        <v>0.46</v>
      </c>
      <c r="I37" s="37">
        <v>0.84</v>
      </c>
      <c r="J37" s="38">
        <v>1.0900000000000001</v>
      </c>
      <c r="K37" s="22"/>
      <c r="L37" s="22"/>
      <c r="M37" s="22"/>
      <c r="N37" s="22"/>
      <c r="O37" s="22"/>
      <c r="P37" s="22"/>
    </row>
    <row r="38" spans="1:16" ht="39" customHeight="1" x14ac:dyDescent="0.15">
      <c r="A38" s="22"/>
      <c r="B38" s="35"/>
      <c r="C38" s="1241" t="s">
        <v>569</v>
      </c>
      <c r="D38" s="1242"/>
      <c r="E38" s="1243"/>
      <c r="F38" s="36">
        <v>1.1299999999999999</v>
      </c>
      <c r="G38" s="37">
        <v>0.66</v>
      </c>
      <c r="H38" s="37">
        <v>0.43</v>
      </c>
      <c r="I38" s="37">
        <v>0.64</v>
      </c>
      <c r="J38" s="38">
        <v>0.85</v>
      </c>
      <c r="K38" s="22"/>
      <c r="L38" s="22"/>
      <c r="M38" s="22"/>
      <c r="N38" s="22"/>
      <c r="O38" s="22"/>
      <c r="P38" s="22"/>
    </row>
    <row r="39" spans="1:16" ht="39" customHeight="1" x14ac:dyDescent="0.15">
      <c r="A39" s="22"/>
      <c r="B39" s="35"/>
      <c r="C39" s="1241" t="s">
        <v>570</v>
      </c>
      <c r="D39" s="1242"/>
      <c r="E39" s="1243"/>
      <c r="F39" s="36">
        <v>0.24</v>
      </c>
      <c r="G39" s="37">
        <v>0.21</v>
      </c>
      <c r="H39" s="37">
        <v>0.52</v>
      </c>
      <c r="I39" s="37">
        <v>0.24</v>
      </c>
      <c r="J39" s="38">
        <v>0.74</v>
      </c>
      <c r="K39" s="22"/>
      <c r="L39" s="22"/>
      <c r="M39" s="22"/>
      <c r="N39" s="22"/>
      <c r="O39" s="22"/>
      <c r="P39" s="22"/>
    </row>
    <row r="40" spans="1:16" ht="39" customHeight="1" x14ac:dyDescent="0.15">
      <c r="A40" s="22"/>
      <c r="B40" s="35"/>
      <c r="C40" s="1241" t="s">
        <v>571</v>
      </c>
      <c r="D40" s="1242"/>
      <c r="E40" s="1243"/>
      <c r="F40" s="36">
        <v>0.02</v>
      </c>
      <c r="G40" s="37">
        <v>0.02</v>
      </c>
      <c r="H40" s="37">
        <v>0.04</v>
      </c>
      <c r="I40" s="37">
        <v>0.06</v>
      </c>
      <c r="J40" s="38">
        <v>0.04</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572</v>
      </c>
      <c r="D42" s="1242"/>
      <c r="E42" s="1243"/>
      <c r="F42" s="36" t="s">
        <v>516</v>
      </c>
      <c r="G42" s="37" t="s">
        <v>516</v>
      </c>
      <c r="H42" s="37" t="s">
        <v>516</v>
      </c>
      <c r="I42" s="37" t="s">
        <v>516</v>
      </c>
      <c r="J42" s="38" t="s">
        <v>516</v>
      </c>
      <c r="K42" s="22"/>
      <c r="L42" s="22"/>
      <c r="M42" s="22"/>
      <c r="N42" s="22"/>
      <c r="O42" s="22"/>
      <c r="P42" s="22"/>
    </row>
    <row r="43" spans="1:16" ht="39" customHeight="1" thickBot="1" x14ac:dyDescent="0.2">
      <c r="A43" s="22"/>
      <c r="B43" s="40"/>
      <c r="C43" s="1244" t="s">
        <v>573</v>
      </c>
      <c r="D43" s="1245"/>
      <c r="E43" s="1246"/>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o8ZAcaGrqU7e9WI/ABnYneQrmn8vSwmXI6NWYyByMWvo3vgL4Qn0E8QbFX2bCXu4y7UUzk2zlrhnys4KPBQ==" saltValue="l4WQfjs9Q0U+97wn5sZ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1245</v>
      </c>
      <c r="L45" s="60">
        <v>1164</v>
      </c>
      <c r="M45" s="60">
        <v>1335</v>
      </c>
      <c r="N45" s="60">
        <v>1358</v>
      </c>
      <c r="O45" s="61">
        <v>1345</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516</v>
      </c>
      <c r="L46" s="64" t="s">
        <v>516</v>
      </c>
      <c r="M46" s="64" t="s">
        <v>516</v>
      </c>
      <c r="N46" s="64" t="s">
        <v>516</v>
      </c>
      <c r="O46" s="65" t="s">
        <v>516</v>
      </c>
      <c r="P46" s="48"/>
      <c r="Q46" s="48"/>
      <c r="R46" s="48"/>
      <c r="S46" s="48"/>
      <c r="T46" s="48"/>
      <c r="U46" s="48"/>
    </row>
    <row r="47" spans="1:21" ht="30.75" customHeight="1" x14ac:dyDescent="0.15">
      <c r="A47" s="48"/>
      <c r="B47" s="1269"/>
      <c r="C47" s="1270"/>
      <c r="D47" s="62"/>
      <c r="E47" s="1251" t="s">
        <v>13</v>
      </c>
      <c r="F47" s="1251"/>
      <c r="G47" s="1251"/>
      <c r="H47" s="1251"/>
      <c r="I47" s="1251"/>
      <c r="J47" s="1252"/>
      <c r="K47" s="63" t="s">
        <v>516</v>
      </c>
      <c r="L47" s="64" t="s">
        <v>516</v>
      </c>
      <c r="M47" s="64" t="s">
        <v>516</v>
      </c>
      <c r="N47" s="64" t="s">
        <v>516</v>
      </c>
      <c r="O47" s="65" t="s">
        <v>516</v>
      </c>
      <c r="P47" s="48"/>
      <c r="Q47" s="48"/>
      <c r="R47" s="48"/>
      <c r="S47" s="48"/>
      <c r="T47" s="48"/>
      <c r="U47" s="48"/>
    </row>
    <row r="48" spans="1:21" ht="30.75" customHeight="1" x14ac:dyDescent="0.15">
      <c r="A48" s="48"/>
      <c r="B48" s="1269"/>
      <c r="C48" s="1270"/>
      <c r="D48" s="62"/>
      <c r="E48" s="1251" t="s">
        <v>14</v>
      </c>
      <c r="F48" s="1251"/>
      <c r="G48" s="1251"/>
      <c r="H48" s="1251"/>
      <c r="I48" s="1251"/>
      <c r="J48" s="1252"/>
      <c r="K48" s="63">
        <v>285</v>
      </c>
      <c r="L48" s="64">
        <v>247</v>
      </c>
      <c r="M48" s="64">
        <v>244</v>
      </c>
      <c r="N48" s="64">
        <v>217</v>
      </c>
      <c r="O48" s="65">
        <v>214</v>
      </c>
      <c r="P48" s="48"/>
      <c r="Q48" s="48"/>
      <c r="R48" s="48"/>
      <c r="S48" s="48"/>
      <c r="T48" s="48"/>
      <c r="U48" s="48"/>
    </row>
    <row r="49" spans="1:21" ht="30.75" customHeight="1" x14ac:dyDescent="0.15">
      <c r="A49" s="48"/>
      <c r="B49" s="1269"/>
      <c r="C49" s="1270"/>
      <c r="D49" s="62"/>
      <c r="E49" s="1251" t="s">
        <v>15</v>
      </c>
      <c r="F49" s="1251"/>
      <c r="G49" s="1251"/>
      <c r="H49" s="1251"/>
      <c r="I49" s="1251"/>
      <c r="J49" s="1252"/>
      <c r="K49" s="63">
        <v>31</v>
      </c>
      <c r="L49" s="64">
        <v>32</v>
      </c>
      <c r="M49" s="64">
        <v>31</v>
      </c>
      <c r="N49" s="64">
        <v>31</v>
      </c>
      <c r="O49" s="65">
        <v>17</v>
      </c>
      <c r="P49" s="48"/>
      <c r="Q49" s="48"/>
      <c r="R49" s="48"/>
      <c r="S49" s="48"/>
      <c r="T49" s="48"/>
      <c r="U49" s="48"/>
    </row>
    <row r="50" spans="1:21" ht="30.75" customHeight="1" x14ac:dyDescent="0.15">
      <c r="A50" s="48"/>
      <c r="B50" s="1269"/>
      <c r="C50" s="1270"/>
      <c r="D50" s="62"/>
      <c r="E50" s="1251" t="s">
        <v>16</v>
      </c>
      <c r="F50" s="1251"/>
      <c r="G50" s="1251"/>
      <c r="H50" s="1251"/>
      <c r="I50" s="1251"/>
      <c r="J50" s="1252"/>
      <c r="K50" s="63">
        <v>15</v>
      </c>
      <c r="L50" s="64">
        <v>15</v>
      </c>
      <c r="M50" s="64">
        <v>12</v>
      </c>
      <c r="N50" s="64">
        <v>11</v>
      </c>
      <c r="O50" s="65">
        <v>11</v>
      </c>
      <c r="P50" s="48"/>
      <c r="Q50" s="48"/>
      <c r="R50" s="48"/>
      <c r="S50" s="48"/>
      <c r="T50" s="48"/>
      <c r="U50" s="48"/>
    </row>
    <row r="51" spans="1:21" ht="30.75" customHeight="1" x14ac:dyDescent="0.15">
      <c r="A51" s="48"/>
      <c r="B51" s="1271"/>
      <c r="C51" s="1272"/>
      <c r="D51" s="66"/>
      <c r="E51" s="1251" t="s">
        <v>17</v>
      </c>
      <c r="F51" s="1251"/>
      <c r="G51" s="1251"/>
      <c r="H51" s="1251"/>
      <c r="I51" s="1251"/>
      <c r="J51" s="1252"/>
      <c r="K51" s="63">
        <v>0</v>
      </c>
      <c r="L51" s="64">
        <v>0</v>
      </c>
      <c r="M51" s="64" t="s">
        <v>516</v>
      </c>
      <c r="N51" s="64">
        <v>0</v>
      </c>
      <c r="O51" s="65" t="s">
        <v>516</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1029</v>
      </c>
      <c r="L52" s="64">
        <v>1048</v>
      </c>
      <c r="M52" s="64">
        <v>1086</v>
      </c>
      <c r="N52" s="64">
        <v>1087</v>
      </c>
      <c r="O52" s="65">
        <v>1078</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547</v>
      </c>
      <c r="L53" s="69">
        <v>410</v>
      </c>
      <c r="M53" s="69">
        <v>536</v>
      </c>
      <c r="N53" s="69">
        <v>530</v>
      </c>
      <c r="O53" s="70">
        <v>509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7" t="s">
        <v>24</v>
      </c>
      <c r="C57" s="1258"/>
      <c r="D57" s="1261" t="s">
        <v>25</v>
      </c>
      <c r="E57" s="1262"/>
      <c r="F57" s="1262"/>
      <c r="G57" s="1262"/>
      <c r="H57" s="1262"/>
      <c r="I57" s="1262"/>
      <c r="J57" s="1263"/>
      <c r="K57" s="82" t="s">
        <v>601</v>
      </c>
      <c r="L57" s="83" t="s">
        <v>601</v>
      </c>
      <c r="M57" s="83" t="s">
        <v>601</v>
      </c>
      <c r="N57" s="83" t="s">
        <v>601</v>
      </c>
      <c r="O57" s="84" t="s">
        <v>601</v>
      </c>
    </row>
    <row r="58" spans="1:21" ht="31.5" customHeight="1" thickBot="1" x14ac:dyDescent="0.2">
      <c r="B58" s="1259"/>
      <c r="C58" s="1260"/>
      <c r="D58" s="1264" t="s">
        <v>26</v>
      </c>
      <c r="E58" s="1265"/>
      <c r="F58" s="1265"/>
      <c r="G58" s="1265"/>
      <c r="H58" s="1265"/>
      <c r="I58" s="1265"/>
      <c r="J58" s="1266"/>
      <c r="K58" s="85" t="s">
        <v>602</v>
      </c>
      <c r="L58" s="86" t="s">
        <v>601</v>
      </c>
      <c r="M58" s="86" t="s">
        <v>601</v>
      </c>
      <c r="N58" s="86" t="s">
        <v>601</v>
      </c>
      <c r="O58" s="87" t="s">
        <v>602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141CGkYwmJvFTXwq+xRwmWzwlPOlaW8prccL92svoTU+BGyBH6gx4lDfaxGc76LFsdg7qYY6cEH4cIFzN9TQ==" saltValue="5hjbmAxJOzwmLfXDHFdi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49"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87" t="s">
        <v>29</v>
      </c>
      <c r="C41" s="1288"/>
      <c r="D41" s="101"/>
      <c r="E41" s="1289" t="s">
        <v>30</v>
      </c>
      <c r="F41" s="1289"/>
      <c r="G41" s="1289"/>
      <c r="H41" s="1290"/>
      <c r="I41" s="102">
        <v>13070</v>
      </c>
      <c r="J41" s="103">
        <v>12434</v>
      </c>
      <c r="K41" s="103">
        <v>12012</v>
      </c>
      <c r="L41" s="103">
        <v>12016</v>
      </c>
      <c r="M41" s="104">
        <v>11943</v>
      </c>
    </row>
    <row r="42" spans="2:13" ht="27.75" customHeight="1" x14ac:dyDescent="0.15">
      <c r="B42" s="1277"/>
      <c r="C42" s="1278"/>
      <c r="D42" s="105"/>
      <c r="E42" s="1281" t="s">
        <v>31</v>
      </c>
      <c r="F42" s="1281"/>
      <c r="G42" s="1281"/>
      <c r="H42" s="1282"/>
      <c r="I42" s="106">
        <v>65</v>
      </c>
      <c r="J42" s="107">
        <v>49</v>
      </c>
      <c r="K42" s="107">
        <v>37</v>
      </c>
      <c r="L42" s="107">
        <v>26</v>
      </c>
      <c r="M42" s="108">
        <v>14</v>
      </c>
    </row>
    <row r="43" spans="2:13" ht="27.75" customHeight="1" x14ac:dyDescent="0.15">
      <c r="B43" s="1277"/>
      <c r="C43" s="1278"/>
      <c r="D43" s="105"/>
      <c r="E43" s="1281" t="s">
        <v>32</v>
      </c>
      <c r="F43" s="1281"/>
      <c r="G43" s="1281"/>
      <c r="H43" s="1282"/>
      <c r="I43" s="106">
        <v>4174</v>
      </c>
      <c r="J43" s="107">
        <v>3813</v>
      </c>
      <c r="K43" s="107">
        <v>3352</v>
      </c>
      <c r="L43" s="107">
        <v>3031</v>
      </c>
      <c r="M43" s="108">
        <v>3082</v>
      </c>
    </row>
    <row r="44" spans="2:13" ht="27.75" customHeight="1" x14ac:dyDescent="0.15">
      <c r="B44" s="1277"/>
      <c r="C44" s="1278"/>
      <c r="D44" s="105"/>
      <c r="E44" s="1281" t="s">
        <v>33</v>
      </c>
      <c r="F44" s="1281"/>
      <c r="G44" s="1281"/>
      <c r="H44" s="1282"/>
      <c r="I44" s="106">
        <v>143</v>
      </c>
      <c r="J44" s="107">
        <v>153</v>
      </c>
      <c r="K44" s="107">
        <v>125</v>
      </c>
      <c r="L44" s="107">
        <v>109</v>
      </c>
      <c r="M44" s="108">
        <v>92</v>
      </c>
    </row>
    <row r="45" spans="2:13" ht="27.75" customHeight="1" x14ac:dyDescent="0.15">
      <c r="B45" s="1277"/>
      <c r="C45" s="1278"/>
      <c r="D45" s="105"/>
      <c r="E45" s="1281" t="s">
        <v>34</v>
      </c>
      <c r="F45" s="1281"/>
      <c r="G45" s="1281"/>
      <c r="H45" s="1282"/>
      <c r="I45" s="106">
        <v>1255</v>
      </c>
      <c r="J45" s="107">
        <v>1149</v>
      </c>
      <c r="K45" s="107">
        <v>1059</v>
      </c>
      <c r="L45" s="107">
        <v>1019</v>
      </c>
      <c r="M45" s="108">
        <v>958</v>
      </c>
    </row>
    <row r="46" spans="2:13" ht="27.75" customHeight="1" x14ac:dyDescent="0.15">
      <c r="B46" s="1277"/>
      <c r="C46" s="1278"/>
      <c r="D46" s="109"/>
      <c r="E46" s="1281" t="s">
        <v>35</v>
      </c>
      <c r="F46" s="1281"/>
      <c r="G46" s="1281"/>
      <c r="H46" s="1282"/>
      <c r="I46" s="106" t="s">
        <v>516</v>
      </c>
      <c r="J46" s="107" t="s">
        <v>516</v>
      </c>
      <c r="K46" s="107" t="s">
        <v>516</v>
      </c>
      <c r="L46" s="107" t="s">
        <v>516</v>
      </c>
      <c r="M46" s="108" t="s">
        <v>516</v>
      </c>
    </row>
    <row r="47" spans="2:13" ht="27.75" customHeight="1" x14ac:dyDescent="0.15">
      <c r="B47" s="1277"/>
      <c r="C47" s="1278"/>
      <c r="D47" s="110"/>
      <c r="E47" s="1291" t="s">
        <v>36</v>
      </c>
      <c r="F47" s="1292"/>
      <c r="G47" s="1292"/>
      <c r="H47" s="1293"/>
      <c r="I47" s="106" t="s">
        <v>516</v>
      </c>
      <c r="J47" s="107" t="s">
        <v>516</v>
      </c>
      <c r="K47" s="107" t="s">
        <v>516</v>
      </c>
      <c r="L47" s="107" t="s">
        <v>516</v>
      </c>
      <c r="M47" s="108" t="s">
        <v>516</v>
      </c>
    </row>
    <row r="48" spans="2:13" ht="27.75" customHeight="1" x14ac:dyDescent="0.15">
      <c r="B48" s="1277"/>
      <c r="C48" s="1278"/>
      <c r="D48" s="105"/>
      <c r="E48" s="1281" t="s">
        <v>37</v>
      </c>
      <c r="F48" s="1281"/>
      <c r="G48" s="1281"/>
      <c r="H48" s="1282"/>
      <c r="I48" s="106" t="s">
        <v>516</v>
      </c>
      <c r="J48" s="107" t="s">
        <v>516</v>
      </c>
      <c r="K48" s="107" t="s">
        <v>516</v>
      </c>
      <c r="L48" s="107" t="s">
        <v>516</v>
      </c>
      <c r="M48" s="108" t="s">
        <v>516</v>
      </c>
    </row>
    <row r="49" spans="2:13" ht="27.75" customHeight="1" x14ac:dyDescent="0.15">
      <c r="B49" s="1279"/>
      <c r="C49" s="1280"/>
      <c r="D49" s="105"/>
      <c r="E49" s="1281" t="s">
        <v>38</v>
      </c>
      <c r="F49" s="1281"/>
      <c r="G49" s="1281"/>
      <c r="H49" s="1282"/>
      <c r="I49" s="106" t="s">
        <v>516</v>
      </c>
      <c r="J49" s="107" t="s">
        <v>516</v>
      </c>
      <c r="K49" s="107" t="s">
        <v>516</v>
      </c>
      <c r="L49" s="107" t="s">
        <v>516</v>
      </c>
      <c r="M49" s="108" t="s">
        <v>516</v>
      </c>
    </row>
    <row r="50" spans="2:13" ht="27.75" customHeight="1" x14ac:dyDescent="0.15">
      <c r="B50" s="1275" t="s">
        <v>39</v>
      </c>
      <c r="C50" s="1276"/>
      <c r="D50" s="111"/>
      <c r="E50" s="1281" t="s">
        <v>40</v>
      </c>
      <c r="F50" s="1281"/>
      <c r="G50" s="1281"/>
      <c r="H50" s="1282"/>
      <c r="I50" s="106">
        <v>1909</v>
      </c>
      <c r="J50" s="107">
        <v>2152</v>
      </c>
      <c r="K50" s="107">
        <v>2115</v>
      </c>
      <c r="L50" s="107">
        <v>2021</v>
      </c>
      <c r="M50" s="108">
        <v>2009</v>
      </c>
    </row>
    <row r="51" spans="2:13" ht="27.75" customHeight="1" x14ac:dyDescent="0.15">
      <c r="B51" s="1277"/>
      <c r="C51" s="1278"/>
      <c r="D51" s="105"/>
      <c r="E51" s="1281" t="s">
        <v>41</v>
      </c>
      <c r="F51" s="1281"/>
      <c r="G51" s="1281"/>
      <c r="H51" s="1282"/>
      <c r="I51" s="106">
        <v>431</v>
      </c>
      <c r="J51" s="107">
        <v>522</v>
      </c>
      <c r="K51" s="107">
        <v>612</v>
      </c>
      <c r="L51" s="107">
        <v>727</v>
      </c>
      <c r="M51" s="108">
        <v>746</v>
      </c>
    </row>
    <row r="52" spans="2:13" ht="27.75" customHeight="1" x14ac:dyDescent="0.15">
      <c r="B52" s="1279"/>
      <c r="C52" s="1280"/>
      <c r="D52" s="105"/>
      <c r="E52" s="1281" t="s">
        <v>42</v>
      </c>
      <c r="F52" s="1281"/>
      <c r="G52" s="1281"/>
      <c r="H52" s="1282"/>
      <c r="I52" s="106">
        <v>11971</v>
      </c>
      <c r="J52" s="107">
        <v>11458</v>
      </c>
      <c r="K52" s="107">
        <v>11175</v>
      </c>
      <c r="L52" s="107">
        <v>10887</v>
      </c>
      <c r="M52" s="108">
        <v>10835</v>
      </c>
    </row>
    <row r="53" spans="2:13" ht="27.75" customHeight="1" thickBot="1" x14ac:dyDescent="0.2">
      <c r="B53" s="1283" t="s">
        <v>43</v>
      </c>
      <c r="C53" s="1284"/>
      <c r="D53" s="112"/>
      <c r="E53" s="1285" t="s">
        <v>44</v>
      </c>
      <c r="F53" s="1285"/>
      <c r="G53" s="1285"/>
      <c r="H53" s="1286"/>
      <c r="I53" s="113">
        <v>4396</v>
      </c>
      <c r="J53" s="114">
        <v>3465</v>
      </c>
      <c r="K53" s="114">
        <v>2682</v>
      </c>
      <c r="L53" s="114">
        <v>2566</v>
      </c>
      <c r="M53" s="115">
        <v>2499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tDt3uO0AIZvS7UbeUBhlE+up9ZV3ChPFAvE/MLkO5R/paaCFsSHg1upjZKjRCkKb3eS4UoFNkIzMcEmmsN+bg==" saltValue="UXuBgmw3zcnIBK/8UBzq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302" t="s">
        <v>47</v>
      </c>
      <c r="D55" s="1302"/>
      <c r="E55" s="1303"/>
      <c r="F55" s="127">
        <v>1442</v>
      </c>
      <c r="G55" s="127">
        <v>1290</v>
      </c>
      <c r="H55" s="128">
        <v>1142</v>
      </c>
    </row>
    <row r="56" spans="2:8" ht="52.5" customHeight="1" x14ac:dyDescent="0.15">
      <c r="B56" s="129"/>
      <c r="C56" s="1304" t="s">
        <v>48</v>
      </c>
      <c r="D56" s="1304"/>
      <c r="E56" s="1305"/>
      <c r="F56" s="130">
        <v>309</v>
      </c>
      <c r="G56" s="130">
        <v>312</v>
      </c>
      <c r="H56" s="131">
        <v>275</v>
      </c>
    </row>
    <row r="57" spans="2:8" ht="53.25" customHeight="1" x14ac:dyDescent="0.15">
      <c r="B57" s="129"/>
      <c r="C57" s="1306" t="s">
        <v>49</v>
      </c>
      <c r="D57" s="1306"/>
      <c r="E57" s="1307"/>
      <c r="F57" s="132">
        <v>1480</v>
      </c>
      <c r="G57" s="132">
        <v>1528</v>
      </c>
      <c r="H57" s="133">
        <v>1697</v>
      </c>
    </row>
    <row r="58" spans="2:8" ht="45.75" customHeight="1" x14ac:dyDescent="0.15">
      <c r="B58" s="134"/>
      <c r="C58" s="1294" t="s">
        <v>596</v>
      </c>
      <c r="D58" s="1295"/>
      <c r="E58" s="1296"/>
      <c r="F58" s="135">
        <v>1141</v>
      </c>
      <c r="G58" s="135">
        <v>1143</v>
      </c>
      <c r="H58" s="136">
        <v>1143</v>
      </c>
    </row>
    <row r="59" spans="2:8" ht="45.75" customHeight="1" x14ac:dyDescent="0.15">
      <c r="B59" s="134"/>
      <c r="C59" s="1294" t="s">
        <v>597</v>
      </c>
      <c r="D59" s="1295"/>
      <c r="E59" s="1296"/>
      <c r="F59" s="135">
        <v>293</v>
      </c>
      <c r="G59" s="135">
        <v>304</v>
      </c>
      <c r="H59" s="136">
        <v>432</v>
      </c>
    </row>
    <row r="60" spans="2:8" ht="45.75" customHeight="1" x14ac:dyDescent="0.15">
      <c r="B60" s="134"/>
      <c r="C60" s="1294" t="s">
        <v>598</v>
      </c>
      <c r="D60" s="1295"/>
      <c r="E60" s="1296"/>
      <c r="F60" s="135">
        <v>19</v>
      </c>
      <c r="G60" s="135">
        <v>54</v>
      </c>
      <c r="H60" s="136">
        <v>95</v>
      </c>
    </row>
    <row r="61" spans="2:8" ht="45.75" customHeight="1" x14ac:dyDescent="0.15">
      <c r="B61" s="134"/>
      <c r="C61" s="1294" t="s">
        <v>599</v>
      </c>
      <c r="D61" s="1295"/>
      <c r="E61" s="1296"/>
      <c r="F61" s="135">
        <v>14</v>
      </c>
      <c r="G61" s="135">
        <v>14</v>
      </c>
      <c r="H61" s="136">
        <v>14</v>
      </c>
    </row>
    <row r="62" spans="2:8" ht="45.75" customHeight="1" thickBot="1" x14ac:dyDescent="0.2">
      <c r="B62" s="137"/>
      <c r="C62" s="1297" t="s">
        <v>600</v>
      </c>
      <c r="D62" s="1298"/>
      <c r="E62" s="1299"/>
      <c r="F62" s="138">
        <v>13</v>
      </c>
      <c r="G62" s="138">
        <v>13</v>
      </c>
      <c r="H62" s="139">
        <v>13</v>
      </c>
    </row>
    <row r="63" spans="2:8" ht="52.5" customHeight="1" thickBot="1" x14ac:dyDescent="0.2">
      <c r="B63" s="140"/>
      <c r="C63" s="1300" t="s">
        <v>50</v>
      </c>
      <c r="D63" s="1300"/>
      <c r="E63" s="1301"/>
      <c r="F63" s="141">
        <v>3230</v>
      </c>
      <c r="G63" s="141">
        <v>3129</v>
      </c>
      <c r="H63" s="142">
        <v>3115</v>
      </c>
    </row>
    <row r="64" spans="2:8" ht="15" customHeight="1" x14ac:dyDescent="0.15"/>
    <row r="65" ht="0" hidden="1" customHeight="1" x14ac:dyDescent="0.15"/>
    <row r="66" ht="0" hidden="1" customHeight="1" x14ac:dyDescent="0.15"/>
  </sheetData>
  <sheetProtection algorithmName="SHA-512" hashValue="/dYzwZZAQ75e3wUo9wOeS2CkrzXdUjUcO2xZaKifDdb8iO/+h8GZI/ImWj8fLj/s1HusyLzTP9++eFPghEjJiQ==" saltValue="NCj/undVjuWIncQxV1Fh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614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4"/>
      <c r="G51" s="1325"/>
      <c r="H51" s="1325"/>
      <c r="I51" s="1330"/>
      <c r="J51" s="1330"/>
      <c r="K51" s="1315"/>
      <c r="L51" s="1315"/>
      <c r="M51" s="1315"/>
      <c r="N51" s="1315"/>
      <c r="AM51" s="403"/>
      <c r="AN51" s="1313" t="s">
        <v>607</v>
      </c>
      <c r="AO51" s="1313"/>
      <c r="AP51" s="1313"/>
      <c r="AQ51" s="1313"/>
      <c r="AR51" s="1313"/>
      <c r="AS51" s="1313"/>
      <c r="AT51" s="1313"/>
      <c r="AU51" s="1313"/>
      <c r="AV51" s="1313"/>
      <c r="AW51" s="1313"/>
      <c r="AX51" s="1313"/>
      <c r="AY51" s="1313"/>
      <c r="AZ51" s="1313"/>
      <c r="BA51" s="1313"/>
      <c r="BB51" s="1313" t="s">
        <v>608</v>
      </c>
      <c r="BC51" s="1313"/>
      <c r="BD51" s="1313"/>
      <c r="BE51" s="1313"/>
      <c r="BF51" s="1313"/>
      <c r="BG51" s="1313"/>
      <c r="BH51" s="1313"/>
      <c r="BI51" s="1313"/>
      <c r="BJ51" s="1313"/>
      <c r="BK51" s="1313"/>
      <c r="BL51" s="1313"/>
      <c r="BM51" s="1313"/>
      <c r="BN51" s="1313"/>
      <c r="BO51" s="1313"/>
      <c r="BP51" s="1329"/>
      <c r="BQ51" s="1310"/>
      <c r="BR51" s="1310"/>
      <c r="BS51" s="1310"/>
      <c r="BT51" s="1310"/>
      <c r="BU51" s="1310"/>
      <c r="BV51" s="1310"/>
      <c r="BW51" s="1310"/>
      <c r="BX51" s="1310">
        <v>85.5</v>
      </c>
      <c r="BY51" s="1310"/>
      <c r="BZ51" s="1310"/>
      <c r="CA51" s="1310"/>
      <c r="CB51" s="1310"/>
      <c r="CC51" s="1310"/>
      <c r="CD51" s="1310"/>
      <c r="CE51" s="1310"/>
      <c r="CF51" s="1310">
        <v>68.599999999999994</v>
      </c>
      <c r="CG51" s="1310"/>
      <c r="CH51" s="1310"/>
      <c r="CI51" s="1310"/>
      <c r="CJ51" s="1310"/>
      <c r="CK51" s="1310"/>
      <c r="CL51" s="1310"/>
      <c r="CM51" s="1310"/>
      <c r="CN51" s="1310">
        <v>67</v>
      </c>
      <c r="CO51" s="1310"/>
      <c r="CP51" s="1310"/>
      <c r="CQ51" s="1310"/>
      <c r="CR51" s="1310"/>
      <c r="CS51" s="1310"/>
      <c r="CT51" s="1310"/>
      <c r="CU51" s="1310"/>
      <c r="CV51" s="1310">
        <v>67.2</v>
      </c>
      <c r="CW51" s="1310"/>
      <c r="CX51" s="1310"/>
      <c r="CY51" s="1310"/>
      <c r="CZ51" s="1310"/>
      <c r="DA51" s="1310"/>
      <c r="DB51" s="1310"/>
      <c r="DC51" s="1310"/>
    </row>
    <row r="52" spans="1:109" x14ac:dyDescent="0.15">
      <c r="B52" s="394"/>
      <c r="G52" s="1325"/>
      <c r="H52" s="1325"/>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609</v>
      </c>
      <c r="BC53" s="1313"/>
      <c r="BD53" s="1313"/>
      <c r="BE53" s="1313"/>
      <c r="BF53" s="1313"/>
      <c r="BG53" s="1313"/>
      <c r="BH53" s="1313"/>
      <c r="BI53" s="1313"/>
      <c r="BJ53" s="1313"/>
      <c r="BK53" s="1313"/>
      <c r="BL53" s="1313"/>
      <c r="BM53" s="1313"/>
      <c r="BN53" s="1313"/>
      <c r="BO53" s="1313"/>
      <c r="BP53" s="1329"/>
      <c r="BQ53" s="1310"/>
      <c r="BR53" s="1310"/>
      <c r="BS53" s="1310"/>
      <c r="BT53" s="1310"/>
      <c r="BU53" s="1310"/>
      <c r="BV53" s="1310"/>
      <c r="BW53" s="1310"/>
      <c r="BX53" s="1310">
        <v>46.5</v>
      </c>
      <c r="BY53" s="1310"/>
      <c r="BZ53" s="1310"/>
      <c r="CA53" s="1310"/>
      <c r="CB53" s="1310"/>
      <c r="CC53" s="1310"/>
      <c r="CD53" s="1310"/>
      <c r="CE53" s="1310"/>
      <c r="CF53" s="1310">
        <v>53.1</v>
      </c>
      <c r="CG53" s="1310"/>
      <c r="CH53" s="1310"/>
      <c r="CI53" s="1310"/>
      <c r="CJ53" s="1310"/>
      <c r="CK53" s="1310"/>
      <c r="CL53" s="1310"/>
      <c r="CM53" s="1310"/>
      <c r="CN53" s="1310">
        <v>54</v>
      </c>
      <c r="CO53" s="1310"/>
      <c r="CP53" s="1310"/>
      <c r="CQ53" s="1310"/>
      <c r="CR53" s="1310"/>
      <c r="CS53" s="1310"/>
      <c r="CT53" s="1310"/>
      <c r="CU53" s="1310"/>
      <c r="CV53" s="1310">
        <v>54.2</v>
      </c>
      <c r="CW53" s="1310"/>
      <c r="CX53" s="1310"/>
      <c r="CY53" s="1310"/>
      <c r="CZ53" s="1310"/>
      <c r="DA53" s="1310"/>
      <c r="DB53" s="1310"/>
      <c r="DC53" s="1310"/>
    </row>
    <row r="54" spans="1:109" x14ac:dyDescent="0.15">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610</v>
      </c>
      <c r="AO55" s="1314"/>
      <c r="AP55" s="1314"/>
      <c r="AQ55" s="1314"/>
      <c r="AR55" s="1314"/>
      <c r="AS55" s="1314"/>
      <c r="AT55" s="1314"/>
      <c r="AU55" s="1314"/>
      <c r="AV55" s="1314"/>
      <c r="AW55" s="1314"/>
      <c r="AX55" s="1314"/>
      <c r="AY55" s="1314"/>
      <c r="AZ55" s="1314"/>
      <c r="BA55" s="1314"/>
      <c r="BB55" s="1313" t="s">
        <v>608</v>
      </c>
      <c r="BC55" s="1313"/>
      <c r="BD55" s="1313"/>
      <c r="BE55" s="1313"/>
      <c r="BF55" s="1313"/>
      <c r="BG55" s="1313"/>
      <c r="BH55" s="1313"/>
      <c r="BI55" s="1313"/>
      <c r="BJ55" s="1313"/>
      <c r="BK55" s="1313"/>
      <c r="BL55" s="1313"/>
      <c r="BM55" s="1313"/>
      <c r="BN55" s="1313"/>
      <c r="BO55" s="1313"/>
      <c r="BP55" s="1329"/>
      <c r="BQ55" s="1310"/>
      <c r="BR55" s="1310"/>
      <c r="BS55" s="1310"/>
      <c r="BT55" s="1310"/>
      <c r="BU55" s="1310"/>
      <c r="BV55" s="1310"/>
      <c r="BW55" s="1310"/>
      <c r="BX55" s="1310">
        <v>37.200000000000003</v>
      </c>
      <c r="BY55" s="1310"/>
      <c r="BZ55" s="1310"/>
      <c r="CA55" s="1310"/>
      <c r="CB55" s="1310"/>
      <c r="CC55" s="1310"/>
      <c r="CD55" s="1310"/>
      <c r="CE55" s="1310"/>
      <c r="CF55" s="1310">
        <v>24</v>
      </c>
      <c r="CG55" s="1310"/>
      <c r="CH55" s="1310"/>
      <c r="CI55" s="1310"/>
      <c r="CJ55" s="1310"/>
      <c r="CK55" s="1310"/>
      <c r="CL55" s="1310"/>
      <c r="CM55" s="1310"/>
      <c r="CN55" s="1310">
        <v>19.8</v>
      </c>
      <c r="CO55" s="1310"/>
      <c r="CP55" s="1310"/>
      <c r="CQ55" s="1310"/>
      <c r="CR55" s="1310"/>
      <c r="CS55" s="1310"/>
      <c r="CT55" s="1310"/>
      <c r="CU55" s="1310"/>
      <c r="CV55" s="1310">
        <v>19.8</v>
      </c>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609</v>
      </c>
      <c r="BC57" s="1313"/>
      <c r="BD57" s="1313"/>
      <c r="BE57" s="1313"/>
      <c r="BF57" s="1313"/>
      <c r="BG57" s="1313"/>
      <c r="BH57" s="1313"/>
      <c r="BI57" s="1313"/>
      <c r="BJ57" s="1313"/>
      <c r="BK57" s="1313"/>
      <c r="BL57" s="1313"/>
      <c r="BM57" s="1313"/>
      <c r="BN57" s="1313"/>
      <c r="BO57" s="1313"/>
      <c r="BP57" s="1329"/>
      <c r="BQ57" s="1310"/>
      <c r="BR57" s="1310"/>
      <c r="BS57" s="1310"/>
      <c r="BT57" s="1310"/>
      <c r="BU57" s="1310"/>
      <c r="BV57" s="1310"/>
      <c r="BW57" s="1310"/>
      <c r="BX57" s="1310">
        <v>55.8</v>
      </c>
      <c r="BY57" s="1310"/>
      <c r="BZ57" s="1310"/>
      <c r="CA57" s="1310"/>
      <c r="CB57" s="1310"/>
      <c r="CC57" s="1310"/>
      <c r="CD57" s="1310"/>
      <c r="CE57" s="1310"/>
      <c r="CF57" s="1310">
        <v>56.1</v>
      </c>
      <c r="CG57" s="1310"/>
      <c r="CH57" s="1310"/>
      <c r="CI57" s="1310"/>
      <c r="CJ57" s="1310"/>
      <c r="CK57" s="1310"/>
      <c r="CL57" s="1310"/>
      <c r="CM57" s="1310"/>
      <c r="CN57" s="1310">
        <v>58.6</v>
      </c>
      <c r="CO57" s="1310"/>
      <c r="CP57" s="1310"/>
      <c r="CQ57" s="1310"/>
      <c r="CR57" s="1310"/>
      <c r="CS57" s="1310"/>
      <c r="CT57" s="1310"/>
      <c r="CU57" s="1310"/>
      <c r="CV57" s="1310">
        <v>59.3</v>
      </c>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615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4"/>
      <c r="G73" s="1325"/>
      <c r="H73" s="1325"/>
      <c r="I73" s="1325"/>
      <c r="J73" s="1325"/>
      <c r="K73" s="1309"/>
      <c r="L73" s="1309"/>
      <c r="M73" s="1309"/>
      <c r="N73" s="1309"/>
      <c r="AM73" s="403"/>
      <c r="AN73" s="1313" t="s">
        <v>607</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0">
        <v>108</v>
      </c>
      <c r="BQ73" s="1310"/>
      <c r="BR73" s="1310"/>
      <c r="BS73" s="1310"/>
      <c r="BT73" s="1310"/>
      <c r="BU73" s="1310"/>
      <c r="BV73" s="1310"/>
      <c r="BW73" s="1310"/>
      <c r="BX73" s="1310">
        <v>85.5</v>
      </c>
      <c r="BY73" s="1310"/>
      <c r="BZ73" s="1310"/>
      <c r="CA73" s="1310"/>
      <c r="CB73" s="1310"/>
      <c r="CC73" s="1310"/>
      <c r="CD73" s="1310"/>
      <c r="CE73" s="1310"/>
      <c r="CF73" s="1310">
        <v>68.599999999999994</v>
      </c>
      <c r="CG73" s="1310"/>
      <c r="CH73" s="1310"/>
      <c r="CI73" s="1310"/>
      <c r="CJ73" s="1310"/>
      <c r="CK73" s="1310"/>
      <c r="CL73" s="1310"/>
      <c r="CM73" s="1310"/>
      <c r="CN73" s="1310">
        <v>67</v>
      </c>
      <c r="CO73" s="1310"/>
      <c r="CP73" s="1310"/>
      <c r="CQ73" s="1310"/>
      <c r="CR73" s="1310"/>
      <c r="CS73" s="1310"/>
      <c r="CT73" s="1310"/>
      <c r="CU73" s="1310"/>
      <c r="CV73" s="1310">
        <v>67.2</v>
      </c>
      <c r="CW73" s="1310"/>
      <c r="CX73" s="1310"/>
      <c r="CY73" s="1310"/>
      <c r="CZ73" s="1310"/>
      <c r="DA73" s="1310"/>
      <c r="DB73" s="1310"/>
      <c r="DC73" s="1310"/>
    </row>
    <row r="74" spans="2:107" x14ac:dyDescent="0.15">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612</v>
      </c>
      <c r="BC75" s="1313"/>
      <c r="BD75" s="1313"/>
      <c r="BE75" s="1313"/>
      <c r="BF75" s="1313"/>
      <c r="BG75" s="1313"/>
      <c r="BH75" s="1313"/>
      <c r="BI75" s="1313"/>
      <c r="BJ75" s="1313"/>
      <c r="BK75" s="1313"/>
      <c r="BL75" s="1313"/>
      <c r="BM75" s="1313"/>
      <c r="BN75" s="1313"/>
      <c r="BO75" s="1313"/>
      <c r="BP75" s="1310">
        <v>13.5</v>
      </c>
      <c r="BQ75" s="1310"/>
      <c r="BR75" s="1310"/>
      <c r="BS75" s="1310"/>
      <c r="BT75" s="1310"/>
      <c r="BU75" s="1310"/>
      <c r="BV75" s="1310"/>
      <c r="BW75" s="1310"/>
      <c r="BX75" s="1310">
        <v>12.4</v>
      </c>
      <c r="BY75" s="1310"/>
      <c r="BZ75" s="1310"/>
      <c r="CA75" s="1310"/>
      <c r="CB75" s="1310"/>
      <c r="CC75" s="1310"/>
      <c r="CD75" s="1310"/>
      <c r="CE75" s="1310"/>
      <c r="CF75" s="1310">
        <v>12.4</v>
      </c>
      <c r="CG75" s="1310"/>
      <c r="CH75" s="1310"/>
      <c r="CI75" s="1310"/>
      <c r="CJ75" s="1310"/>
      <c r="CK75" s="1310"/>
      <c r="CL75" s="1310"/>
      <c r="CM75" s="1310"/>
      <c r="CN75" s="1310">
        <v>12.5</v>
      </c>
      <c r="CO75" s="1310"/>
      <c r="CP75" s="1310"/>
      <c r="CQ75" s="1310"/>
      <c r="CR75" s="1310"/>
      <c r="CS75" s="1310"/>
      <c r="CT75" s="1310"/>
      <c r="CU75" s="1310"/>
      <c r="CV75" s="1310">
        <v>13.7</v>
      </c>
      <c r="CW75" s="1310"/>
      <c r="CX75" s="1310"/>
      <c r="CY75" s="1310"/>
      <c r="CZ75" s="1310"/>
      <c r="DA75" s="1310"/>
      <c r="DB75" s="1310"/>
      <c r="DC75" s="1310"/>
    </row>
    <row r="76" spans="2:107" x14ac:dyDescent="0.15">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610</v>
      </c>
      <c r="AO77" s="1314"/>
      <c r="AP77" s="1314"/>
      <c r="AQ77" s="1314"/>
      <c r="AR77" s="1314"/>
      <c r="AS77" s="1314"/>
      <c r="AT77" s="1314"/>
      <c r="AU77" s="1314"/>
      <c r="AV77" s="1314"/>
      <c r="AW77" s="1314"/>
      <c r="AX77" s="1314"/>
      <c r="AY77" s="1314"/>
      <c r="AZ77" s="1314"/>
      <c r="BA77" s="1314"/>
      <c r="BB77" s="1313" t="s">
        <v>608</v>
      </c>
      <c r="BC77" s="1313"/>
      <c r="BD77" s="1313"/>
      <c r="BE77" s="1313"/>
      <c r="BF77" s="1313"/>
      <c r="BG77" s="1313"/>
      <c r="BH77" s="1313"/>
      <c r="BI77" s="1313"/>
      <c r="BJ77" s="1313"/>
      <c r="BK77" s="1313"/>
      <c r="BL77" s="1313"/>
      <c r="BM77" s="1313"/>
      <c r="BN77" s="1313"/>
      <c r="BO77" s="1313"/>
      <c r="BP77" s="1310">
        <v>49.7</v>
      </c>
      <c r="BQ77" s="1310"/>
      <c r="BR77" s="1310"/>
      <c r="BS77" s="1310"/>
      <c r="BT77" s="1310"/>
      <c r="BU77" s="1310"/>
      <c r="BV77" s="1310"/>
      <c r="BW77" s="1310"/>
      <c r="BX77" s="1310">
        <v>37.200000000000003</v>
      </c>
      <c r="BY77" s="1310"/>
      <c r="BZ77" s="1310"/>
      <c r="CA77" s="1310"/>
      <c r="CB77" s="1310"/>
      <c r="CC77" s="1310"/>
      <c r="CD77" s="1310"/>
      <c r="CE77" s="1310"/>
      <c r="CF77" s="1310">
        <v>24</v>
      </c>
      <c r="CG77" s="1310"/>
      <c r="CH77" s="1310"/>
      <c r="CI77" s="1310"/>
      <c r="CJ77" s="1310"/>
      <c r="CK77" s="1310"/>
      <c r="CL77" s="1310"/>
      <c r="CM77" s="1310"/>
      <c r="CN77" s="1310">
        <v>19.8</v>
      </c>
      <c r="CO77" s="1310"/>
      <c r="CP77" s="1310"/>
      <c r="CQ77" s="1310"/>
      <c r="CR77" s="1310"/>
      <c r="CS77" s="1310"/>
      <c r="CT77" s="1310"/>
      <c r="CU77" s="1310"/>
      <c r="CV77" s="1310">
        <v>19.8</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612</v>
      </c>
      <c r="BC79" s="1313"/>
      <c r="BD79" s="1313"/>
      <c r="BE79" s="1313"/>
      <c r="BF79" s="1313"/>
      <c r="BG79" s="1313"/>
      <c r="BH79" s="1313"/>
      <c r="BI79" s="1313"/>
      <c r="BJ79" s="1313"/>
      <c r="BK79" s="1313"/>
      <c r="BL79" s="1313"/>
      <c r="BM79" s="1313"/>
      <c r="BN79" s="1313"/>
      <c r="BO79" s="1313"/>
      <c r="BP79" s="1310">
        <v>11.2</v>
      </c>
      <c r="BQ79" s="1310"/>
      <c r="BR79" s="1310"/>
      <c r="BS79" s="1310"/>
      <c r="BT79" s="1310"/>
      <c r="BU79" s="1310"/>
      <c r="BV79" s="1310"/>
      <c r="BW79" s="1310"/>
      <c r="BX79" s="1310">
        <v>10.1</v>
      </c>
      <c r="BY79" s="1310"/>
      <c r="BZ79" s="1310"/>
      <c r="CA79" s="1310"/>
      <c r="CB79" s="1310"/>
      <c r="CC79" s="1310"/>
      <c r="CD79" s="1310"/>
      <c r="CE79" s="1310"/>
      <c r="CF79" s="1310">
        <v>9.1</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RRtI8/5W5axYcwFggqVq5ipy1DyXppXxBbyCHt9el99tdrNXbmTWeKvgNSJ2w79NjcQioVLI7y+TXnOYSppIQ==" saltValue="yuAO/imi/CDaXnjsitAn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z30ouhEFBhkSV3Hch3+ZkLsKSW3IFmXYghA6Q+cjvSr7XgbA9S99w4MKpjDeoPvBS+itDl8eRznDZzDHH1IZg==" saltValue="tRqKZ/BepigO4BA5t3DE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1kRVvwZyrNsOuxdkrd/6lg/SwmkSxM7M83CQirQPOWbZ2Fv+GssPfAiMXxheeaoi/jF8flIbUmgXeV0WxmrA==" saltValue="B8MfoqbQSeJv1TDtZj/x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132661</v>
      </c>
      <c r="E3" s="161"/>
      <c r="F3" s="162">
        <v>101693</v>
      </c>
      <c r="G3" s="163"/>
      <c r="H3" s="164"/>
    </row>
    <row r="4" spans="1:8" x14ac:dyDescent="0.15">
      <c r="A4" s="165"/>
      <c r="B4" s="166"/>
      <c r="C4" s="167"/>
      <c r="D4" s="168">
        <v>63505</v>
      </c>
      <c r="E4" s="169"/>
      <c r="F4" s="170">
        <v>51066</v>
      </c>
      <c r="G4" s="171"/>
      <c r="H4" s="172"/>
    </row>
    <row r="5" spans="1:8" x14ac:dyDescent="0.15">
      <c r="A5" s="153" t="s">
        <v>549</v>
      </c>
      <c r="B5" s="158"/>
      <c r="C5" s="159"/>
      <c r="D5" s="160">
        <v>45220</v>
      </c>
      <c r="E5" s="161"/>
      <c r="F5" s="162">
        <v>96635</v>
      </c>
      <c r="G5" s="163"/>
      <c r="H5" s="164"/>
    </row>
    <row r="6" spans="1:8" x14ac:dyDescent="0.15">
      <c r="A6" s="165"/>
      <c r="B6" s="166"/>
      <c r="C6" s="167"/>
      <c r="D6" s="168">
        <v>12535</v>
      </c>
      <c r="E6" s="169"/>
      <c r="F6" s="170">
        <v>44408</v>
      </c>
      <c r="G6" s="171"/>
      <c r="H6" s="172"/>
    </row>
    <row r="7" spans="1:8" x14ac:dyDescent="0.15">
      <c r="A7" s="153" t="s">
        <v>550</v>
      </c>
      <c r="B7" s="158"/>
      <c r="C7" s="159"/>
      <c r="D7" s="160">
        <v>62467</v>
      </c>
      <c r="E7" s="161"/>
      <c r="F7" s="162">
        <v>97062</v>
      </c>
      <c r="G7" s="163"/>
      <c r="H7" s="164"/>
    </row>
    <row r="8" spans="1:8" x14ac:dyDescent="0.15">
      <c r="A8" s="165"/>
      <c r="B8" s="166"/>
      <c r="C8" s="167"/>
      <c r="D8" s="168">
        <v>32253</v>
      </c>
      <c r="E8" s="169"/>
      <c r="F8" s="170">
        <v>50112</v>
      </c>
      <c r="G8" s="171"/>
      <c r="H8" s="172"/>
    </row>
    <row r="9" spans="1:8" x14ac:dyDescent="0.15">
      <c r="A9" s="153" t="s">
        <v>551</v>
      </c>
      <c r="B9" s="158"/>
      <c r="C9" s="159"/>
      <c r="D9" s="160">
        <v>116559</v>
      </c>
      <c r="E9" s="161"/>
      <c r="F9" s="162">
        <v>106005</v>
      </c>
      <c r="G9" s="163"/>
      <c r="H9" s="164"/>
    </row>
    <row r="10" spans="1:8" x14ac:dyDescent="0.15">
      <c r="A10" s="165"/>
      <c r="B10" s="166"/>
      <c r="C10" s="167"/>
      <c r="D10" s="168">
        <v>42008</v>
      </c>
      <c r="E10" s="169"/>
      <c r="F10" s="170">
        <v>58359</v>
      </c>
      <c r="G10" s="171"/>
      <c r="H10" s="172"/>
    </row>
    <row r="11" spans="1:8" x14ac:dyDescent="0.15">
      <c r="A11" s="153" t="s">
        <v>552</v>
      </c>
      <c r="B11" s="158"/>
      <c r="C11" s="159"/>
      <c r="D11" s="160">
        <v>113429</v>
      </c>
      <c r="E11" s="161"/>
      <c r="F11" s="162">
        <v>98507</v>
      </c>
      <c r="G11" s="163"/>
      <c r="H11" s="164"/>
    </row>
    <row r="12" spans="1:8" x14ac:dyDescent="0.15">
      <c r="A12" s="165"/>
      <c r="B12" s="166"/>
      <c r="C12" s="173"/>
      <c r="D12" s="168">
        <v>68050</v>
      </c>
      <c r="E12" s="169"/>
      <c r="F12" s="170">
        <v>47567</v>
      </c>
      <c r="G12" s="171"/>
      <c r="H12" s="172"/>
    </row>
    <row r="13" spans="1:8" x14ac:dyDescent="0.15">
      <c r="A13" s="153"/>
      <c r="B13" s="158"/>
      <c r="C13" s="174"/>
      <c r="D13" s="175">
        <v>94067</v>
      </c>
      <c r="E13" s="176"/>
      <c r="F13" s="177">
        <v>99980</v>
      </c>
      <c r="G13" s="178"/>
      <c r="H13" s="164"/>
    </row>
    <row r="14" spans="1:8" x14ac:dyDescent="0.15">
      <c r="A14" s="165"/>
      <c r="B14" s="166"/>
      <c r="C14" s="167"/>
      <c r="D14" s="168">
        <v>43670</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1.83</v>
      </c>
      <c r="C19" s="179">
        <f>ROUND(VALUE(SUBSTITUTE(実質収支比率等に係る経年分析!G$48,"▲","-")),2)</f>
        <v>0.95</v>
      </c>
      <c r="D19" s="179">
        <f>ROUND(VALUE(SUBSTITUTE(実質収支比率等に係る経年分析!H$48,"▲","-")),2)</f>
        <v>3.65</v>
      </c>
      <c r="E19" s="179">
        <f>ROUND(VALUE(SUBSTITUTE(実質収支比率等に係る経年分析!I$48,"▲","-")),2)</f>
        <v>4.07</v>
      </c>
      <c r="F19" s="179">
        <f>ROUND(VALUE(SUBSTITUTE(実質収支比率等に係る経年分析!J$48,"▲","-")),2)</f>
        <v>2.93</v>
      </c>
    </row>
    <row r="20" spans="1:11" x14ac:dyDescent="0.15">
      <c r="A20" s="179" t="s">
        <v>54</v>
      </c>
      <c r="B20" s="179">
        <f>ROUND(VALUE(SUBSTITUTE(実質収支比率等に係る経年分析!F$47,"▲","-")),2)</f>
        <v>27.99</v>
      </c>
      <c r="C20" s="179">
        <f>ROUND(VALUE(SUBSTITUTE(実質収支比率等に係る経年分析!G$47,"▲","-")),2)</f>
        <v>30.71</v>
      </c>
      <c r="D20" s="179">
        <f>ROUND(VALUE(SUBSTITUTE(実質収支比率等に係る経年分析!H$47,"▲","-")),2)</f>
        <v>29.06</v>
      </c>
      <c r="E20" s="179">
        <f>ROUND(VALUE(SUBSTITUTE(実質収支比率等に係る経年分析!I$47,"▲","-")),2)</f>
        <v>26.45</v>
      </c>
      <c r="F20" s="179">
        <f>ROUND(VALUE(SUBSTITUTE(実質収支比率等に係る経年分析!J$47,"▲","-")),2)</f>
        <v>23.99</v>
      </c>
    </row>
    <row r="21" spans="1:11" x14ac:dyDescent="0.15">
      <c r="A21" s="179" t="s">
        <v>55</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3.52</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-4.82</v>
      </c>
      <c r="F21" s="179">
        <f>IF(ISNUMBER(VALUE(SUBSTITUTE(実質収支比率等に係る経年分析!J$49,"▲","-"))),ROUND(VALUE(SUBSTITUTE(実質収支比率等に係る経年分析!J$49,"▲","-")),2),NA())</f>
        <v>-6.86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15">
      <c r="A32" s="180" t="str">
        <f>IF(連結実質赤字比率に係る赤字・黒字の構成分析!C$38="",NA(),連結実質赤字比率に係る赤字・黒字の構成分析!C$38)</f>
        <v>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0.85</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1.0900000000000001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1029</v>
      </c>
      <c r="E42" s="181"/>
      <c r="F42" s="181"/>
      <c r="G42" s="181">
        <f>'実質公債費比率（分子）の構造'!L$52</f>
        <v>1048</v>
      </c>
      <c r="H42" s="181"/>
      <c r="I42" s="181"/>
      <c r="J42" s="181">
        <f>'実質公債費比率（分子）の構造'!M$52</f>
        <v>1086</v>
      </c>
      <c r="K42" s="181"/>
      <c r="L42" s="181"/>
      <c r="M42" s="181">
        <f>'実質公債費比率（分子）の構造'!N$52</f>
        <v>1087</v>
      </c>
      <c r="N42" s="181"/>
      <c r="O42" s="181"/>
      <c r="P42" s="181">
        <f>'実質公債費比率（分子）の構造'!O$52</f>
        <v>1078</v>
      </c>
    </row>
    <row r="43" spans="1:16" x14ac:dyDescent="0.15">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15</v>
      </c>
      <c r="C44" s="181"/>
      <c r="D44" s="181"/>
      <c r="E44" s="181">
        <f>'実質公債費比率（分子）の構造'!L$50</f>
        <v>15</v>
      </c>
      <c r="F44" s="181"/>
      <c r="G44" s="181"/>
      <c r="H44" s="181">
        <f>'実質公債費比率（分子）の構造'!M$50</f>
        <v>12</v>
      </c>
      <c r="I44" s="181"/>
      <c r="J44" s="181"/>
      <c r="K44" s="181">
        <f>'実質公債費比率（分子）の構造'!N$50</f>
        <v>11</v>
      </c>
      <c r="L44" s="181"/>
      <c r="M44" s="181"/>
      <c r="N44" s="181">
        <f>'実質公債費比率（分子）の構造'!O$50</f>
        <v>11</v>
      </c>
      <c r="O44" s="181"/>
      <c r="P44" s="181"/>
    </row>
    <row r="45" spans="1:16" x14ac:dyDescent="0.15">
      <c r="A45" s="181" t="s">
        <v>65</v>
      </c>
      <c r="B45" s="181">
        <f>'実質公債費比率（分子）の構造'!K$49</f>
        <v>31</v>
      </c>
      <c r="C45" s="181"/>
      <c r="D45" s="181"/>
      <c r="E45" s="181">
        <f>'実質公債費比率（分子）の構造'!L$49</f>
        <v>32</v>
      </c>
      <c r="F45" s="181"/>
      <c r="G45" s="181"/>
      <c r="H45" s="181">
        <f>'実質公債費比率（分子）の構造'!M$49</f>
        <v>31</v>
      </c>
      <c r="I45" s="181"/>
      <c r="J45" s="181"/>
      <c r="K45" s="181">
        <f>'実質公債費比率（分子）の構造'!N$49</f>
        <v>31</v>
      </c>
      <c r="L45" s="181"/>
      <c r="M45" s="181"/>
      <c r="N45" s="181">
        <f>'実質公債費比率（分子）の構造'!O$49</f>
        <v>17</v>
      </c>
      <c r="O45" s="181"/>
      <c r="P45" s="181"/>
    </row>
    <row r="46" spans="1:16" x14ac:dyDescent="0.15">
      <c r="A46" s="181" t="s">
        <v>66</v>
      </c>
      <c r="B46" s="181">
        <f>'実質公債費比率（分子）の構造'!K$48</f>
        <v>285</v>
      </c>
      <c r="C46" s="181"/>
      <c r="D46" s="181"/>
      <c r="E46" s="181">
        <f>'実質公債費比率（分子）の構造'!L$48</f>
        <v>247</v>
      </c>
      <c r="F46" s="181"/>
      <c r="G46" s="181"/>
      <c r="H46" s="181">
        <f>'実質公債費比率（分子）の構造'!M$48</f>
        <v>244</v>
      </c>
      <c r="I46" s="181"/>
      <c r="J46" s="181"/>
      <c r="K46" s="181">
        <f>'実質公債費比率（分子）の構造'!N$48</f>
        <v>217</v>
      </c>
      <c r="L46" s="181"/>
      <c r="M46" s="181"/>
      <c r="N46" s="181">
        <f>'実質公債費比率（分子）の構造'!O$48</f>
        <v>214</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1245</v>
      </c>
      <c r="C49" s="181"/>
      <c r="D49" s="181"/>
      <c r="E49" s="181">
        <f>'実質公債費比率（分子）の構造'!L$45</f>
        <v>1164</v>
      </c>
      <c r="F49" s="181"/>
      <c r="G49" s="181"/>
      <c r="H49" s="181">
        <f>'実質公債費比率（分子）の構造'!M$45</f>
        <v>1335</v>
      </c>
      <c r="I49" s="181"/>
      <c r="J49" s="181"/>
      <c r="K49" s="181">
        <f>'実質公債費比率（分子）の構造'!N$45</f>
        <v>1358</v>
      </c>
      <c r="L49" s="181"/>
      <c r="M49" s="181"/>
      <c r="N49" s="181">
        <f>'実質公債費比率（分子）の構造'!O$45</f>
        <v>1345</v>
      </c>
      <c r="O49" s="181"/>
      <c r="P49" s="181"/>
    </row>
    <row r="50" spans="1:16" x14ac:dyDescent="0.15">
      <c r="A50" s="181" t="s">
        <v>69</v>
      </c>
      <c r="B50" s="181" t="e">
        <f>NA()</f>
        <v>#N/A</v>
      </c>
      <c r="C50" s="181">
        <f>IF(ISNUMBER('実質公債費比率（分子）の構造'!K$53),'実質公債費比率（分子）の構造'!K$53,NA())</f>
        <v>547</v>
      </c>
      <c r="D50" s="181" t="e">
        <f>NA()</f>
        <v>#N/A</v>
      </c>
      <c r="E50" s="181" t="e">
        <f>NA()</f>
        <v>#N/A</v>
      </c>
      <c r="F50" s="181">
        <f>IF(ISNUMBER('実質公債費比率（分子）の構造'!L$53),'実質公債費比率（分子）の構造'!L$53,NA())</f>
        <v>410</v>
      </c>
      <c r="G50" s="181" t="e">
        <f>NA()</f>
        <v>#N/A</v>
      </c>
      <c r="H50" s="181" t="e">
        <f>NA()</f>
        <v>#N/A</v>
      </c>
      <c r="I50" s="181">
        <f>IF(ISNUMBER('実質公債費比率（分子）の構造'!M$53),'実質公債費比率（分子）の構造'!M$53,NA())</f>
        <v>536</v>
      </c>
      <c r="J50" s="181" t="e">
        <f>NA()</f>
        <v>#N/A</v>
      </c>
      <c r="K50" s="181" t="e">
        <f>NA()</f>
        <v>#N/A</v>
      </c>
      <c r="L50" s="181">
        <f>IF(ISNUMBER('実質公債費比率（分子）の構造'!N$53),'実質公債費比率（分子）の構造'!N$53,NA())</f>
        <v>530</v>
      </c>
      <c r="M50" s="181" t="e">
        <f>NA()</f>
        <v>#N/A</v>
      </c>
      <c r="N50" s="181" t="e">
        <f>NA()</f>
        <v>#N/A</v>
      </c>
      <c r="O50" s="181">
        <f>IF(ISNUMBER('実質公債費比率（分子）の構造'!O$53),'実質公債費比率（分子）の構造'!O$53,NA())</f>
        <v>509</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11971</v>
      </c>
      <c r="E56" s="180"/>
      <c r="F56" s="180"/>
      <c r="G56" s="180">
        <f>'将来負担比率（分子）の構造'!J$52</f>
        <v>11458</v>
      </c>
      <c r="H56" s="180"/>
      <c r="I56" s="180"/>
      <c r="J56" s="180">
        <f>'将来負担比率（分子）の構造'!K$52</f>
        <v>11175</v>
      </c>
      <c r="K56" s="180"/>
      <c r="L56" s="180"/>
      <c r="M56" s="180">
        <f>'将来負担比率（分子）の構造'!L$52</f>
        <v>10887</v>
      </c>
      <c r="N56" s="180"/>
      <c r="O56" s="180"/>
      <c r="P56" s="180">
        <f>'将来負担比率（分子）の構造'!M$52</f>
        <v>10835</v>
      </c>
    </row>
    <row r="57" spans="1:16" x14ac:dyDescent="0.15">
      <c r="A57" s="180" t="s">
        <v>41</v>
      </c>
      <c r="B57" s="180"/>
      <c r="C57" s="180"/>
      <c r="D57" s="180">
        <f>'将来負担比率（分子）の構造'!I$51</f>
        <v>431</v>
      </c>
      <c r="E57" s="180"/>
      <c r="F57" s="180"/>
      <c r="G57" s="180">
        <f>'将来負担比率（分子）の構造'!J$51</f>
        <v>522</v>
      </c>
      <c r="H57" s="180"/>
      <c r="I57" s="180"/>
      <c r="J57" s="180">
        <f>'将来負担比率（分子）の構造'!K$51</f>
        <v>612</v>
      </c>
      <c r="K57" s="180"/>
      <c r="L57" s="180"/>
      <c r="M57" s="180">
        <f>'将来負担比率（分子）の構造'!L$51</f>
        <v>727</v>
      </c>
      <c r="N57" s="180"/>
      <c r="O57" s="180"/>
      <c r="P57" s="180">
        <f>'将来負担比率（分子）の構造'!M$51</f>
        <v>746</v>
      </c>
    </row>
    <row r="58" spans="1:16" x14ac:dyDescent="0.15">
      <c r="A58" s="180" t="s">
        <v>40</v>
      </c>
      <c r="B58" s="180"/>
      <c r="C58" s="180"/>
      <c r="D58" s="180">
        <f>'将来負担比率（分子）の構造'!I$50</f>
        <v>1909</v>
      </c>
      <c r="E58" s="180"/>
      <c r="F58" s="180"/>
      <c r="G58" s="180">
        <f>'将来負担比率（分子）の構造'!J$50</f>
        <v>2152</v>
      </c>
      <c r="H58" s="180"/>
      <c r="I58" s="180"/>
      <c r="J58" s="180">
        <f>'将来負担比率（分子）の構造'!K$50</f>
        <v>2115</v>
      </c>
      <c r="K58" s="180"/>
      <c r="L58" s="180"/>
      <c r="M58" s="180">
        <f>'将来負担比率（分子）の構造'!L$50</f>
        <v>2021</v>
      </c>
      <c r="N58" s="180"/>
      <c r="O58" s="180"/>
      <c r="P58" s="180">
        <f>'将来負担比率（分子）の構造'!M$50</f>
        <v>2009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1255</v>
      </c>
      <c r="C62" s="180"/>
      <c r="D62" s="180"/>
      <c r="E62" s="180">
        <f>'将来負担比率（分子）の構造'!J$45</f>
        <v>1149</v>
      </c>
      <c r="F62" s="180"/>
      <c r="G62" s="180"/>
      <c r="H62" s="180">
        <f>'将来負担比率（分子）の構造'!K$45</f>
        <v>1059</v>
      </c>
      <c r="I62" s="180"/>
      <c r="J62" s="180"/>
      <c r="K62" s="180">
        <f>'将来負担比率（分子）の構造'!L$45</f>
        <v>1019</v>
      </c>
      <c r="L62" s="180"/>
      <c r="M62" s="180"/>
      <c r="N62" s="180">
        <f>'将来負担比率（分子）の構造'!M$45</f>
        <v>958</v>
      </c>
      <c r="O62" s="180"/>
      <c r="P62" s="180"/>
    </row>
    <row r="63" spans="1:16" x14ac:dyDescent="0.15">
      <c r="A63" s="180" t="s">
        <v>33</v>
      </c>
      <c r="B63" s="180">
        <f>'将来負担比率（分子）の構造'!I$44</f>
        <v>143</v>
      </c>
      <c r="C63" s="180"/>
      <c r="D63" s="180"/>
      <c r="E63" s="180">
        <f>'将来負担比率（分子）の構造'!J$44</f>
        <v>153</v>
      </c>
      <c r="F63" s="180"/>
      <c r="G63" s="180"/>
      <c r="H63" s="180">
        <f>'将来負担比率（分子）の構造'!K$44</f>
        <v>125</v>
      </c>
      <c r="I63" s="180"/>
      <c r="J63" s="180"/>
      <c r="K63" s="180">
        <f>'将来負担比率（分子）の構造'!L$44</f>
        <v>109</v>
      </c>
      <c r="L63" s="180"/>
      <c r="M63" s="180"/>
      <c r="N63" s="180">
        <f>'将来負担比率（分子）の構造'!M$44</f>
        <v>92</v>
      </c>
      <c r="O63" s="180"/>
      <c r="P63" s="180"/>
    </row>
    <row r="64" spans="1:16" x14ac:dyDescent="0.15">
      <c r="A64" s="180" t="s">
        <v>32</v>
      </c>
      <c r="B64" s="180">
        <f>'将来負担比率（分子）の構造'!I$43</f>
        <v>4174</v>
      </c>
      <c r="C64" s="180"/>
      <c r="D64" s="180"/>
      <c r="E64" s="180">
        <f>'将来負担比率（分子）の構造'!J$43</f>
        <v>3813</v>
      </c>
      <c r="F64" s="180"/>
      <c r="G64" s="180"/>
      <c r="H64" s="180">
        <f>'将来負担比率（分子）の構造'!K$43</f>
        <v>3352</v>
      </c>
      <c r="I64" s="180"/>
      <c r="J64" s="180"/>
      <c r="K64" s="180">
        <f>'将来負担比率（分子）の構造'!L$43</f>
        <v>3031</v>
      </c>
      <c r="L64" s="180"/>
      <c r="M64" s="180"/>
      <c r="N64" s="180">
        <f>'将来負担比率（分子）の構造'!M$43</f>
        <v>3082</v>
      </c>
      <c r="O64" s="180"/>
      <c r="P64" s="180"/>
    </row>
    <row r="65" spans="1:16" x14ac:dyDescent="0.15">
      <c r="A65" s="180" t="s">
        <v>31</v>
      </c>
      <c r="B65" s="180">
        <f>'将来負担比率（分子）の構造'!I$42</f>
        <v>65</v>
      </c>
      <c r="C65" s="180"/>
      <c r="D65" s="180"/>
      <c r="E65" s="180">
        <f>'将来負担比率（分子）の構造'!J$42</f>
        <v>49</v>
      </c>
      <c r="F65" s="180"/>
      <c r="G65" s="180"/>
      <c r="H65" s="180">
        <f>'将来負担比率（分子）の構造'!K$42</f>
        <v>37</v>
      </c>
      <c r="I65" s="180"/>
      <c r="J65" s="180"/>
      <c r="K65" s="180">
        <f>'将来負担比率（分子）の構造'!L$42</f>
        <v>26</v>
      </c>
      <c r="L65" s="180"/>
      <c r="M65" s="180"/>
      <c r="N65" s="180">
        <f>'将来負担比率（分子）の構造'!M$42</f>
        <v>14</v>
      </c>
      <c r="O65" s="180"/>
      <c r="P65" s="180"/>
    </row>
    <row r="66" spans="1:16" x14ac:dyDescent="0.15">
      <c r="A66" s="180" t="s">
        <v>30</v>
      </c>
      <c r="B66" s="180">
        <f>'将来負担比率（分子）の構造'!I$41</f>
        <v>13070</v>
      </c>
      <c r="C66" s="180"/>
      <c r="D66" s="180"/>
      <c r="E66" s="180">
        <f>'将来負担比率（分子）の構造'!J$41</f>
        <v>12434</v>
      </c>
      <c r="F66" s="180"/>
      <c r="G66" s="180"/>
      <c r="H66" s="180">
        <f>'将来負担比率（分子）の構造'!K$41</f>
        <v>12012</v>
      </c>
      <c r="I66" s="180"/>
      <c r="J66" s="180"/>
      <c r="K66" s="180">
        <f>'将来負担比率（分子）の構造'!L$41</f>
        <v>12016</v>
      </c>
      <c r="L66" s="180"/>
      <c r="M66" s="180"/>
      <c r="N66" s="180">
        <f>'将来負担比率（分子）の構造'!M$41</f>
        <v>11943</v>
      </c>
      <c r="O66" s="180"/>
      <c r="P66" s="180"/>
    </row>
    <row r="67" spans="1:16" x14ac:dyDescent="0.15">
      <c r="A67" s="180" t="s">
        <v>73</v>
      </c>
      <c r="B67" s="180" t="e">
        <f>NA()</f>
        <v>#N/A</v>
      </c>
      <c r="C67" s="180">
        <f>IF(ISNUMBER('将来負担比率（分子）の構造'!I$53), IF('将来負担比率（分子）の構造'!I$53 &lt; 0, 0, '将来負担比率（分子）の構造'!I$53), NA())</f>
        <v>4396</v>
      </c>
      <c r="D67" s="180" t="e">
        <f>NA()</f>
        <v>#N/A</v>
      </c>
      <c r="E67" s="180" t="e">
        <f>NA()</f>
        <v>#N/A</v>
      </c>
      <c r="F67" s="180">
        <f>IF(ISNUMBER('将来負担比率（分子）の構造'!J$53), IF('将来負担比率（分子）の構造'!J$53 &lt; 0, 0, '将来負担比率（分子）の構造'!J$53), NA())</f>
        <v>3465</v>
      </c>
      <c r="G67" s="180" t="e">
        <f>NA()</f>
        <v>#N/A</v>
      </c>
      <c r="H67" s="180" t="e">
        <f>NA()</f>
        <v>#N/A</v>
      </c>
      <c r="I67" s="180">
        <f>IF(ISNUMBER('将来負担比率（分子）の構造'!K$53), IF('将来負担比率（分子）の構造'!K$53 &lt; 0, 0, '将来負担比率（分子）の構造'!K$53), NA())</f>
        <v>2682</v>
      </c>
      <c r="J67" s="180" t="e">
        <f>NA()</f>
        <v>#N/A</v>
      </c>
      <c r="K67" s="180" t="e">
        <f>NA()</f>
        <v>#N/A</v>
      </c>
      <c r="L67" s="180">
        <f>IF(ISNUMBER('将来負担比率（分子）の構造'!L$53), IF('将来負担比率（分子）の構造'!L$53 &lt; 0, 0, '将来負担比率（分子）の構造'!L$53), NA())</f>
        <v>2566</v>
      </c>
      <c r="M67" s="180" t="e">
        <f>NA()</f>
        <v>#N/A</v>
      </c>
      <c r="N67" s="180" t="e">
        <f>NA()</f>
        <v>#N/A</v>
      </c>
      <c r="O67" s="180">
        <f>IF(ISNUMBER('将来負担比率（分子）の構造'!M$53), IF('将来負担比率（分子）の構造'!M$53 &lt; 0, 0, '将来負担比率（分子）の構造'!M$53), NA())</f>
        <v>2499</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1442</v>
      </c>
      <c r="C72" s="184">
        <f>基金残高に係る経年分析!G55</f>
        <v>1290</v>
      </c>
      <c r="D72" s="184">
        <f>基金残高に係る経年分析!H55</f>
        <v>1142</v>
      </c>
    </row>
    <row r="73" spans="1:16" x14ac:dyDescent="0.15">
      <c r="A73" s="183" t="s">
        <v>76</v>
      </c>
      <c r="B73" s="184">
        <f>基金残高に係る経年分析!F56</f>
        <v>309</v>
      </c>
      <c r="C73" s="184">
        <f>基金残高に係る経年分析!G56</f>
        <v>312</v>
      </c>
      <c r="D73" s="184">
        <f>基金残高に係る経年分析!H56</f>
        <v>275</v>
      </c>
    </row>
    <row r="74" spans="1:16" x14ac:dyDescent="0.15">
      <c r="A74" s="183" t="s">
        <v>77</v>
      </c>
      <c r="B74" s="184">
        <f>基金残高に係る経年分析!F57</f>
        <v>1480</v>
      </c>
      <c r="C74" s="184">
        <f>基金残高に係る経年分析!G57</f>
        <v>1528</v>
      </c>
      <c r="D74" s="184">
        <f>基金残高に係る経年分析!H57</f>
        <v>1697</v>
      </c>
    </row>
  </sheetData>
  <sheetProtection algorithmName="SHA-512" hashValue="hoMozLcdlFhv2ub2xZAb5fZbYMwhKzfe6x4mtnQ2zygz4g8UXyNsai64Pj3/A2r56q8uLGeVtbQdyjkMXsxV3Q==" saltValue="irRs/s24gpAdXG5P3PEh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1146334</v>
      </c>
      <c r="S5" s="727"/>
      <c r="T5" s="727"/>
      <c r="U5" s="727"/>
      <c r="V5" s="727"/>
      <c r="W5" s="727"/>
      <c r="X5" s="727"/>
      <c r="Y5" s="773"/>
      <c r="Z5" s="791">
        <v>13.2</v>
      </c>
      <c r="AA5" s="791"/>
      <c r="AB5" s="791"/>
      <c r="AC5" s="791"/>
      <c r="AD5" s="792">
        <v>1146334</v>
      </c>
      <c r="AE5" s="792"/>
      <c r="AF5" s="792"/>
      <c r="AG5" s="792"/>
      <c r="AH5" s="792"/>
      <c r="AI5" s="792"/>
      <c r="AJ5" s="792"/>
      <c r="AK5" s="792"/>
      <c r="AL5" s="774">
        <v>24.9</v>
      </c>
      <c r="AM5" s="743"/>
      <c r="AN5" s="743"/>
      <c r="AO5" s="775"/>
      <c r="AP5" s="760" t="s">
        <v>224</v>
      </c>
      <c r="AQ5" s="761"/>
      <c r="AR5" s="761"/>
      <c r="AS5" s="761"/>
      <c r="AT5" s="761"/>
      <c r="AU5" s="761"/>
      <c r="AV5" s="761"/>
      <c r="AW5" s="761"/>
      <c r="AX5" s="761"/>
      <c r="AY5" s="761"/>
      <c r="AZ5" s="761"/>
      <c r="BA5" s="761"/>
      <c r="BB5" s="761"/>
      <c r="BC5" s="761"/>
      <c r="BD5" s="761"/>
      <c r="BE5" s="761"/>
      <c r="BF5" s="762"/>
      <c r="BG5" s="661">
        <v>1146334</v>
      </c>
      <c r="BH5" s="664"/>
      <c r="BI5" s="664"/>
      <c r="BJ5" s="664"/>
      <c r="BK5" s="664"/>
      <c r="BL5" s="664"/>
      <c r="BM5" s="664"/>
      <c r="BN5" s="665"/>
      <c r="BO5" s="723">
        <v>100</v>
      </c>
      <c r="BP5" s="723"/>
      <c r="BQ5" s="723"/>
      <c r="BR5" s="723"/>
      <c r="BS5" s="724" t="s">
        <v>125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71400</v>
      </c>
      <c r="S6" s="664"/>
      <c r="T6" s="664"/>
      <c r="U6" s="664"/>
      <c r="V6" s="664"/>
      <c r="W6" s="664"/>
      <c r="X6" s="664"/>
      <c r="Y6" s="665"/>
      <c r="Z6" s="723">
        <v>0.8</v>
      </c>
      <c r="AA6" s="723"/>
      <c r="AB6" s="723"/>
      <c r="AC6" s="723"/>
      <c r="AD6" s="724">
        <v>71400</v>
      </c>
      <c r="AE6" s="724"/>
      <c r="AF6" s="724"/>
      <c r="AG6" s="724"/>
      <c r="AH6" s="724"/>
      <c r="AI6" s="724"/>
      <c r="AJ6" s="724"/>
      <c r="AK6" s="724"/>
      <c r="AL6" s="666">
        <v>1.6</v>
      </c>
      <c r="AM6" s="667"/>
      <c r="AN6" s="667"/>
      <c r="AO6" s="725"/>
      <c r="AP6" s="658" t="s">
        <v>229</v>
      </c>
      <c r="AQ6" s="659"/>
      <c r="AR6" s="659"/>
      <c r="AS6" s="659"/>
      <c r="AT6" s="659"/>
      <c r="AU6" s="659"/>
      <c r="AV6" s="659"/>
      <c r="AW6" s="659"/>
      <c r="AX6" s="659"/>
      <c r="AY6" s="659"/>
      <c r="AZ6" s="659"/>
      <c r="BA6" s="659"/>
      <c r="BB6" s="659"/>
      <c r="BC6" s="659"/>
      <c r="BD6" s="659"/>
      <c r="BE6" s="659"/>
      <c r="BF6" s="660"/>
      <c r="BG6" s="661">
        <v>1146334</v>
      </c>
      <c r="BH6" s="664"/>
      <c r="BI6" s="664"/>
      <c r="BJ6" s="664"/>
      <c r="BK6" s="664"/>
      <c r="BL6" s="664"/>
      <c r="BM6" s="664"/>
      <c r="BN6" s="665"/>
      <c r="BO6" s="723">
        <v>100</v>
      </c>
      <c r="BP6" s="723"/>
      <c r="BQ6" s="723"/>
      <c r="BR6" s="723"/>
      <c r="BS6" s="724" t="s">
        <v>125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87694</v>
      </c>
      <c r="CS6" s="664"/>
      <c r="CT6" s="664"/>
      <c r="CU6" s="664"/>
      <c r="CV6" s="664"/>
      <c r="CW6" s="664"/>
      <c r="CX6" s="664"/>
      <c r="CY6" s="665"/>
      <c r="CZ6" s="774">
        <v>1</v>
      </c>
      <c r="DA6" s="743"/>
      <c r="DB6" s="743"/>
      <c r="DC6" s="777"/>
      <c r="DD6" s="669" t="s">
        <v>125</v>
      </c>
      <c r="DE6" s="664"/>
      <c r="DF6" s="664"/>
      <c r="DG6" s="664"/>
      <c r="DH6" s="664"/>
      <c r="DI6" s="664"/>
      <c r="DJ6" s="664"/>
      <c r="DK6" s="664"/>
      <c r="DL6" s="664"/>
      <c r="DM6" s="664"/>
      <c r="DN6" s="664"/>
      <c r="DO6" s="664"/>
      <c r="DP6" s="665"/>
      <c r="DQ6" s="669">
        <v>87694</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1902</v>
      </c>
      <c r="S7" s="664"/>
      <c r="T7" s="664"/>
      <c r="U7" s="664"/>
      <c r="V7" s="664"/>
      <c r="W7" s="664"/>
      <c r="X7" s="664"/>
      <c r="Y7" s="665"/>
      <c r="Z7" s="723">
        <v>0</v>
      </c>
      <c r="AA7" s="723"/>
      <c r="AB7" s="723"/>
      <c r="AC7" s="723"/>
      <c r="AD7" s="724">
        <v>1902</v>
      </c>
      <c r="AE7" s="724"/>
      <c r="AF7" s="724"/>
      <c r="AG7" s="724"/>
      <c r="AH7" s="724"/>
      <c r="AI7" s="724"/>
      <c r="AJ7" s="724"/>
      <c r="AK7" s="724"/>
      <c r="AL7" s="666">
        <v>0</v>
      </c>
      <c r="AM7" s="667"/>
      <c r="AN7" s="667"/>
      <c r="AO7" s="725"/>
      <c r="AP7" s="658" t="s">
        <v>232</v>
      </c>
      <c r="AQ7" s="659"/>
      <c r="AR7" s="659"/>
      <c r="AS7" s="659"/>
      <c r="AT7" s="659"/>
      <c r="AU7" s="659"/>
      <c r="AV7" s="659"/>
      <c r="AW7" s="659"/>
      <c r="AX7" s="659"/>
      <c r="AY7" s="659"/>
      <c r="AZ7" s="659"/>
      <c r="BA7" s="659"/>
      <c r="BB7" s="659"/>
      <c r="BC7" s="659"/>
      <c r="BD7" s="659"/>
      <c r="BE7" s="659"/>
      <c r="BF7" s="660"/>
      <c r="BG7" s="661">
        <v>520543</v>
      </c>
      <c r="BH7" s="664"/>
      <c r="BI7" s="664"/>
      <c r="BJ7" s="664"/>
      <c r="BK7" s="664"/>
      <c r="BL7" s="664"/>
      <c r="BM7" s="664"/>
      <c r="BN7" s="665"/>
      <c r="BO7" s="723">
        <v>45.4</v>
      </c>
      <c r="BP7" s="723"/>
      <c r="BQ7" s="723"/>
      <c r="BR7" s="723"/>
      <c r="BS7" s="724" t="s">
        <v>125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1819206</v>
      </c>
      <c r="CS7" s="664"/>
      <c r="CT7" s="664"/>
      <c r="CU7" s="664"/>
      <c r="CV7" s="664"/>
      <c r="CW7" s="664"/>
      <c r="CX7" s="664"/>
      <c r="CY7" s="665"/>
      <c r="CZ7" s="723">
        <v>21.4</v>
      </c>
      <c r="DA7" s="723"/>
      <c r="DB7" s="723"/>
      <c r="DC7" s="723"/>
      <c r="DD7" s="669">
        <v>704411</v>
      </c>
      <c r="DE7" s="664"/>
      <c r="DF7" s="664"/>
      <c r="DG7" s="664"/>
      <c r="DH7" s="664"/>
      <c r="DI7" s="664"/>
      <c r="DJ7" s="664"/>
      <c r="DK7" s="664"/>
      <c r="DL7" s="664"/>
      <c r="DM7" s="664"/>
      <c r="DN7" s="664"/>
      <c r="DO7" s="664"/>
      <c r="DP7" s="665"/>
      <c r="DQ7" s="669">
        <v>1017251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1803</v>
      </c>
      <c r="S8" s="664"/>
      <c r="T8" s="664"/>
      <c r="U8" s="664"/>
      <c r="V8" s="664"/>
      <c r="W8" s="664"/>
      <c r="X8" s="664"/>
      <c r="Y8" s="665"/>
      <c r="Z8" s="723">
        <v>0</v>
      </c>
      <c r="AA8" s="723"/>
      <c r="AB8" s="723"/>
      <c r="AC8" s="723"/>
      <c r="AD8" s="724">
        <v>1803</v>
      </c>
      <c r="AE8" s="724"/>
      <c r="AF8" s="724"/>
      <c r="AG8" s="724"/>
      <c r="AH8" s="724"/>
      <c r="AI8" s="724"/>
      <c r="AJ8" s="724"/>
      <c r="AK8" s="724"/>
      <c r="AL8" s="666">
        <v>0</v>
      </c>
      <c r="AM8" s="667"/>
      <c r="AN8" s="667"/>
      <c r="AO8" s="725"/>
      <c r="AP8" s="658" t="s">
        <v>235</v>
      </c>
      <c r="AQ8" s="659"/>
      <c r="AR8" s="659"/>
      <c r="AS8" s="659"/>
      <c r="AT8" s="659"/>
      <c r="AU8" s="659"/>
      <c r="AV8" s="659"/>
      <c r="AW8" s="659"/>
      <c r="AX8" s="659"/>
      <c r="AY8" s="659"/>
      <c r="AZ8" s="659"/>
      <c r="BA8" s="659"/>
      <c r="BB8" s="659"/>
      <c r="BC8" s="659"/>
      <c r="BD8" s="659"/>
      <c r="BE8" s="659"/>
      <c r="BF8" s="660"/>
      <c r="BG8" s="661">
        <v>23897</v>
      </c>
      <c r="BH8" s="664"/>
      <c r="BI8" s="664"/>
      <c r="BJ8" s="664"/>
      <c r="BK8" s="664"/>
      <c r="BL8" s="664"/>
      <c r="BM8" s="664"/>
      <c r="BN8" s="665"/>
      <c r="BO8" s="723">
        <v>2.1</v>
      </c>
      <c r="BP8" s="723"/>
      <c r="BQ8" s="723"/>
      <c r="BR8" s="723"/>
      <c r="BS8" s="669" t="s">
        <v>125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2468893</v>
      </c>
      <c r="CS8" s="664"/>
      <c r="CT8" s="664"/>
      <c r="CU8" s="664"/>
      <c r="CV8" s="664"/>
      <c r="CW8" s="664"/>
      <c r="CX8" s="664"/>
      <c r="CY8" s="665"/>
      <c r="CZ8" s="723">
        <v>29</v>
      </c>
      <c r="DA8" s="723"/>
      <c r="DB8" s="723"/>
      <c r="DC8" s="723"/>
      <c r="DD8" s="669">
        <v>303338</v>
      </c>
      <c r="DE8" s="664"/>
      <c r="DF8" s="664"/>
      <c r="DG8" s="664"/>
      <c r="DH8" s="664"/>
      <c r="DI8" s="664"/>
      <c r="DJ8" s="664"/>
      <c r="DK8" s="664"/>
      <c r="DL8" s="664"/>
      <c r="DM8" s="664"/>
      <c r="DN8" s="664"/>
      <c r="DO8" s="664"/>
      <c r="DP8" s="665"/>
      <c r="DQ8" s="669">
        <v>1090705</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1452</v>
      </c>
      <c r="S9" s="664"/>
      <c r="T9" s="664"/>
      <c r="U9" s="664"/>
      <c r="V9" s="664"/>
      <c r="W9" s="664"/>
      <c r="X9" s="664"/>
      <c r="Y9" s="665"/>
      <c r="Z9" s="723">
        <v>0</v>
      </c>
      <c r="AA9" s="723"/>
      <c r="AB9" s="723"/>
      <c r="AC9" s="723"/>
      <c r="AD9" s="724">
        <v>1452</v>
      </c>
      <c r="AE9" s="724"/>
      <c r="AF9" s="724"/>
      <c r="AG9" s="724"/>
      <c r="AH9" s="724"/>
      <c r="AI9" s="724"/>
      <c r="AJ9" s="724"/>
      <c r="AK9" s="724"/>
      <c r="AL9" s="666">
        <v>0</v>
      </c>
      <c r="AM9" s="667"/>
      <c r="AN9" s="667"/>
      <c r="AO9" s="725"/>
      <c r="AP9" s="658" t="s">
        <v>238</v>
      </c>
      <c r="AQ9" s="659"/>
      <c r="AR9" s="659"/>
      <c r="AS9" s="659"/>
      <c r="AT9" s="659"/>
      <c r="AU9" s="659"/>
      <c r="AV9" s="659"/>
      <c r="AW9" s="659"/>
      <c r="AX9" s="659"/>
      <c r="AY9" s="659"/>
      <c r="AZ9" s="659"/>
      <c r="BA9" s="659"/>
      <c r="BB9" s="659"/>
      <c r="BC9" s="659"/>
      <c r="BD9" s="659"/>
      <c r="BE9" s="659"/>
      <c r="BF9" s="660"/>
      <c r="BG9" s="661">
        <v>443841</v>
      </c>
      <c r="BH9" s="664"/>
      <c r="BI9" s="664"/>
      <c r="BJ9" s="664"/>
      <c r="BK9" s="664"/>
      <c r="BL9" s="664"/>
      <c r="BM9" s="664"/>
      <c r="BN9" s="665"/>
      <c r="BO9" s="723">
        <v>38.700000000000003</v>
      </c>
      <c r="BP9" s="723"/>
      <c r="BQ9" s="723"/>
      <c r="BR9" s="723"/>
      <c r="BS9" s="669" t="s">
        <v>125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432981</v>
      </c>
      <c r="CS9" s="664"/>
      <c r="CT9" s="664"/>
      <c r="CU9" s="664"/>
      <c r="CV9" s="664"/>
      <c r="CW9" s="664"/>
      <c r="CX9" s="664"/>
      <c r="CY9" s="665"/>
      <c r="CZ9" s="723">
        <v>5.0999999999999996</v>
      </c>
      <c r="DA9" s="723"/>
      <c r="DB9" s="723"/>
      <c r="DC9" s="723"/>
      <c r="DD9" s="669">
        <v>5530</v>
      </c>
      <c r="DE9" s="664"/>
      <c r="DF9" s="664"/>
      <c r="DG9" s="664"/>
      <c r="DH9" s="664"/>
      <c r="DI9" s="664"/>
      <c r="DJ9" s="664"/>
      <c r="DK9" s="664"/>
      <c r="DL9" s="664"/>
      <c r="DM9" s="664"/>
      <c r="DN9" s="664"/>
      <c r="DO9" s="664"/>
      <c r="DP9" s="665"/>
      <c r="DQ9" s="669">
        <v>397517</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125</v>
      </c>
      <c r="S10" s="664"/>
      <c r="T10" s="664"/>
      <c r="U10" s="664"/>
      <c r="V10" s="664"/>
      <c r="W10" s="664"/>
      <c r="X10" s="664"/>
      <c r="Y10" s="665"/>
      <c r="Z10" s="723" t="s">
        <v>125</v>
      </c>
      <c r="AA10" s="723"/>
      <c r="AB10" s="723"/>
      <c r="AC10" s="723"/>
      <c r="AD10" s="724" t="s">
        <v>125</v>
      </c>
      <c r="AE10" s="724"/>
      <c r="AF10" s="724"/>
      <c r="AG10" s="724"/>
      <c r="AH10" s="724"/>
      <c r="AI10" s="724"/>
      <c r="AJ10" s="724"/>
      <c r="AK10" s="724"/>
      <c r="AL10" s="666" t="s">
        <v>125</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27850</v>
      </c>
      <c r="BH10" s="664"/>
      <c r="BI10" s="664"/>
      <c r="BJ10" s="664"/>
      <c r="BK10" s="664"/>
      <c r="BL10" s="664"/>
      <c r="BM10" s="664"/>
      <c r="BN10" s="665"/>
      <c r="BO10" s="723">
        <v>2.4</v>
      </c>
      <c r="BP10" s="723"/>
      <c r="BQ10" s="723"/>
      <c r="BR10" s="723"/>
      <c r="BS10" s="669" t="s">
        <v>125</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28</v>
      </c>
      <c r="CS10" s="664"/>
      <c r="CT10" s="664"/>
      <c r="CU10" s="664"/>
      <c r="CV10" s="664"/>
      <c r="CW10" s="664"/>
      <c r="CX10" s="664"/>
      <c r="CY10" s="665"/>
      <c r="CZ10" s="723">
        <v>0</v>
      </c>
      <c r="DA10" s="723"/>
      <c r="DB10" s="723"/>
      <c r="DC10" s="723"/>
      <c r="DD10" s="669" t="s">
        <v>125</v>
      </c>
      <c r="DE10" s="664"/>
      <c r="DF10" s="664"/>
      <c r="DG10" s="664"/>
      <c r="DH10" s="664"/>
      <c r="DI10" s="664"/>
      <c r="DJ10" s="664"/>
      <c r="DK10" s="664"/>
      <c r="DL10" s="664"/>
      <c r="DM10" s="664"/>
      <c r="DN10" s="664"/>
      <c r="DO10" s="664"/>
      <c r="DP10" s="665"/>
      <c r="DQ10" s="669">
        <v>28</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125</v>
      </c>
      <c r="S11" s="664"/>
      <c r="T11" s="664"/>
      <c r="U11" s="664"/>
      <c r="V11" s="664"/>
      <c r="W11" s="664"/>
      <c r="X11" s="664"/>
      <c r="Y11" s="665"/>
      <c r="Z11" s="723" t="s">
        <v>125</v>
      </c>
      <c r="AA11" s="723"/>
      <c r="AB11" s="723"/>
      <c r="AC11" s="723"/>
      <c r="AD11" s="724" t="s">
        <v>125</v>
      </c>
      <c r="AE11" s="724"/>
      <c r="AF11" s="724"/>
      <c r="AG11" s="724"/>
      <c r="AH11" s="724"/>
      <c r="AI11" s="724"/>
      <c r="AJ11" s="724"/>
      <c r="AK11" s="724"/>
      <c r="AL11" s="666" t="s">
        <v>125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24955</v>
      </c>
      <c r="BH11" s="664"/>
      <c r="BI11" s="664"/>
      <c r="BJ11" s="664"/>
      <c r="BK11" s="664"/>
      <c r="BL11" s="664"/>
      <c r="BM11" s="664"/>
      <c r="BN11" s="665"/>
      <c r="BO11" s="723">
        <v>2.2000000000000002</v>
      </c>
      <c r="BP11" s="723"/>
      <c r="BQ11" s="723"/>
      <c r="BR11" s="723"/>
      <c r="BS11" s="669" t="s">
        <v>125</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445405</v>
      </c>
      <c r="CS11" s="664"/>
      <c r="CT11" s="664"/>
      <c r="CU11" s="664"/>
      <c r="CV11" s="664"/>
      <c r="CW11" s="664"/>
      <c r="CX11" s="664"/>
      <c r="CY11" s="665"/>
      <c r="CZ11" s="723">
        <v>5.2</v>
      </c>
      <c r="DA11" s="723"/>
      <c r="DB11" s="723"/>
      <c r="DC11" s="723"/>
      <c r="DD11" s="669">
        <v>36705</v>
      </c>
      <c r="DE11" s="664"/>
      <c r="DF11" s="664"/>
      <c r="DG11" s="664"/>
      <c r="DH11" s="664"/>
      <c r="DI11" s="664"/>
      <c r="DJ11" s="664"/>
      <c r="DK11" s="664"/>
      <c r="DL11" s="664"/>
      <c r="DM11" s="664"/>
      <c r="DN11" s="664"/>
      <c r="DO11" s="664"/>
      <c r="DP11" s="665"/>
      <c r="DQ11" s="669">
        <v>301441</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264652</v>
      </c>
      <c r="S12" s="664"/>
      <c r="T12" s="664"/>
      <c r="U12" s="664"/>
      <c r="V12" s="664"/>
      <c r="W12" s="664"/>
      <c r="X12" s="664"/>
      <c r="Y12" s="665"/>
      <c r="Z12" s="723">
        <v>3.1</v>
      </c>
      <c r="AA12" s="723"/>
      <c r="AB12" s="723"/>
      <c r="AC12" s="723"/>
      <c r="AD12" s="724">
        <v>264652</v>
      </c>
      <c r="AE12" s="724"/>
      <c r="AF12" s="724"/>
      <c r="AG12" s="724"/>
      <c r="AH12" s="724"/>
      <c r="AI12" s="724"/>
      <c r="AJ12" s="724"/>
      <c r="AK12" s="724"/>
      <c r="AL12" s="666">
        <v>5.8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467531</v>
      </c>
      <c r="BH12" s="664"/>
      <c r="BI12" s="664"/>
      <c r="BJ12" s="664"/>
      <c r="BK12" s="664"/>
      <c r="BL12" s="664"/>
      <c r="BM12" s="664"/>
      <c r="BN12" s="665"/>
      <c r="BO12" s="723">
        <v>40.799999999999997</v>
      </c>
      <c r="BP12" s="723"/>
      <c r="BQ12" s="723"/>
      <c r="BR12" s="723"/>
      <c r="BS12" s="669" t="s">
        <v>125</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28117</v>
      </c>
      <c r="CS12" s="664"/>
      <c r="CT12" s="664"/>
      <c r="CU12" s="664"/>
      <c r="CV12" s="664"/>
      <c r="CW12" s="664"/>
      <c r="CX12" s="664"/>
      <c r="CY12" s="665"/>
      <c r="CZ12" s="723">
        <v>0.3</v>
      </c>
      <c r="DA12" s="723"/>
      <c r="DB12" s="723"/>
      <c r="DC12" s="723"/>
      <c r="DD12" s="669" t="s">
        <v>125</v>
      </c>
      <c r="DE12" s="664"/>
      <c r="DF12" s="664"/>
      <c r="DG12" s="664"/>
      <c r="DH12" s="664"/>
      <c r="DI12" s="664"/>
      <c r="DJ12" s="664"/>
      <c r="DK12" s="664"/>
      <c r="DL12" s="664"/>
      <c r="DM12" s="664"/>
      <c r="DN12" s="664"/>
      <c r="DO12" s="664"/>
      <c r="DP12" s="665"/>
      <c r="DQ12" s="669">
        <v>18083</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250</v>
      </c>
      <c r="AA13" s="723"/>
      <c r="AB13" s="723"/>
      <c r="AC13" s="723"/>
      <c r="AD13" s="724" t="s">
        <v>125</v>
      </c>
      <c r="AE13" s="724"/>
      <c r="AF13" s="724"/>
      <c r="AG13" s="724"/>
      <c r="AH13" s="724"/>
      <c r="AI13" s="724"/>
      <c r="AJ13" s="724"/>
      <c r="AK13" s="724"/>
      <c r="AL13" s="666" t="s">
        <v>125</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467530</v>
      </c>
      <c r="BH13" s="664"/>
      <c r="BI13" s="664"/>
      <c r="BJ13" s="664"/>
      <c r="BK13" s="664"/>
      <c r="BL13" s="664"/>
      <c r="BM13" s="664"/>
      <c r="BN13" s="665"/>
      <c r="BO13" s="723">
        <v>40.799999999999997</v>
      </c>
      <c r="BP13" s="723"/>
      <c r="BQ13" s="723"/>
      <c r="BR13" s="723"/>
      <c r="BS13" s="669" t="s">
        <v>125</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768745</v>
      </c>
      <c r="CS13" s="664"/>
      <c r="CT13" s="664"/>
      <c r="CU13" s="664"/>
      <c r="CV13" s="664"/>
      <c r="CW13" s="664"/>
      <c r="CX13" s="664"/>
      <c r="CY13" s="665"/>
      <c r="CZ13" s="723">
        <v>9</v>
      </c>
      <c r="DA13" s="723"/>
      <c r="DB13" s="723"/>
      <c r="DC13" s="723"/>
      <c r="DD13" s="669">
        <v>427383</v>
      </c>
      <c r="DE13" s="664"/>
      <c r="DF13" s="664"/>
      <c r="DG13" s="664"/>
      <c r="DH13" s="664"/>
      <c r="DI13" s="664"/>
      <c r="DJ13" s="664"/>
      <c r="DK13" s="664"/>
      <c r="DL13" s="664"/>
      <c r="DM13" s="664"/>
      <c r="DN13" s="664"/>
      <c r="DO13" s="664"/>
      <c r="DP13" s="665"/>
      <c r="DQ13" s="669">
        <v>358120</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125</v>
      </c>
      <c r="S14" s="664"/>
      <c r="T14" s="664"/>
      <c r="U14" s="664"/>
      <c r="V14" s="664"/>
      <c r="W14" s="664"/>
      <c r="X14" s="664"/>
      <c r="Y14" s="665"/>
      <c r="Z14" s="723" t="s">
        <v>125</v>
      </c>
      <c r="AA14" s="723"/>
      <c r="AB14" s="723"/>
      <c r="AC14" s="723"/>
      <c r="AD14" s="724" t="s">
        <v>125</v>
      </c>
      <c r="AE14" s="724"/>
      <c r="AF14" s="724"/>
      <c r="AG14" s="724"/>
      <c r="AH14" s="724"/>
      <c r="AI14" s="724"/>
      <c r="AJ14" s="724"/>
      <c r="AK14" s="724"/>
      <c r="AL14" s="666" t="s">
        <v>125</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53937</v>
      </c>
      <c r="BH14" s="664"/>
      <c r="BI14" s="664"/>
      <c r="BJ14" s="664"/>
      <c r="BK14" s="664"/>
      <c r="BL14" s="664"/>
      <c r="BM14" s="664"/>
      <c r="BN14" s="665"/>
      <c r="BO14" s="723">
        <v>4.7</v>
      </c>
      <c r="BP14" s="723"/>
      <c r="BQ14" s="723"/>
      <c r="BR14" s="723"/>
      <c r="BS14" s="669" t="s">
        <v>125</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265801</v>
      </c>
      <c r="CS14" s="664"/>
      <c r="CT14" s="664"/>
      <c r="CU14" s="664"/>
      <c r="CV14" s="664"/>
      <c r="CW14" s="664"/>
      <c r="CX14" s="664"/>
      <c r="CY14" s="665"/>
      <c r="CZ14" s="723">
        <v>3.1</v>
      </c>
      <c r="DA14" s="723"/>
      <c r="DB14" s="723"/>
      <c r="DC14" s="723"/>
      <c r="DD14" s="669">
        <v>16064</v>
      </c>
      <c r="DE14" s="664"/>
      <c r="DF14" s="664"/>
      <c r="DG14" s="664"/>
      <c r="DH14" s="664"/>
      <c r="DI14" s="664"/>
      <c r="DJ14" s="664"/>
      <c r="DK14" s="664"/>
      <c r="DL14" s="664"/>
      <c r="DM14" s="664"/>
      <c r="DN14" s="664"/>
      <c r="DO14" s="664"/>
      <c r="DP14" s="665"/>
      <c r="DQ14" s="669">
        <v>249812</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17500</v>
      </c>
      <c r="S15" s="664"/>
      <c r="T15" s="664"/>
      <c r="U15" s="664"/>
      <c r="V15" s="664"/>
      <c r="W15" s="664"/>
      <c r="X15" s="664"/>
      <c r="Y15" s="665"/>
      <c r="Z15" s="723">
        <v>0.2</v>
      </c>
      <c r="AA15" s="723"/>
      <c r="AB15" s="723"/>
      <c r="AC15" s="723"/>
      <c r="AD15" s="724">
        <v>17500</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104323</v>
      </c>
      <c r="BH15" s="664"/>
      <c r="BI15" s="664"/>
      <c r="BJ15" s="664"/>
      <c r="BK15" s="664"/>
      <c r="BL15" s="664"/>
      <c r="BM15" s="664"/>
      <c r="BN15" s="665"/>
      <c r="BO15" s="723">
        <v>9.1</v>
      </c>
      <c r="BP15" s="723"/>
      <c r="BQ15" s="723"/>
      <c r="BR15" s="723"/>
      <c r="BS15" s="669" t="s">
        <v>125</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841967</v>
      </c>
      <c r="CS15" s="664"/>
      <c r="CT15" s="664"/>
      <c r="CU15" s="664"/>
      <c r="CV15" s="664"/>
      <c r="CW15" s="664"/>
      <c r="CX15" s="664"/>
      <c r="CY15" s="665"/>
      <c r="CZ15" s="723">
        <v>9.9</v>
      </c>
      <c r="DA15" s="723"/>
      <c r="DB15" s="723"/>
      <c r="DC15" s="723"/>
      <c r="DD15" s="669">
        <v>226044</v>
      </c>
      <c r="DE15" s="664"/>
      <c r="DF15" s="664"/>
      <c r="DG15" s="664"/>
      <c r="DH15" s="664"/>
      <c r="DI15" s="664"/>
      <c r="DJ15" s="664"/>
      <c r="DK15" s="664"/>
      <c r="DL15" s="664"/>
      <c r="DM15" s="664"/>
      <c r="DN15" s="664"/>
      <c r="DO15" s="664"/>
      <c r="DP15" s="665"/>
      <c r="DQ15" s="669">
        <v>536273</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125</v>
      </c>
      <c r="S16" s="664"/>
      <c r="T16" s="664"/>
      <c r="U16" s="664"/>
      <c r="V16" s="664"/>
      <c r="W16" s="664"/>
      <c r="X16" s="664"/>
      <c r="Y16" s="665"/>
      <c r="Z16" s="723" t="s">
        <v>125</v>
      </c>
      <c r="AA16" s="723"/>
      <c r="AB16" s="723"/>
      <c r="AC16" s="723"/>
      <c r="AD16" s="724" t="s">
        <v>125</v>
      </c>
      <c r="AE16" s="724"/>
      <c r="AF16" s="724"/>
      <c r="AG16" s="724"/>
      <c r="AH16" s="724"/>
      <c r="AI16" s="724"/>
      <c r="AJ16" s="724"/>
      <c r="AK16" s="724"/>
      <c r="AL16" s="666" t="s">
        <v>125</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125</v>
      </c>
      <c r="BH16" s="664"/>
      <c r="BI16" s="664"/>
      <c r="BJ16" s="664"/>
      <c r="BK16" s="664"/>
      <c r="BL16" s="664"/>
      <c r="BM16" s="664"/>
      <c r="BN16" s="665"/>
      <c r="BO16" s="723" t="s">
        <v>125</v>
      </c>
      <c r="BP16" s="723"/>
      <c r="BQ16" s="723"/>
      <c r="BR16" s="723"/>
      <c r="BS16" s="669" t="s">
        <v>125</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125</v>
      </c>
      <c r="CS16" s="664"/>
      <c r="CT16" s="664"/>
      <c r="CU16" s="664"/>
      <c r="CV16" s="664"/>
      <c r="CW16" s="664"/>
      <c r="CX16" s="664"/>
      <c r="CY16" s="665"/>
      <c r="CZ16" s="723" t="s">
        <v>125</v>
      </c>
      <c r="DA16" s="723"/>
      <c r="DB16" s="723"/>
      <c r="DC16" s="723"/>
      <c r="DD16" s="669" t="s">
        <v>125</v>
      </c>
      <c r="DE16" s="664"/>
      <c r="DF16" s="664"/>
      <c r="DG16" s="664"/>
      <c r="DH16" s="664"/>
      <c r="DI16" s="664"/>
      <c r="DJ16" s="664"/>
      <c r="DK16" s="664"/>
      <c r="DL16" s="664"/>
      <c r="DM16" s="664"/>
      <c r="DN16" s="664"/>
      <c r="DO16" s="664"/>
      <c r="DP16" s="665"/>
      <c r="DQ16" s="669" t="s">
        <v>125</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8942</v>
      </c>
      <c r="S17" s="664"/>
      <c r="T17" s="664"/>
      <c r="U17" s="664"/>
      <c r="V17" s="664"/>
      <c r="W17" s="664"/>
      <c r="X17" s="664"/>
      <c r="Y17" s="665"/>
      <c r="Z17" s="723">
        <v>0.1</v>
      </c>
      <c r="AA17" s="723"/>
      <c r="AB17" s="723"/>
      <c r="AC17" s="723"/>
      <c r="AD17" s="724">
        <v>8942</v>
      </c>
      <c r="AE17" s="724"/>
      <c r="AF17" s="724"/>
      <c r="AG17" s="724"/>
      <c r="AH17" s="724"/>
      <c r="AI17" s="724"/>
      <c r="AJ17" s="724"/>
      <c r="AK17" s="724"/>
      <c r="AL17" s="666">
        <v>0.2</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125</v>
      </c>
      <c r="BH17" s="664"/>
      <c r="BI17" s="664"/>
      <c r="BJ17" s="664"/>
      <c r="BK17" s="664"/>
      <c r="BL17" s="664"/>
      <c r="BM17" s="664"/>
      <c r="BN17" s="665"/>
      <c r="BO17" s="723" t="s">
        <v>250</v>
      </c>
      <c r="BP17" s="723"/>
      <c r="BQ17" s="723"/>
      <c r="BR17" s="723"/>
      <c r="BS17" s="669" t="s">
        <v>125</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1344930</v>
      </c>
      <c r="CS17" s="664"/>
      <c r="CT17" s="664"/>
      <c r="CU17" s="664"/>
      <c r="CV17" s="664"/>
      <c r="CW17" s="664"/>
      <c r="CX17" s="664"/>
      <c r="CY17" s="665"/>
      <c r="CZ17" s="723">
        <v>15.8</v>
      </c>
      <c r="DA17" s="723"/>
      <c r="DB17" s="723"/>
      <c r="DC17" s="723"/>
      <c r="DD17" s="669" t="s">
        <v>125</v>
      </c>
      <c r="DE17" s="664"/>
      <c r="DF17" s="664"/>
      <c r="DG17" s="664"/>
      <c r="DH17" s="664"/>
      <c r="DI17" s="664"/>
      <c r="DJ17" s="664"/>
      <c r="DK17" s="664"/>
      <c r="DL17" s="664"/>
      <c r="DM17" s="664"/>
      <c r="DN17" s="664"/>
      <c r="DO17" s="664"/>
      <c r="DP17" s="665"/>
      <c r="DQ17" s="669">
        <v>1309200</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3292795</v>
      </c>
      <c r="S18" s="664"/>
      <c r="T18" s="664"/>
      <c r="U18" s="664"/>
      <c r="V18" s="664"/>
      <c r="W18" s="664"/>
      <c r="X18" s="664"/>
      <c r="Y18" s="665"/>
      <c r="Z18" s="723">
        <v>38</v>
      </c>
      <c r="AA18" s="723"/>
      <c r="AB18" s="723"/>
      <c r="AC18" s="723"/>
      <c r="AD18" s="724">
        <v>3064713</v>
      </c>
      <c r="AE18" s="724"/>
      <c r="AF18" s="724"/>
      <c r="AG18" s="724"/>
      <c r="AH18" s="724"/>
      <c r="AI18" s="724"/>
      <c r="AJ18" s="724"/>
      <c r="AK18" s="724"/>
      <c r="AL18" s="666">
        <v>66.599999999999994</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125</v>
      </c>
      <c r="BH18" s="664"/>
      <c r="BI18" s="664"/>
      <c r="BJ18" s="664"/>
      <c r="BK18" s="664"/>
      <c r="BL18" s="664"/>
      <c r="BM18" s="664"/>
      <c r="BN18" s="665"/>
      <c r="BO18" s="723" t="s">
        <v>125</v>
      </c>
      <c r="BP18" s="723"/>
      <c r="BQ18" s="723"/>
      <c r="BR18" s="723"/>
      <c r="BS18" s="669" t="s">
        <v>125</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125</v>
      </c>
      <c r="CS18" s="664"/>
      <c r="CT18" s="664"/>
      <c r="CU18" s="664"/>
      <c r="CV18" s="664"/>
      <c r="CW18" s="664"/>
      <c r="CX18" s="664"/>
      <c r="CY18" s="665"/>
      <c r="CZ18" s="723" t="s">
        <v>125</v>
      </c>
      <c r="DA18" s="723"/>
      <c r="DB18" s="723"/>
      <c r="DC18" s="723"/>
      <c r="DD18" s="669" t="s">
        <v>125</v>
      </c>
      <c r="DE18" s="664"/>
      <c r="DF18" s="664"/>
      <c r="DG18" s="664"/>
      <c r="DH18" s="664"/>
      <c r="DI18" s="664"/>
      <c r="DJ18" s="664"/>
      <c r="DK18" s="664"/>
      <c r="DL18" s="664"/>
      <c r="DM18" s="664"/>
      <c r="DN18" s="664"/>
      <c r="DO18" s="664"/>
      <c r="DP18" s="665"/>
      <c r="DQ18" s="669" t="s">
        <v>125</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3064713</v>
      </c>
      <c r="S19" s="664"/>
      <c r="T19" s="664"/>
      <c r="U19" s="664"/>
      <c r="V19" s="664"/>
      <c r="W19" s="664"/>
      <c r="X19" s="664"/>
      <c r="Y19" s="665"/>
      <c r="Z19" s="723">
        <v>35.4</v>
      </c>
      <c r="AA19" s="723"/>
      <c r="AB19" s="723"/>
      <c r="AC19" s="723"/>
      <c r="AD19" s="724">
        <v>3064713</v>
      </c>
      <c r="AE19" s="724"/>
      <c r="AF19" s="724"/>
      <c r="AG19" s="724"/>
      <c r="AH19" s="724"/>
      <c r="AI19" s="724"/>
      <c r="AJ19" s="724"/>
      <c r="AK19" s="724"/>
      <c r="AL19" s="666">
        <v>66.599999999999994</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125</v>
      </c>
      <c r="BH19" s="664"/>
      <c r="BI19" s="664"/>
      <c r="BJ19" s="664"/>
      <c r="BK19" s="664"/>
      <c r="BL19" s="664"/>
      <c r="BM19" s="664"/>
      <c r="BN19" s="665"/>
      <c r="BO19" s="723" t="s">
        <v>125</v>
      </c>
      <c r="BP19" s="723"/>
      <c r="BQ19" s="723"/>
      <c r="BR19" s="723"/>
      <c r="BS19" s="669" t="s">
        <v>125</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125</v>
      </c>
      <c r="CS19" s="664"/>
      <c r="CT19" s="664"/>
      <c r="CU19" s="664"/>
      <c r="CV19" s="664"/>
      <c r="CW19" s="664"/>
      <c r="CX19" s="664"/>
      <c r="CY19" s="665"/>
      <c r="CZ19" s="723" t="s">
        <v>125</v>
      </c>
      <c r="DA19" s="723"/>
      <c r="DB19" s="723"/>
      <c r="DC19" s="723"/>
      <c r="DD19" s="669" t="s">
        <v>125</v>
      </c>
      <c r="DE19" s="664"/>
      <c r="DF19" s="664"/>
      <c r="DG19" s="664"/>
      <c r="DH19" s="664"/>
      <c r="DI19" s="664"/>
      <c r="DJ19" s="664"/>
      <c r="DK19" s="664"/>
      <c r="DL19" s="664"/>
      <c r="DM19" s="664"/>
      <c r="DN19" s="664"/>
      <c r="DO19" s="664"/>
      <c r="DP19" s="665"/>
      <c r="DQ19" s="669" t="s">
        <v>125</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228082</v>
      </c>
      <c r="S20" s="664"/>
      <c r="T20" s="664"/>
      <c r="U20" s="664"/>
      <c r="V20" s="664"/>
      <c r="W20" s="664"/>
      <c r="X20" s="664"/>
      <c r="Y20" s="665"/>
      <c r="Z20" s="723">
        <v>2.6</v>
      </c>
      <c r="AA20" s="723"/>
      <c r="AB20" s="723"/>
      <c r="AC20" s="723"/>
      <c r="AD20" s="724" t="s">
        <v>125</v>
      </c>
      <c r="AE20" s="724"/>
      <c r="AF20" s="724"/>
      <c r="AG20" s="724"/>
      <c r="AH20" s="724"/>
      <c r="AI20" s="724"/>
      <c r="AJ20" s="724"/>
      <c r="AK20" s="724"/>
      <c r="AL20" s="666" t="s">
        <v>125</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125</v>
      </c>
      <c r="BH20" s="664"/>
      <c r="BI20" s="664"/>
      <c r="BJ20" s="664"/>
      <c r="BK20" s="664"/>
      <c r="BL20" s="664"/>
      <c r="BM20" s="664"/>
      <c r="BN20" s="665"/>
      <c r="BO20" s="723" t="s">
        <v>125</v>
      </c>
      <c r="BP20" s="723"/>
      <c r="BQ20" s="723"/>
      <c r="BR20" s="723"/>
      <c r="BS20" s="669" t="s">
        <v>125</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8503767</v>
      </c>
      <c r="CS20" s="664"/>
      <c r="CT20" s="664"/>
      <c r="CU20" s="664"/>
      <c r="CV20" s="664"/>
      <c r="CW20" s="664"/>
      <c r="CX20" s="664"/>
      <c r="CY20" s="665"/>
      <c r="CZ20" s="723">
        <v>100</v>
      </c>
      <c r="DA20" s="723"/>
      <c r="DB20" s="723"/>
      <c r="DC20" s="723"/>
      <c r="DD20" s="669">
        <v>1719475</v>
      </c>
      <c r="DE20" s="664"/>
      <c r="DF20" s="664"/>
      <c r="DG20" s="664"/>
      <c r="DH20" s="664"/>
      <c r="DI20" s="664"/>
      <c r="DJ20" s="664"/>
      <c r="DK20" s="664"/>
      <c r="DL20" s="664"/>
      <c r="DM20" s="664"/>
      <c r="DN20" s="664"/>
      <c r="DO20" s="664"/>
      <c r="DP20" s="665"/>
      <c r="DQ20" s="669">
        <v>5366124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125</v>
      </c>
      <c r="S21" s="664"/>
      <c r="T21" s="664"/>
      <c r="U21" s="664"/>
      <c r="V21" s="664"/>
      <c r="W21" s="664"/>
      <c r="X21" s="664"/>
      <c r="Y21" s="665"/>
      <c r="Z21" s="723" t="s">
        <v>125</v>
      </c>
      <c r="AA21" s="723"/>
      <c r="AB21" s="723"/>
      <c r="AC21" s="723"/>
      <c r="AD21" s="724" t="s">
        <v>125</v>
      </c>
      <c r="AE21" s="724"/>
      <c r="AF21" s="724"/>
      <c r="AG21" s="724"/>
      <c r="AH21" s="724"/>
      <c r="AI21" s="724"/>
      <c r="AJ21" s="724"/>
      <c r="AK21" s="724"/>
      <c r="AL21" s="666" t="s">
        <v>125</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125</v>
      </c>
      <c r="BH21" s="664"/>
      <c r="BI21" s="664"/>
      <c r="BJ21" s="664"/>
      <c r="BK21" s="664"/>
      <c r="BL21" s="664"/>
      <c r="BM21" s="664"/>
      <c r="BN21" s="665"/>
      <c r="BO21" s="723" t="s">
        <v>250</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4806780</v>
      </c>
      <c r="S22" s="664"/>
      <c r="T22" s="664"/>
      <c r="U22" s="664"/>
      <c r="V22" s="664"/>
      <c r="W22" s="664"/>
      <c r="X22" s="664"/>
      <c r="Y22" s="665"/>
      <c r="Z22" s="723">
        <v>55.5</v>
      </c>
      <c r="AA22" s="723"/>
      <c r="AB22" s="723"/>
      <c r="AC22" s="723"/>
      <c r="AD22" s="724">
        <v>4578698</v>
      </c>
      <c r="AE22" s="724"/>
      <c r="AF22" s="724"/>
      <c r="AG22" s="724"/>
      <c r="AH22" s="724"/>
      <c r="AI22" s="724"/>
      <c r="AJ22" s="724"/>
      <c r="AK22" s="724"/>
      <c r="AL22" s="666">
        <v>99.5</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125</v>
      </c>
      <c r="BH22" s="664"/>
      <c r="BI22" s="664"/>
      <c r="BJ22" s="664"/>
      <c r="BK22" s="664"/>
      <c r="BL22" s="664"/>
      <c r="BM22" s="664"/>
      <c r="BN22" s="665"/>
      <c r="BO22" s="723" t="s">
        <v>125</v>
      </c>
      <c r="BP22" s="723"/>
      <c r="BQ22" s="723"/>
      <c r="BR22" s="723"/>
      <c r="BS22" s="669" t="s">
        <v>125</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1738</v>
      </c>
      <c r="S23" s="664"/>
      <c r="T23" s="664"/>
      <c r="U23" s="664"/>
      <c r="V23" s="664"/>
      <c r="W23" s="664"/>
      <c r="X23" s="664"/>
      <c r="Y23" s="665"/>
      <c r="Z23" s="723">
        <v>0</v>
      </c>
      <c r="AA23" s="723"/>
      <c r="AB23" s="723"/>
      <c r="AC23" s="723"/>
      <c r="AD23" s="724">
        <v>1738</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125</v>
      </c>
      <c r="BH23" s="664"/>
      <c r="BI23" s="664"/>
      <c r="BJ23" s="664"/>
      <c r="BK23" s="664"/>
      <c r="BL23" s="664"/>
      <c r="BM23" s="664"/>
      <c r="BN23" s="665"/>
      <c r="BO23" s="723" t="s">
        <v>125</v>
      </c>
      <c r="BP23" s="723"/>
      <c r="BQ23" s="723"/>
      <c r="BR23" s="723"/>
      <c r="BS23" s="669" t="s">
        <v>125</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125598</v>
      </c>
      <c r="S24" s="664"/>
      <c r="T24" s="664"/>
      <c r="U24" s="664"/>
      <c r="V24" s="664"/>
      <c r="W24" s="664"/>
      <c r="X24" s="664"/>
      <c r="Y24" s="665"/>
      <c r="Z24" s="723">
        <v>1.5</v>
      </c>
      <c r="AA24" s="723"/>
      <c r="AB24" s="723"/>
      <c r="AC24" s="723"/>
      <c r="AD24" s="724" t="s">
        <v>125</v>
      </c>
      <c r="AE24" s="724"/>
      <c r="AF24" s="724"/>
      <c r="AG24" s="724"/>
      <c r="AH24" s="724"/>
      <c r="AI24" s="724"/>
      <c r="AJ24" s="724"/>
      <c r="AK24" s="724"/>
      <c r="AL24" s="666" t="s">
        <v>125</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125</v>
      </c>
      <c r="BH24" s="664"/>
      <c r="BI24" s="664"/>
      <c r="BJ24" s="664"/>
      <c r="BK24" s="664"/>
      <c r="BL24" s="664"/>
      <c r="BM24" s="664"/>
      <c r="BN24" s="665"/>
      <c r="BO24" s="723" t="s">
        <v>125</v>
      </c>
      <c r="BP24" s="723"/>
      <c r="BQ24" s="723"/>
      <c r="BR24" s="723"/>
      <c r="BS24" s="669" t="s">
        <v>125</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3637757</v>
      </c>
      <c r="CS24" s="727"/>
      <c r="CT24" s="727"/>
      <c r="CU24" s="727"/>
      <c r="CV24" s="727"/>
      <c r="CW24" s="727"/>
      <c r="CX24" s="727"/>
      <c r="CY24" s="773"/>
      <c r="CZ24" s="774">
        <v>42.8</v>
      </c>
      <c r="DA24" s="743"/>
      <c r="DB24" s="743"/>
      <c r="DC24" s="777"/>
      <c r="DD24" s="772">
        <v>2650347</v>
      </c>
      <c r="DE24" s="727"/>
      <c r="DF24" s="727"/>
      <c r="DG24" s="727"/>
      <c r="DH24" s="727"/>
      <c r="DI24" s="727"/>
      <c r="DJ24" s="727"/>
      <c r="DK24" s="773"/>
      <c r="DL24" s="772">
        <v>2378073</v>
      </c>
      <c r="DM24" s="727"/>
      <c r="DN24" s="727"/>
      <c r="DO24" s="727"/>
      <c r="DP24" s="727"/>
      <c r="DQ24" s="727"/>
      <c r="DR24" s="727"/>
      <c r="DS24" s="727"/>
      <c r="DT24" s="727"/>
      <c r="DU24" s="727"/>
      <c r="DV24" s="773"/>
      <c r="DW24" s="774">
        <v>49.6</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42236</v>
      </c>
      <c r="S25" s="664"/>
      <c r="T25" s="664"/>
      <c r="U25" s="664"/>
      <c r="V25" s="664"/>
      <c r="W25" s="664"/>
      <c r="X25" s="664"/>
      <c r="Y25" s="665"/>
      <c r="Z25" s="723">
        <v>0.5</v>
      </c>
      <c r="AA25" s="723"/>
      <c r="AB25" s="723"/>
      <c r="AC25" s="723"/>
      <c r="AD25" s="724" t="s">
        <v>125</v>
      </c>
      <c r="AE25" s="724"/>
      <c r="AF25" s="724"/>
      <c r="AG25" s="724"/>
      <c r="AH25" s="724"/>
      <c r="AI25" s="724"/>
      <c r="AJ25" s="724"/>
      <c r="AK25" s="724"/>
      <c r="AL25" s="666" t="s">
        <v>125</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125</v>
      </c>
      <c r="BH25" s="664"/>
      <c r="BI25" s="664"/>
      <c r="BJ25" s="664"/>
      <c r="BK25" s="664"/>
      <c r="BL25" s="664"/>
      <c r="BM25" s="664"/>
      <c r="BN25" s="665"/>
      <c r="BO25" s="723" t="s">
        <v>250</v>
      </c>
      <c r="BP25" s="723"/>
      <c r="BQ25" s="723"/>
      <c r="BR25" s="723"/>
      <c r="BS25" s="669" t="s">
        <v>125</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977563</v>
      </c>
      <c r="CS25" s="662"/>
      <c r="CT25" s="662"/>
      <c r="CU25" s="662"/>
      <c r="CV25" s="662"/>
      <c r="CW25" s="662"/>
      <c r="CX25" s="662"/>
      <c r="CY25" s="663"/>
      <c r="CZ25" s="666">
        <v>11.5</v>
      </c>
      <c r="DA25" s="695"/>
      <c r="DB25" s="695"/>
      <c r="DC25" s="696"/>
      <c r="DD25" s="669">
        <v>949775</v>
      </c>
      <c r="DE25" s="662"/>
      <c r="DF25" s="662"/>
      <c r="DG25" s="662"/>
      <c r="DH25" s="662"/>
      <c r="DI25" s="662"/>
      <c r="DJ25" s="662"/>
      <c r="DK25" s="663"/>
      <c r="DL25" s="669">
        <v>941379</v>
      </c>
      <c r="DM25" s="662"/>
      <c r="DN25" s="662"/>
      <c r="DO25" s="662"/>
      <c r="DP25" s="662"/>
      <c r="DQ25" s="662"/>
      <c r="DR25" s="662"/>
      <c r="DS25" s="662"/>
      <c r="DT25" s="662"/>
      <c r="DU25" s="662"/>
      <c r="DV25" s="663"/>
      <c r="DW25" s="666">
        <v>19.600000000000001</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8778</v>
      </c>
      <c r="S26" s="664"/>
      <c r="T26" s="664"/>
      <c r="U26" s="664"/>
      <c r="V26" s="664"/>
      <c r="W26" s="664"/>
      <c r="X26" s="664"/>
      <c r="Y26" s="665"/>
      <c r="Z26" s="723">
        <v>0.1</v>
      </c>
      <c r="AA26" s="723"/>
      <c r="AB26" s="723"/>
      <c r="AC26" s="723"/>
      <c r="AD26" s="724" t="s">
        <v>125</v>
      </c>
      <c r="AE26" s="724"/>
      <c r="AF26" s="724"/>
      <c r="AG26" s="724"/>
      <c r="AH26" s="724"/>
      <c r="AI26" s="724"/>
      <c r="AJ26" s="724"/>
      <c r="AK26" s="724"/>
      <c r="AL26" s="666" t="s">
        <v>125</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125</v>
      </c>
      <c r="BH26" s="664"/>
      <c r="BI26" s="664"/>
      <c r="BJ26" s="664"/>
      <c r="BK26" s="664"/>
      <c r="BL26" s="664"/>
      <c r="BM26" s="664"/>
      <c r="BN26" s="665"/>
      <c r="BO26" s="723" t="s">
        <v>125</v>
      </c>
      <c r="BP26" s="723"/>
      <c r="BQ26" s="723"/>
      <c r="BR26" s="723"/>
      <c r="BS26" s="669" t="s">
        <v>125</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615174</v>
      </c>
      <c r="CS26" s="664"/>
      <c r="CT26" s="664"/>
      <c r="CU26" s="664"/>
      <c r="CV26" s="664"/>
      <c r="CW26" s="664"/>
      <c r="CX26" s="664"/>
      <c r="CY26" s="665"/>
      <c r="CZ26" s="666">
        <v>7.2</v>
      </c>
      <c r="DA26" s="695"/>
      <c r="DB26" s="695"/>
      <c r="DC26" s="696"/>
      <c r="DD26" s="669">
        <v>593767</v>
      </c>
      <c r="DE26" s="664"/>
      <c r="DF26" s="664"/>
      <c r="DG26" s="664"/>
      <c r="DH26" s="664"/>
      <c r="DI26" s="664"/>
      <c r="DJ26" s="664"/>
      <c r="DK26" s="665"/>
      <c r="DL26" s="669" t="s">
        <v>125</v>
      </c>
      <c r="DM26" s="664"/>
      <c r="DN26" s="664"/>
      <c r="DO26" s="664"/>
      <c r="DP26" s="664"/>
      <c r="DQ26" s="664"/>
      <c r="DR26" s="664"/>
      <c r="DS26" s="664"/>
      <c r="DT26" s="664"/>
      <c r="DU26" s="664"/>
      <c r="DV26" s="665"/>
      <c r="DW26" s="666" t="s">
        <v>125</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1113774</v>
      </c>
      <c r="S27" s="664"/>
      <c r="T27" s="664"/>
      <c r="U27" s="664"/>
      <c r="V27" s="664"/>
      <c r="W27" s="664"/>
      <c r="X27" s="664"/>
      <c r="Y27" s="665"/>
      <c r="Z27" s="723">
        <v>12.9</v>
      </c>
      <c r="AA27" s="723"/>
      <c r="AB27" s="723"/>
      <c r="AC27" s="723"/>
      <c r="AD27" s="724" t="s">
        <v>125</v>
      </c>
      <c r="AE27" s="724"/>
      <c r="AF27" s="724"/>
      <c r="AG27" s="724"/>
      <c r="AH27" s="724"/>
      <c r="AI27" s="724"/>
      <c r="AJ27" s="724"/>
      <c r="AK27" s="724"/>
      <c r="AL27" s="666" t="s">
        <v>125</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1146334</v>
      </c>
      <c r="BH27" s="664"/>
      <c r="BI27" s="664"/>
      <c r="BJ27" s="664"/>
      <c r="BK27" s="664"/>
      <c r="BL27" s="664"/>
      <c r="BM27" s="664"/>
      <c r="BN27" s="665"/>
      <c r="BO27" s="723">
        <v>100</v>
      </c>
      <c r="BP27" s="723"/>
      <c r="BQ27" s="723"/>
      <c r="BR27" s="723"/>
      <c r="BS27" s="669" t="s">
        <v>125</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1315264</v>
      </c>
      <c r="CS27" s="662"/>
      <c r="CT27" s="662"/>
      <c r="CU27" s="662"/>
      <c r="CV27" s="662"/>
      <c r="CW27" s="662"/>
      <c r="CX27" s="662"/>
      <c r="CY27" s="663"/>
      <c r="CZ27" s="666">
        <v>15.5</v>
      </c>
      <c r="DA27" s="695"/>
      <c r="DB27" s="695"/>
      <c r="DC27" s="696"/>
      <c r="DD27" s="669">
        <v>391372</v>
      </c>
      <c r="DE27" s="662"/>
      <c r="DF27" s="662"/>
      <c r="DG27" s="662"/>
      <c r="DH27" s="662"/>
      <c r="DI27" s="662"/>
      <c r="DJ27" s="662"/>
      <c r="DK27" s="663"/>
      <c r="DL27" s="669">
        <v>127494</v>
      </c>
      <c r="DM27" s="662"/>
      <c r="DN27" s="662"/>
      <c r="DO27" s="662"/>
      <c r="DP27" s="662"/>
      <c r="DQ27" s="662"/>
      <c r="DR27" s="662"/>
      <c r="DS27" s="662"/>
      <c r="DT27" s="662"/>
      <c r="DU27" s="662"/>
      <c r="DV27" s="663"/>
      <c r="DW27" s="666">
        <v>2.7</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125</v>
      </c>
      <c r="S28" s="664"/>
      <c r="T28" s="664"/>
      <c r="U28" s="664"/>
      <c r="V28" s="664"/>
      <c r="W28" s="664"/>
      <c r="X28" s="664"/>
      <c r="Y28" s="665"/>
      <c r="Z28" s="723" t="s">
        <v>125</v>
      </c>
      <c r="AA28" s="723"/>
      <c r="AB28" s="723"/>
      <c r="AC28" s="723"/>
      <c r="AD28" s="724" t="s">
        <v>125</v>
      </c>
      <c r="AE28" s="724"/>
      <c r="AF28" s="724"/>
      <c r="AG28" s="724"/>
      <c r="AH28" s="724"/>
      <c r="AI28" s="724"/>
      <c r="AJ28" s="724"/>
      <c r="AK28" s="724"/>
      <c r="AL28" s="666" t="s">
        <v>125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1344930</v>
      </c>
      <c r="CS28" s="664"/>
      <c r="CT28" s="664"/>
      <c r="CU28" s="664"/>
      <c r="CV28" s="664"/>
      <c r="CW28" s="664"/>
      <c r="CX28" s="664"/>
      <c r="CY28" s="665"/>
      <c r="CZ28" s="666">
        <v>15.8</v>
      </c>
      <c r="DA28" s="695"/>
      <c r="DB28" s="695"/>
      <c r="DC28" s="696"/>
      <c r="DD28" s="669">
        <v>1309200</v>
      </c>
      <c r="DE28" s="664"/>
      <c r="DF28" s="664"/>
      <c r="DG28" s="664"/>
      <c r="DH28" s="664"/>
      <c r="DI28" s="664"/>
      <c r="DJ28" s="664"/>
      <c r="DK28" s="665"/>
      <c r="DL28" s="669">
        <v>1309200</v>
      </c>
      <c r="DM28" s="664"/>
      <c r="DN28" s="664"/>
      <c r="DO28" s="664"/>
      <c r="DP28" s="664"/>
      <c r="DQ28" s="664"/>
      <c r="DR28" s="664"/>
      <c r="DS28" s="664"/>
      <c r="DT28" s="664"/>
      <c r="DU28" s="664"/>
      <c r="DV28" s="665"/>
      <c r="DW28" s="666">
        <v>27.3</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528094</v>
      </c>
      <c r="S29" s="664"/>
      <c r="T29" s="664"/>
      <c r="U29" s="664"/>
      <c r="V29" s="664"/>
      <c r="W29" s="664"/>
      <c r="X29" s="664"/>
      <c r="Y29" s="665"/>
      <c r="Z29" s="723">
        <v>6.1</v>
      </c>
      <c r="AA29" s="723"/>
      <c r="AB29" s="723"/>
      <c r="AC29" s="723"/>
      <c r="AD29" s="724" t="s">
        <v>125</v>
      </c>
      <c r="AE29" s="724"/>
      <c r="AF29" s="724"/>
      <c r="AG29" s="724"/>
      <c r="AH29" s="724"/>
      <c r="AI29" s="724"/>
      <c r="AJ29" s="724"/>
      <c r="AK29" s="724"/>
      <c r="AL29" s="666" t="s">
        <v>125</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68</v>
      </c>
      <c r="CG29" s="702"/>
      <c r="CH29" s="702"/>
      <c r="CI29" s="702"/>
      <c r="CJ29" s="702"/>
      <c r="CK29" s="702"/>
      <c r="CL29" s="702"/>
      <c r="CM29" s="702"/>
      <c r="CN29" s="702"/>
      <c r="CO29" s="702"/>
      <c r="CP29" s="702"/>
      <c r="CQ29" s="703"/>
      <c r="CR29" s="661">
        <v>1344922</v>
      </c>
      <c r="CS29" s="662"/>
      <c r="CT29" s="662"/>
      <c r="CU29" s="662"/>
      <c r="CV29" s="662"/>
      <c r="CW29" s="662"/>
      <c r="CX29" s="662"/>
      <c r="CY29" s="663"/>
      <c r="CZ29" s="666">
        <v>15.8</v>
      </c>
      <c r="DA29" s="695"/>
      <c r="DB29" s="695"/>
      <c r="DC29" s="696"/>
      <c r="DD29" s="669">
        <v>1309192</v>
      </c>
      <c r="DE29" s="662"/>
      <c r="DF29" s="662"/>
      <c r="DG29" s="662"/>
      <c r="DH29" s="662"/>
      <c r="DI29" s="662"/>
      <c r="DJ29" s="662"/>
      <c r="DK29" s="663"/>
      <c r="DL29" s="669">
        <v>1309192</v>
      </c>
      <c r="DM29" s="662"/>
      <c r="DN29" s="662"/>
      <c r="DO29" s="662"/>
      <c r="DP29" s="662"/>
      <c r="DQ29" s="662"/>
      <c r="DR29" s="662"/>
      <c r="DS29" s="662"/>
      <c r="DT29" s="662"/>
      <c r="DU29" s="662"/>
      <c r="DV29" s="663"/>
      <c r="DW29" s="666">
        <v>27.3</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74761</v>
      </c>
      <c r="S30" s="664"/>
      <c r="T30" s="664"/>
      <c r="U30" s="664"/>
      <c r="V30" s="664"/>
      <c r="W30" s="664"/>
      <c r="X30" s="664"/>
      <c r="Y30" s="665"/>
      <c r="Z30" s="723">
        <v>0.9</v>
      </c>
      <c r="AA30" s="723"/>
      <c r="AB30" s="723"/>
      <c r="AC30" s="723"/>
      <c r="AD30" s="724">
        <v>1791</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v>
      </c>
      <c r="BH30" s="742"/>
      <c r="BI30" s="742"/>
      <c r="BJ30" s="742"/>
      <c r="BK30" s="742"/>
      <c r="BL30" s="742"/>
      <c r="BM30" s="743">
        <v>94.9</v>
      </c>
      <c r="BN30" s="742"/>
      <c r="BO30" s="742"/>
      <c r="BP30" s="742"/>
      <c r="BQ30" s="744"/>
      <c r="BR30" s="741">
        <v>98.7</v>
      </c>
      <c r="BS30" s="742"/>
      <c r="BT30" s="742"/>
      <c r="BU30" s="742"/>
      <c r="BV30" s="742"/>
      <c r="BW30" s="742"/>
      <c r="BX30" s="743">
        <v>94.1</v>
      </c>
      <c r="BY30" s="742"/>
      <c r="BZ30" s="742"/>
      <c r="CA30" s="742"/>
      <c r="CB30" s="744"/>
      <c r="CD30" s="747"/>
      <c r="CE30" s="748"/>
      <c r="CF30" s="705" t="s">
        <v>307</v>
      </c>
      <c r="CG30" s="702"/>
      <c r="CH30" s="702"/>
      <c r="CI30" s="702"/>
      <c r="CJ30" s="702"/>
      <c r="CK30" s="702"/>
      <c r="CL30" s="702"/>
      <c r="CM30" s="702"/>
      <c r="CN30" s="702"/>
      <c r="CO30" s="702"/>
      <c r="CP30" s="702"/>
      <c r="CQ30" s="703"/>
      <c r="CR30" s="661">
        <v>1271319</v>
      </c>
      <c r="CS30" s="664"/>
      <c r="CT30" s="664"/>
      <c r="CU30" s="664"/>
      <c r="CV30" s="664"/>
      <c r="CW30" s="664"/>
      <c r="CX30" s="664"/>
      <c r="CY30" s="665"/>
      <c r="CZ30" s="666">
        <v>15</v>
      </c>
      <c r="DA30" s="695"/>
      <c r="DB30" s="695"/>
      <c r="DC30" s="696"/>
      <c r="DD30" s="669">
        <v>1235589</v>
      </c>
      <c r="DE30" s="664"/>
      <c r="DF30" s="664"/>
      <c r="DG30" s="664"/>
      <c r="DH30" s="664"/>
      <c r="DI30" s="664"/>
      <c r="DJ30" s="664"/>
      <c r="DK30" s="665"/>
      <c r="DL30" s="669">
        <v>1235589</v>
      </c>
      <c r="DM30" s="664"/>
      <c r="DN30" s="664"/>
      <c r="DO30" s="664"/>
      <c r="DP30" s="664"/>
      <c r="DQ30" s="664"/>
      <c r="DR30" s="664"/>
      <c r="DS30" s="664"/>
      <c r="DT30" s="664"/>
      <c r="DU30" s="664"/>
      <c r="DV30" s="665"/>
      <c r="DW30" s="666">
        <v>25.8</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79447</v>
      </c>
      <c r="S31" s="664"/>
      <c r="T31" s="664"/>
      <c r="U31" s="664"/>
      <c r="V31" s="664"/>
      <c r="W31" s="664"/>
      <c r="X31" s="664"/>
      <c r="Y31" s="665"/>
      <c r="Z31" s="723">
        <v>0.9</v>
      </c>
      <c r="AA31" s="723"/>
      <c r="AB31" s="723"/>
      <c r="AC31" s="723"/>
      <c r="AD31" s="724" t="s">
        <v>125</v>
      </c>
      <c r="AE31" s="724"/>
      <c r="AF31" s="724"/>
      <c r="AG31" s="724"/>
      <c r="AH31" s="724"/>
      <c r="AI31" s="724"/>
      <c r="AJ31" s="724"/>
      <c r="AK31" s="724"/>
      <c r="AL31" s="666" t="s">
        <v>125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95.3</v>
      </c>
      <c r="BN31" s="740"/>
      <c r="BO31" s="740"/>
      <c r="BP31" s="740"/>
      <c r="BQ31" s="701"/>
      <c r="BR31" s="739">
        <v>98.6</v>
      </c>
      <c r="BS31" s="662"/>
      <c r="BT31" s="662"/>
      <c r="BU31" s="662"/>
      <c r="BV31" s="662"/>
      <c r="BW31" s="662"/>
      <c r="BX31" s="667">
        <v>94.9</v>
      </c>
      <c r="BY31" s="740"/>
      <c r="BZ31" s="740"/>
      <c r="CA31" s="740"/>
      <c r="CB31" s="701"/>
      <c r="CD31" s="747"/>
      <c r="CE31" s="748"/>
      <c r="CF31" s="705" t="s">
        <v>311</v>
      </c>
      <c r="CG31" s="702"/>
      <c r="CH31" s="702"/>
      <c r="CI31" s="702"/>
      <c r="CJ31" s="702"/>
      <c r="CK31" s="702"/>
      <c r="CL31" s="702"/>
      <c r="CM31" s="702"/>
      <c r="CN31" s="702"/>
      <c r="CO31" s="702"/>
      <c r="CP31" s="702"/>
      <c r="CQ31" s="703"/>
      <c r="CR31" s="661">
        <v>73603</v>
      </c>
      <c r="CS31" s="662"/>
      <c r="CT31" s="662"/>
      <c r="CU31" s="662"/>
      <c r="CV31" s="662"/>
      <c r="CW31" s="662"/>
      <c r="CX31" s="662"/>
      <c r="CY31" s="663"/>
      <c r="CZ31" s="666">
        <v>0.9</v>
      </c>
      <c r="DA31" s="695"/>
      <c r="DB31" s="695"/>
      <c r="DC31" s="696"/>
      <c r="DD31" s="669">
        <v>73603</v>
      </c>
      <c r="DE31" s="662"/>
      <c r="DF31" s="662"/>
      <c r="DG31" s="662"/>
      <c r="DH31" s="662"/>
      <c r="DI31" s="662"/>
      <c r="DJ31" s="662"/>
      <c r="DK31" s="663"/>
      <c r="DL31" s="669">
        <v>73603</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534592</v>
      </c>
      <c r="S32" s="664"/>
      <c r="T32" s="664"/>
      <c r="U32" s="664"/>
      <c r="V32" s="664"/>
      <c r="W32" s="664"/>
      <c r="X32" s="664"/>
      <c r="Y32" s="665"/>
      <c r="Z32" s="723">
        <v>6.2</v>
      </c>
      <c r="AA32" s="723"/>
      <c r="AB32" s="723"/>
      <c r="AC32" s="723"/>
      <c r="AD32" s="724" t="s">
        <v>125</v>
      </c>
      <c r="AE32" s="724"/>
      <c r="AF32" s="724"/>
      <c r="AG32" s="724"/>
      <c r="AH32" s="724"/>
      <c r="AI32" s="724"/>
      <c r="AJ32" s="724"/>
      <c r="AK32" s="724"/>
      <c r="AL32" s="666" t="s">
        <v>125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98.8</v>
      </c>
      <c r="BH32" s="677"/>
      <c r="BI32" s="677"/>
      <c r="BJ32" s="677"/>
      <c r="BK32" s="677"/>
      <c r="BL32" s="677"/>
      <c r="BM32" s="721">
        <v>93.5</v>
      </c>
      <c r="BN32" s="677"/>
      <c r="BO32" s="677"/>
      <c r="BP32" s="677"/>
      <c r="BQ32" s="714"/>
      <c r="BR32" s="738">
        <v>98.6</v>
      </c>
      <c r="BS32" s="677"/>
      <c r="BT32" s="677"/>
      <c r="BU32" s="677"/>
      <c r="BV32" s="677"/>
      <c r="BW32" s="677"/>
      <c r="BX32" s="721">
        <v>91.9</v>
      </c>
      <c r="BY32" s="677"/>
      <c r="BZ32" s="677"/>
      <c r="CA32" s="677"/>
      <c r="CB32" s="714"/>
      <c r="CD32" s="749"/>
      <c r="CE32" s="750"/>
      <c r="CF32" s="705" t="s">
        <v>314</v>
      </c>
      <c r="CG32" s="702"/>
      <c r="CH32" s="702"/>
      <c r="CI32" s="702"/>
      <c r="CJ32" s="702"/>
      <c r="CK32" s="702"/>
      <c r="CL32" s="702"/>
      <c r="CM32" s="702"/>
      <c r="CN32" s="702"/>
      <c r="CO32" s="702"/>
      <c r="CP32" s="702"/>
      <c r="CQ32" s="703"/>
      <c r="CR32" s="661">
        <v>8</v>
      </c>
      <c r="CS32" s="664"/>
      <c r="CT32" s="664"/>
      <c r="CU32" s="664"/>
      <c r="CV32" s="664"/>
      <c r="CW32" s="664"/>
      <c r="CX32" s="664"/>
      <c r="CY32" s="665"/>
      <c r="CZ32" s="666">
        <v>0</v>
      </c>
      <c r="DA32" s="695"/>
      <c r="DB32" s="695"/>
      <c r="DC32" s="696"/>
      <c r="DD32" s="669">
        <v>8</v>
      </c>
      <c r="DE32" s="664"/>
      <c r="DF32" s="664"/>
      <c r="DG32" s="664"/>
      <c r="DH32" s="664"/>
      <c r="DI32" s="664"/>
      <c r="DJ32" s="664"/>
      <c r="DK32" s="665"/>
      <c r="DL32" s="669">
        <v>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68832</v>
      </c>
      <c r="S33" s="664"/>
      <c r="T33" s="664"/>
      <c r="U33" s="664"/>
      <c r="V33" s="664"/>
      <c r="W33" s="664"/>
      <c r="X33" s="664"/>
      <c r="Y33" s="665"/>
      <c r="Z33" s="723">
        <v>0.8</v>
      </c>
      <c r="AA33" s="723"/>
      <c r="AB33" s="723"/>
      <c r="AC33" s="723"/>
      <c r="AD33" s="724" t="s">
        <v>125</v>
      </c>
      <c r="AE33" s="724"/>
      <c r="AF33" s="724"/>
      <c r="AG33" s="724"/>
      <c r="AH33" s="724"/>
      <c r="AI33" s="724"/>
      <c r="AJ33" s="724"/>
      <c r="AK33" s="724"/>
      <c r="AL33" s="666" t="s">
        <v>125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3146535</v>
      </c>
      <c r="CS33" s="662"/>
      <c r="CT33" s="662"/>
      <c r="CU33" s="662"/>
      <c r="CV33" s="662"/>
      <c r="CW33" s="662"/>
      <c r="CX33" s="662"/>
      <c r="CY33" s="663"/>
      <c r="CZ33" s="666">
        <v>37</v>
      </c>
      <c r="DA33" s="695"/>
      <c r="DB33" s="695"/>
      <c r="DC33" s="696"/>
      <c r="DD33" s="669">
        <v>2587932</v>
      </c>
      <c r="DE33" s="662"/>
      <c r="DF33" s="662"/>
      <c r="DG33" s="662"/>
      <c r="DH33" s="662"/>
      <c r="DI33" s="662"/>
      <c r="DJ33" s="662"/>
      <c r="DK33" s="663"/>
      <c r="DL33" s="669">
        <v>1790622</v>
      </c>
      <c r="DM33" s="662"/>
      <c r="DN33" s="662"/>
      <c r="DO33" s="662"/>
      <c r="DP33" s="662"/>
      <c r="DQ33" s="662"/>
      <c r="DR33" s="662"/>
      <c r="DS33" s="662"/>
      <c r="DT33" s="662"/>
      <c r="DU33" s="662"/>
      <c r="DV33" s="663"/>
      <c r="DW33" s="666">
        <v>37.4</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71291</v>
      </c>
      <c r="S34" s="664"/>
      <c r="T34" s="664"/>
      <c r="U34" s="664"/>
      <c r="V34" s="664"/>
      <c r="W34" s="664"/>
      <c r="X34" s="664"/>
      <c r="Y34" s="665"/>
      <c r="Z34" s="723">
        <v>0.8</v>
      </c>
      <c r="AA34" s="723"/>
      <c r="AB34" s="723"/>
      <c r="AC34" s="723"/>
      <c r="AD34" s="724">
        <v>17680</v>
      </c>
      <c r="AE34" s="724"/>
      <c r="AF34" s="724"/>
      <c r="AG34" s="724"/>
      <c r="AH34" s="724"/>
      <c r="AI34" s="724"/>
      <c r="AJ34" s="724"/>
      <c r="AK34" s="724"/>
      <c r="AL34" s="666">
        <v>0.4</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1002251</v>
      </c>
      <c r="CS34" s="664"/>
      <c r="CT34" s="664"/>
      <c r="CU34" s="664"/>
      <c r="CV34" s="664"/>
      <c r="CW34" s="664"/>
      <c r="CX34" s="664"/>
      <c r="CY34" s="665"/>
      <c r="CZ34" s="666">
        <v>11.8</v>
      </c>
      <c r="DA34" s="695"/>
      <c r="DB34" s="695"/>
      <c r="DC34" s="696"/>
      <c r="DD34" s="669">
        <v>800849</v>
      </c>
      <c r="DE34" s="664"/>
      <c r="DF34" s="664"/>
      <c r="DG34" s="664"/>
      <c r="DH34" s="664"/>
      <c r="DI34" s="664"/>
      <c r="DJ34" s="664"/>
      <c r="DK34" s="665"/>
      <c r="DL34" s="669">
        <v>570349</v>
      </c>
      <c r="DM34" s="664"/>
      <c r="DN34" s="664"/>
      <c r="DO34" s="664"/>
      <c r="DP34" s="664"/>
      <c r="DQ34" s="664"/>
      <c r="DR34" s="664"/>
      <c r="DS34" s="664"/>
      <c r="DT34" s="664"/>
      <c r="DU34" s="664"/>
      <c r="DV34" s="665"/>
      <c r="DW34" s="666">
        <v>11.9</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1198400</v>
      </c>
      <c r="S35" s="664"/>
      <c r="T35" s="664"/>
      <c r="U35" s="664"/>
      <c r="V35" s="664"/>
      <c r="W35" s="664"/>
      <c r="X35" s="664"/>
      <c r="Y35" s="665"/>
      <c r="Z35" s="723">
        <v>13.8</v>
      </c>
      <c r="AA35" s="723"/>
      <c r="AB35" s="723"/>
      <c r="AC35" s="723"/>
      <c r="AD35" s="724" t="s">
        <v>125</v>
      </c>
      <c r="AE35" s="724"/>
      <c r="AF35" s="724"/>
      <c r="AG35" s="724"/>
      <c r="AH35" s="724"/>
      <c r="AI35" s="724"/>
      <c r="AJ35" s="724"/>
      <c r="AK35" s="724"/>
      <c r="AL35" s="666" t="s">
        <v>125</v>
      </c>
      <c r="AM35" s="667"/>
      <c r="AN35" s="667"/>
      <c r="AO35" s="725"/>
      <c r="AP35" s="234"/>
      <c r="AQ35" s="729" t="s">
        <v>322</v>
      </c>
      <c r="AR35" s="730"/>
      <c r="AS35" s="730"/>
      <c r="AT35" s="730"/>
      <c r="AU35" s="730"/>
      <c r="AV35" s="730"/>
      <c r="AW35" s="730"/>
      <c r="AX35" s="730"/>
      <c r="AY35" s="731"/>
      <c r="AZ35" s="726">
        <v>992385</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34098</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100639</v>
      </c>
      <c r="CS35" s="662"/>
      <c r="CT35" s="662"/>
      <c r="CU35" s="662"/>
      <c r="CV35" s="662"/>
      <c r="CW35" s="662"/>
      <c r="CX35" s="662"/>
      <c r="CY35" s="663"/>
      <c r="CZ35" s="666">
        <v>1.2</v>
      </c>
      <c r="DA35" s="695"/>
      <c r="DB35" s="695"/>
      <c r="DC35" s="696"/>
      <c r="DD35" s="669">
        <v>86163</v>
      </c>
      <c r="DE35" s="662"/>
      <c r="DF35" s="662"/>
      <c r="DG35" s="662"/>
      <c r="DH35" s="662"/>
      <c r="DI35" s="662"/>
      <c r="DJ35" s="662"/>
      <c r="DK35" s="663"/>
      <c r="DL35" s="669">
        <v>70514</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125</v>
      </c>
      <c r="S36" s="664"/>
      <c r="T36" s="664"/>
      <c r="U36" s="664"/>
      <c r="V36" s="664"/>
      <c r="W36" s="664"/>
      <c r="X36" s="664"/>
      <c r="Y36" s="665"/>
      <c r="Z36" s="723" t="s">
        <v>125</v>
      </c>
      <c r="AA36" s="723"/>
      <c r="AB36" s="723"/>
      <c r="AC36" s="723"/>
      <c r="AD36" s="724" t="s">
        <v>125</v>
      </c>
      <c r="AE36" s="724"/>
      <c r="AF36" s="724"/>
      <c r="AG36" s="724"/>
      <c r="AH36" s="724"/>
      <c r="AI36" s="724"/>
      <c r="AJ36" s="724"/>
      <c r="AK36" s="724"/>
      <c r="AL36" s="666" t="s">
        <v>125</v>
      </c>
      <c r="AM36" s="667"/>
      <c r="AN36" s="667"/>
      <c r="AO36" s="725"/>
      <c r="AQ36" s="698" t="s">
        <v>326</v>
      </c>
      <c r="AR36" s="699"/>
      <c r="AS36" s="699"/>
      <c r="AT36" s="699"/>
      <c r="AU36" s="699"/>
      <c r="AV36" s="699"/>
      <c r="AW36" s="699"/>
      <c r="AX36" s="699"/>
      <c r="AY36" s="700"/>
      <c r="AZ36" s="661">
        <v>304437</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16027</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931642</v>
      </c>
      <c r="CS36" s="664"/>
      <c r="CT36" s="664"/>
      <c r="CU36" s="664"/>
      <c r="CV36" s="664"/>
      <c r="CW36" s="664"/>
      <c r="CX36" s="664"/>
      <c r="CY36" s="665"/>
      <c r="CZ36" s="666">
        <v>11</v>
      </c>
      <c r="DA36" s="695"/>
      <c r="DB36" s="695"/>
      <c r="DC36" s="696"/>
      <c r="DD36" s="669">
        <v>802493</v>
      </c>
      <c r="DE36" s="664"/>
      <c r="DF36" s="664"/>
      <c r="DG36" s="664"/>
      <c r="DH36" s="664"/>
      <c r="DI36" s="664"/>
      <c r="DJ36" s="664"/>
      <c r="DK36" s="665"/>
      <c r="DL36" s="669">
        <v>664889</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191900</v>
      </c>
      <c r="S37" s="664"/>
      <c r="T37" s="664"/>
      <c r="U37" s="664"/>
      <c r="V37" s="664"/>
      <c r="W37" s="664"/>
      <c r="X37" s="664"/>
      <c r="Y37" s="665"/>
      <c r="Z37" s="723">
        <v>2.2000000000000002</v>
      </c>
      <c r="AA37" s="723"/>
      <c r="AB37" s="723"/>
      <c r="AC37" s="723"/>
      <c r="AD37" s="724" t="s">
        <v>125</v>
      </c>
      <c r="AE37" s="724"/>
      <c r="AF37" s="724"/>
      <c r="AG37" s="724"/>
      <c r="AH37" s="724"/>
      <c r="AI37" s="724"/>
      <c r="AJ37" s="724"/>
      <c r="AK37" s="724"/>
      <c r="AL37" s="666" t="s">
        <v>125</v>
      </c>
      <c r="AM37" s="667"/>
      <c r="AN37" s="667"/>
      <c r="AO37" s="725"/>
      <c r="AQ37" s="698" t="s">
        <v>330</v>
      </c>
      <c r="AR37" s="699"/>
      <c r="AS37" s="699"/>
      <c r="AT37" s="699"/>
      <c r="AU37" s="699"/>
      <c r="AV37" s="699"/>
      <c r="AW37" s="699"/>
      <c r="AX37" s="699"/>
      <c r="AY37" s="700"/>
      <c r="AZ37" s="661">
        <v>4205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2328</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341694</v>
      </c>
      <c r="CS37" s="662"/>
      <c r="CT37" s="662"/>
      <c r="CU37" s="662"/>
      <c r="CV37" s="662"/>
      <c r="CW37" s="662"/>
      <c r="CX37" s="662"/>
      <c r="CY37" s="663"/>
      <c r="CZ37" s="666">
        <v>4</v>
      </c>
      <c r="DA37" s="695"/>
      <c r="DB37" s="695"/>
      <c r="DC37" s="696"/>
      <c r="DD37" s="669">
        <v>341675</v>
      </c>
      <c r="DE37" s="662"/>
      <c r="DF37" s="662"/>
      <c r="DG37" s="662"/>
      <c r="DH37" s="662"/>
      <c r="DI37" s="662"/>
      <c r="DJ37" s="662"/>
      <c r="DK37" s="663"/>
      <c r="DL37" s="669">
        <v>338525</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8654321</v>
      </c>
      <c r="S38" s="713"/>
      <c r="T38" s="713"/>
      <c r="U38" s="713"/>
      <c r="V38" s="713"/>
      <c r="W38" s="713"/>
      <c r="X38" s="713"/>
      <c r="Y38" s="718"/>
      <c r="Z38" s="719">
        <v>100</v>
      </c>
      <c r="AA38" s="719"/>
      <c r="AB38" s="719"/>
      <c r="AC38" s="719"/>
      <c r="AD38" s="720">
        <v>4599907</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335</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4035</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683743</v>
      </c>
      <c r="CS38" s="664"/>
      <c r="CT38" s="664"/>
      <c r="CU38" s="664"/>
      <c r="CV38" s="664"/>
      <c r="CW38" s="664"/>
      <c r="CX38" s="664"/>
      <c r="CY38" s="665"/>
      <c r="CZ38" s="666">
        <v>8</v>
      </c>
      <c r="DA38" s="695"/>
      <c r="DB38" s="695"/>
      <c r="DC38" s="696"/>
      <c r="DD38" s="669">
        <v>561499</v>
      </c>
      <c r="DE38" s="664"/>
      <c r="DF38" s="664"/>
      <c r="DG38" s="664"/>
      <c r="DH38" s="664"/>
      <c r="DI38" s="664"/>
      <c r="DJ38" s="664"/>
      <c r="DK38" s="665"/>
      <c r="DL38" s="669">
        <v>484870</v>
      </c>
      <c r="DM38" s="664"/>
      <c r="DN38" s="664"/>
      <c r="DO38" s="664"/>
      <c r="DP38" s="664"/>
      <c r="DQ38" s="664"/>
      <c r="DR38" s="664"/>
      <c r="DS38" s="664"/>
      <c r="DT38" s="664"/>
      <c r="DU38" s="664"/>
      <c r="DV38" s="665"/>
      <c r="DW38" s="666">
        <v>10.1</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335</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99</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331765</v>
      </c>
      <c r="CS39" s="662"/>
      <c r="CT39" s="662"/>
      <c r="CU39" s="662"/>
      <c r="CV39" s="662"/>
      <c r="CW39" s="662"/>
      <c r="CX39" s="662"/>
      <c r="CY39" s="663"/>
      <c r="CZ39" s="666">
        <v>3.9</v>
      </c>
      <c r="DA39" s="695"/>
      <c r="DB39" s="695"/>
      <c r="DC39" s="696"/>
      <c r="DD39" s="669">
        <v>247733</v>
      </c>
      <c r="DE39" s="662"/>
      <c r="DF39" s="662"/>
      <c r="DG39" s="662"/>
      <c r="DH39" s="662"/>
      <c r="DI39" s="662"/>
      <c r="DJ39" s="662"/>
      <c r="DK39" s="663"/>
      <c r="DL39" s="669" t="s">
        <v>335</v>
      </c>
      <c r="DM39" s="662"/>
      <c r="DN39" s="662"/>
      <c r="DO39" s="662"/>
      <c r="DP39" s="662"/>
      <c r="DQ39" s="662"/>
      <c r="DR39" s="662"/>
      <c r="DS39" s="662"/>
      <c r="DT39" s="662"/>
      <c r="DU39" s="662"/>
      <c r="DV39" s="663"/>
      <c r="DW39" s="666" t="s">
        <v>335</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172444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125</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96495</v>
      </c>
      <c r="CS40" s="664"/>
      <c r="CT40" s="664"/>
      <c r="CU40" s="664"/>
      <c r="CV40" s="664"/>
      <c r="CW40" s="664"/>
      <c r="CX40" s="664"/>
      <c r="CY40" s="665"/>
      <c r="CZ40" s="666">
        <v>1.1000000000000001</v>
      </c>
      <c r="DA40" s="695"/>
      <c r="DB40" s="695"/>
      <c r="DC40" s="696"/>
      <c r="DD40" s="669">
        <v>89195</v>
      </c>
      <c r="DE40" s="664"/>
      <c r="DF40" s="664"/>
      <c r="DG40" s="664"/>
      <c r="DH40" s="664"/>
      <c r="DI40" s="664"/>
      <c r="DJ40" s="664"/>
      <c r="DK40" s="665"/>
      <c r="DL40" s="669" t="s">
        <v>125</v>
      </c>
      <c r="DM40" s="664"/>
      <c r="DN40" s="664"/>
      <c r="DO40" s="664"/>
      <c r="DP40" s="664"/>
      <c r="DQ40" s="664"/>
      <c r="DR40" s="664"/>
      <c r="DS40" s="664"/>
      <c r="DT40" s="664"/>
      <c r="DU40" s="664"/>
      <c r="DV40" s="665"/>
      <c r="DW40" s="666" t="s">
        <v>125</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511299</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309</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348</v>
      </c>
      <c r="CS41" s="662"/>
      <c r="CT41" s="662"/>
      <c r="CU41" s="662"/>
      <c r="CV41" s="662"/>
      <c r="CW41" s="662"/>
      <c r="CX41" s="662"/>
      <c r="CY41" s="663"/>
      <c r="CZ41" s="666" t="s">
        <v>125</v>
      </c>
      <c r="DA41" s="695"/>
      <c r="DB41" s="695"/>
      <c r="DC41" s="696"/>
      <c r="DD41" s="669" t="s">
        <v>125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1719475</v>
      </c>
      <c r="CS42" s="664"/>
      <c r="CT42" s="664"/>
      <c r="CU42" s="664"/>
      <c r="CV42" s="664"/>
      <c r="CW42" s="664"/>
      <c r="CX42" s="664"/>
      <c r="CY42" s="665"/>
      <c r="CZ42" s="666">
        <v>20.2</v>
      </c>
      <c r="DA42" s="667"/>
      <c r="DB42" s="667"/>
      <c r="DC42" s="668"/>
      <c r="DD42" s="669">
        <v>127845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56589</v>
      </c>
      <c r="CS43" s="662"/>
      <c r="CT43" s="662"/>
      <c r="CU43" s="662"/>
      <c r="CV43" s="662"/>
      <c r="CW43" s="662"/>
      <c r="CX43" s="662"/>
      <c r="CY43" s="663"/>
      <c r="CZ43" s="666">
        <v>0.7</v>
      </c>
      <c r="DA43" s="695"/>
      <c r="DB43" s="695"/>
      <c r="DC43" s="696"/>
      <c r="DD43" s="669">
        <v>55366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303</v>
      </c>
      <c r="CE44" s="690"/>
      <c r="CF44" s="658" t="s">
        <v>354</v>
      </c>
      <c r="CG44" s="659"/>
      <c r="CH44" s="659"/>
      <c r="CI44" s="659"/>
      <c r="CJ44" s="659"/>
      <c r="CK44" s="659"/>
      <c r="CL44" s="659"/>
      <c r="CM44" s="659"/>
      <c r="CN44" s="659"/>
      <c r="CO44" s="659"/>
      <c r="CP44" s="659"/>
      <c r="CQ44" s="660"/>
      <c r="CR44" s="661">
        <v>1719475</v>
      </c>
      <c r="CS44" s="664"/>
      <c r="CT44" s="664"/>
      <c r="CU44" s="664"/>
      <c r="CV44" s="664"/>
      <c r="CW44" s="664"/>
      <c r="CX44" s="664"/>
      <c r="CY44" s="665"/>
      <c r="CZ44" s="666">
        <v>20.2</v>
      </c>
      <c r="DA44" s="667"/>
      <c r="DB44" s="667"/>
      <c r="DC44" s="668"/>
      <c r="DD44" s="669">
        <v>127845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657017</v>
      </c>
      <c r="CS45" s="662"/>
      <c r="CT45" s="662"/>
      <c r="CU45" s="662"/>
      <c r="CV45" s="662"/>
      <c r="CW45" s="662"/>
      <c r="CX45" s="662"/>
      <c r="CY45" s="663"/>
      <c r="CZ45" s="666">
        <v>7.7</v>
      </c>
      <c r="DA45" s="695"/>
      <c r="DB45" s="695"/>
      <c r="DC45" s="696"/>
      <c r="DD45" s="669">
        <v>9863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1031567</v>
      </c>
      <c r="CS46" s="664"/>
      <c r="CT46" s="664"/>
      <c r="CU46" s="664"/>
      <c r="CV46" s="664"/>
      <c r="CW46" s="664"/>
      <c r="CX46" s="664"/>
      <c r="CY46" s="665"/>
      <c r="CZ46" s="666">
        <v>12.1</v>
      </c>
      <c r="DA46" s="667"/>
      <c r="DB46" s="667"/>
      <c r="DC46" s="668"/>
      <c r="DD46" s="669">
        <v>117091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125</v>
      </c>
      <c r="CS47" s="662"/>
      <c r="CT47" s="662"/>
      <c r="CU47" s="662"/>
      <c r="CV47" s="662"/>
      <c r="CW47" s="662"/>
      <c r="CX47" s="662"/>
      <c r="CY47" s="663"/>
      <c r="CZ47" s="666" t="s">
        <v>348</v>
      </c>
      <c r="DA47" s="695"/>
      <c r="DB47" s="695"/>
      <c r="DC47" s="696"/>
      <c r="DD47" s="669" t="s">
        <v>335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125</v>
      </c>
      <c r="CS48" s="664"/>
      <c r="CT48" s="664"/>
      <c r="CU48" s="664"/>
      <c r="CV48" s="664"/>
      <c r="CW48" s="664"/>
      <c r="CX48" s="664"/>
      <c r="CY48" s="665"/>
      <c r="CZ48" s="666" t="s">
        <v>335</v>
      </c>
      <c r="DA48" s="667"/>
      <c r="DB48" s="667"/>
      <c r="DC48" s="668"/>
      <c r="DD48" s="669" t="s">
        <v>335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8503767</v>
      </c>
      <c r="CS49" s="677"/>
      <c r="CT49" s="677"/>
      <c r="CU49" s="677"/>
      <c r="CV49" s="677"/>
      <c r="CW49" s="677"/>
      <c r="CX49" s="677"/>
      <c r="CY49" s="678"/>
      <c r="CZ49" s="679">
        <v>100</v>
      </c>
      <c r="DA49" s="680"/>
      <c r="DB49" s="680"/>
      <c r="DC49" s="681"/>
      <c r="DD49" s="682">
        <v>5366124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dqB2ZQb/gufdeuQUMfAhUFs+VA2PgIOE5Vui+u78g6cJph4EZM2r9oXGtir0UofgBEYMHLn97KOioZHwI2Mag==" saltValue="GpTNckSprX5AUvXZ9jBT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361</v>
      </c>
      <c r="DK2" s="1203"/>
      <c r="DL2" s="1203"/>
      <c r="DM2" s="1203"/>
      <c r="DN2" s="1203"/>
      <c r="DO2" s="1204"/>
      <c r="DP2" s="249"/>
      <c r="DQ2" s="1202" t="s">
        <v>362</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363</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365</v>
      </c>
      <c r="B5" s="1087"/>
      <c r="C5" s="1087"/>
      <c r="D5" s="1087"/>
      <c r="E5" s="1087"/>
      <c r="F5" s="1087"/>
      <c r="G5" s="1087"/>
      <c r="H5" s="1087"/>
      <c r="I5" s="1087"/>
      <c r="J5" s="1087"/>
      <c r="K5" s="1087"/>
      <c r="L5" s="1087"/>
      <c r="M5" s="1087"/>
      <c r="N5" s="1087"/>
      <c r="O5" s="1087"/>
      <c r="P5" s="1088"/>
      <c r="Q5" s="1092" t="s">
        <v>366</v>
      </c>
      <c r="R5" s="1093"/>
      <c r="S5" s="1093"/>
      <c r="T5" s="1093"/>
      <c r="U5" s="1094"/>
      <c r="V5" s="1092" t="s">
        <v>367</v>
      </c>
      <c r="W5" s="1093"/>
      <c r="X5" s="1093"/>
      <c r="Y5" s="1093"/>
      <c r="Z5" s="1094"/>
      <c r="AA5" s="1092" t="s">
        <v>368</v>
      </c>
      <c r="AB5" s="1093"/>
      <c r="AC5" s="1093"/>
      <c r="AD5" s="1093"/>
      <c r="AE5" s="1093"/>
      <c r="AF5" s="1205" t="s">
        <v>369</v>
      </c>
      <c r="AG5" s="1093"/>
      <c r="AH5" s="1093"/>
      <c r="AI5" s="1093"/>
      <c r="AJ5" s="1108"/>
      <c r="AK5" s="1093" t="s">
        <v>370</v>
      </c>
      <c r="AL5" s="1093"/>
      <c r="AM5" s="1093"/>
      <c r="AN5" s="1093"/>
      <c r="AO5" s="1094"/>
      <c r="AP5" s="1092" t="s">
        <v>371</v>
      </c>
      <c r="AQ5" s="1093"/>
      <c r="AR5" s="1093"/>
      <c r="AS5" s="1093"/>
      <c r="AT5" s="1094"/>
      <c r="AU5" s="1092" t="s">
        <v>372</v>
      </c>
      <c r="AV5" s="1093"/>
      <c r="AW5" s="1093"/>
      <c r="AX5" s="1093"/>
      <c r="AY5" s="1108"/>
      <c r="AZ5" s="256"/>
      <c r="BA5" s="256"/>
      <c r="BB5" s="256"/>
      <c r="BC5" s="256"/>
      <c r="BD5" s="256"/>
      <c r="BE5" s="257"/>
      <c r="BF5" s="257"/>
      <c r="BG5" s="257"/>
      <c r="BH5" s="257"/>
      <c r="BI5" s="257"/>
      <c r="BJ5" s="257"/>
      <c r="BK5" s="257"/>
      <c r="BL5" s="257"/>
      <c r="BM5" s="257"/>
      <c r="BN5" s="257"/>
      <c r="BO5" s="257"/>
      <c r="BP5" s="257"/>
      <c r="BQ5" s="1086" t="s">
        <v>373</v>
      </c>
      <c r="BR5" s="1087"/>
      <c r="BS5" s="1087"/>
      <c r="BT5" s="1087"/>
      <c r="BU5" s="1087"/>
      <c r="BV5" s="1087"/>
      <c r="BW5" s="1087"/>
      <c r="BX5" s="1087"/>
      <c r="BY5" s="1087"/>
      <c r="BZ5" s="1087"/>
      <c r="CA5" s="1087"/>
      <c r="CB5" s="1087"/>
      <c r="CC5" s="1087"/>
      <c r="CD5" s="1087"/>
      <c r="CE5" s="1087"/>
      <c r="CF5" s="1087"/>
      <c r="CG5" s="1088"/>
      <c r="CH5" s="1092" t="s">
        <v>374</v>
      </c>
      <c r="CI5" s="1093"/>
      <c r="CJ5" s="1093"/>
      <c r="CK5" s="1093"/>
      <c r="CL5" s="1094"/>
      <c r="CM5" s="1092" t="s">
        <v>375</v>
      </c>
      <c r="CN5" s="1093"/>
      <c r="CO5" s="1093"/>
      <c r="CP5" s="1093"/>
      <c r="CQ5" s="1094"/>
      <c r="CR5" s="1092" t="s">
        <v>376</v>
      </c>
      <c r="CS5" s="1093"/>
      <c r="CT5" s="1093"/>
      <c r="CU5" s="1093"/>
      <c r="CV5" s="1094"/>
      <c r="CW5" s="1092" t="s">
        <v>377</v>
      </c>
      <c r="CX5" s="1093"/>
      <c r="CY5" s="1093"/>
      <c r="CZ5" s="1093"/>
      <c r="DA5" s="1094"/>
      <c r="DB5" s="1092" t="s">
        <v>378</v>
      </c>
      <c r="DC5" s="1093"/>
      <c r="DD5" s="1093"/>
      <c r="DE5" s="1093"/>
      <c r="DF5" s="1094"/>
      <c r="DG5" s="1190" t="s">
        <v>379</v>
      </c>
      <c r="DH5" s="1191"/>
      <c r="DI5" s="1191"/>
      <c r="DJ5" s="1191"/>
      <c r="DK5" s="1192"/>
      <c r="DL5" s="1190" t="s">
        <v>380</v>
      </c>
      <c r="DM5" s="1191"/>
      <c r="DN5" s="1191"/>
      <c r="DO5" s="1191"/>
      <c r="DP5" s="1192"/>
      <c r="DQ5" s="1092" t="s">
        <v>381</v>
      </c>
      <c r="DR5" s="1093"/>
      <c r="DS5" s="1093"/>
      <c r="DT5" s="1093"/>
      <c r="DU5" s="1094"/>
      <c r="DV5" s="1092" t="s">
        <v>372</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6"/>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3"/>
      <c r="DH6" s="1194"/>
      <c r="DI6" s="1194"/>
      <c r="DJ6" s="1194"/>
      <c r="DK6" s="1195"/>
      <c r="DL6" s="1193"/>
      <c r="DM6" s="1194"/>
      <c r="DN6" s="1194"/>
      <c r="DO6" s="1194"/>
      <c r="DP6" s="1195"/>
      <c r="DQ6" s="1095"/>
      <c r="DR6" s="1096"/>
      <c r="DS6" s="1096"/>
      <c r="DT6" s="1096"/>
      <c r="DU6" s="1097"/>
      <c r="DV6" s="1095"/>
      <c r="DW6" s="1096"/>
      <c r="DX6" s="1096"/>
      <c r="DY6" s="1096"/>
      <c r="DZ6" s="1109"/>
      <c r="EA6" s="254"/>
    </row>
    <row r="7" spans="1:131" s="255" customFormat="1" ht="26.25" customHeight="1" thickTop="1" x14ac:dyDescent="0.15">
      <c r="A7" s="258">
        <v>1</v>
      </c>
      <c r="B7" s="1142" t="s">
        <v>382</v>
      </c>
      <c r="C7" s="1143"/>
      <c r="D7" s="1143"/>
      <c r="E7" s="1143"/>
      <c r="F7" s="1143"/>
      <c r="G7" s="1143"/>
      <c r="H7" s="1143"/>
      <c r="I7" s="1143"/>
      <c r="J7" s="1143"/>
      <c r="K7" s="1143"/>
      <c r="L7" s="1143"/>
      <c r="M7" s="1143"/>
      <c r="N7" s="1143"/>
      <c r="O7" s="1143"/>
      <c r="P7" s="1144"/>
      <c r="Q7" s="1196">
        <v>8662</v>
      </c>
      <c r="R7" s="1197"/>
      <c r="S7" s="1197"/>
      <c r="T7" s="1197"/>
      <c r="U7" s="1197"/>
      <c r="V7" s="1197">
        <v>8511</v>
      </c>
      <c r="W7" s="1197"/>
      <c r="X7" s="1197"/>
      <c r="Y7" s="1197"/>
      <c r="Z7" s="1197"/>
      <c r="AA7" s="1197">
        <v>151</v>
      </c>
      <c r="AB7" s="1197"/>
      <c r="AC7" s="1197"/>
      <c r="AD7" s="1197"/>
      <c r="AE7" s="1198"/>
      <c r="AF7" s="1199">
        <v>140</v>
      </c>
      <c r="AG7" s="1200"/>
      <c r="AH7" s="1200"/>
      <c r="AI7" s="1200"/>
      <c r="AJ7" s="1201"/>
      <c r="AK7" s="1183">
        <v>535</v>
      </c>
      <c r="AL7" s="1184"/>
      <c r="AM7" s="1184"/>
      <c r="AN7" s="1184"/>
      <c r="AO7" s="1184"/>
      <c r="AP7" s="1184">
        <v>11943</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595</v>
      </c>
      <c r="BT7" s="1188"/>
      <c r="BU7" s="1188"/>
      <c r="BV7" s="1188"/>
      <c r="BW7" s="1188"/>
      <c r="BX7" s="1188"/>
      <c r="BY7" s="1188"/>
      <c r="BZ7" s="1188"/>
      <c r="CA7" s="1188"/>
      <c r="CB7" s="1188"/>
      <c r="CC7" s="1188"/>
      <c r="CD7" s="1188"/>
      <c r="CE7" s="1188"/>
      <c r="CF7" s="1188"/>
      <c r="CG7" s="1189"/>
      <c r="CH7" s="1180">
        <v>-2</v>
      </c>
      <c r="CI7" s="1181"/>
      <c r="CJ7" s="1181"/>
      <c r="CK7" s="1181"/>
      <c r="CL7" s="1182"/>
      <c r="CM7" s="1180">
        <v>12</v>
      </c>
      <c r="CN7" s="1181"/>
      <c r="CO7" s="1181"/>
      <c r="CP7" s="1181"/>
      <c r="CQ7" s="1182"/>
      <c r="CR7" s="1180">
        <v>8</v>
      </c>
      <c r="CS7" s="1181"/>
      <c r="CT7" s="1181"/>
      <c r="CU7" s="1181"/>
      <c r="CV7" s="1182"/>
      <c r="CW7" s="1180" t="s">
        <v>580</v>
      </c>
      <c r="CX7" s="1181"/>
      <c r="CY7" s="1181"/>
      <c r="CZ7" s="1181"/>
      <c r="DA7" s="1182"/>
      <c r="DB7" s="1180" t="s">
        <v>594</v>
      </c>
      <c r="DC7" s="1181"/>
      <c r="DD7" s="1181"/>
      <c r="DE7" s="1181"/>
      <c r="DF7" s="1182"/>
      <c r="DG7" s="1180" t="s">
        <v>581</v>
      </c>
      <c r="DH7" s="1181"/>
      <c r="DI7" s="1181"/>
      <c r="DJ7" s="1181"/>
      <c r="DK7" s="1182"/>
      <c r="DL7" s="1180" t="s">
        <v>580</v>
      </c>
      <c r="DM7" s="1181"/>
      <c r="DN7" s="1181"/>
      <c r="DO7" s="1181"/>
      <c r="DP7" s="1182"/>
      <c r="DQ7" s="1180" t="s">
        <v>580</v>
      </c>
      <c r="DR7" s="1181"/>
      <c r="DS7" s="1181"/>
      <c r="DT7" s="1181"/>
      <c r="DU7" s="1182"/>
      <c r="DV7" s="1207"/>
      <c r="DW7" s="1208"/>
      <c r="DX7" s="1208"/>
      <c r="DY7" s="1208"/>
      <c r="DZ7" s="1209"/>
      <c r="EA7" s="254"/>
    </row>
    <row r="8" spans="1:131" s="255" customFormat="1" ht="26.25" customHeight="1" x14ac:dyDescent="0.15">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0"/>
      <c r="AG8" s="1111"/>
      <c r="AH8" s="1111"/>
      <c r="AI8" s="1111"/>
      <c r="AJ8" s="1112"/>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0"/>
      <c r="AG9" s="1111"/>
      <c r="AH9" s="1111"/>
      <c r="AI9" s="1111"/>
      <c r="AJ9" s="1112"/>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0"/>
      <c r="AG10" s="1111"/>
      <c r="AH10" s="1111"/>
      <c r="AI10" s="1111"/>
      <c r="AJ10" s="1112"/>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0"/>
      <c r="AG11" s="1111"/>
      <c r="AH11" s="1111"/>
      <c r="AI11" s="1111"/>
      <c r="AJ11" s="1112"/>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0"/>
      <c r="AG12" s="1111"/>
      <c r="AH12" s="1111"/>
      <c r="AI12" s="1111"/>
      <c r="AJ12" s="1112"/>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0"/>
      <c r="AG13" s="1111"/>
      <c r="AH13" s="1111"/>
      <c r="AI13" s="1111"/>
      <c r="AJ13" s="1112"/>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0"/>
      <c r="AG14" s="1111"/>
      <c r="AH14" s="1111"/>
      <c r="AI14" s="1111"/>
      <c r="AJ14" s="1112"/>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0"/>
      <c r="AG15" s="1111"/>
      <c r="AH15" s="1111"/>
      <c r="AI15" s="1111"/>
      <c r="AJ15" s="1112"/>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0"/>
      <c r="AG16" s="1111"/>
      <c r="AH16" s="1111"/>
      <c r="AI16" s="1111"/>
      <c r="AJ16" s="1112"/>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0"/>
      <c r="AG17" s="1111"/>
      <c r="AH17" s="1111"/>
      <c r="AI17" s="1111"/>
      <c r="AJ17" s="1112"/>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0"/>
      <c r="AG18" s="1111"/>
      <c r="AH18" s="1111"/>
      <c r="AI18" s="1111"/>
      <c r="AJ18" s="1112"/>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0"/>
      <c r="AG19" s="1111"/>
      <c r="AH19" s="1111"/>
      <c r="AI19" s="1111"/>
      <c r="AJ19" s="1112"/>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0"/>
      <c r="AG20" s="1111"/>
      <c r="AH20" s="1111"/>
      <c r="AI20" s="1111"/>
      <c r="AJ20" s="1112"/>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0"/>
      <c r="AG21" s="1111"/>
      <c r="AH21" s="1111"/>
      <c r="AI21" s="1111"/>
      <c r="AJ21" s="1112"/>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0"/>
      <c r="AG22" s="1111"/>
      <c r="AH22" s="1111"/>
      <c r="AI22" s="1111"/>
      <c r="AJ22" s="1112"/>
      <c r="AK22" s="1169"/>
      <c r="AL22" s="1170"/>
      <c r="AM22" s="1170"/>
      <c r="AN22" s="1170"/>
      <c r="AO22" s="1170"/>
      <c r="AP22" s="1170"/>
      <c r="AQ22" s="1170"/>
      <c r="AR22" s="1170"/>
      <c r="AS22" s="1170"/>
      <c r="AT22" s="1170"/>
      <c r="AU22" s="1171"/>
      <c r="AV22" s="1171"/>
      <c r="AW22" s="1171"/>
      <c r="AX22" s="1171"/>
      <c r="AY22" s="1172"/>
      <c r="AZ22" s="1127" t="s">
        <v>383</v>
      </c>
      <c r="BA22" s="1127"/>
      <c r="BB22" s="1127"/>
      <c r="BC22" s="1127"/>
      <c r="BD22" s="1128"/>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0">
        <v>8654</v>
      </c>
      <c r="R23" s="1161"/>
      <c r="S23" s="1161"/>
      <c r="T23" s="1161"/>
      <c r="U23" s="1161"/>
      <c r="V23" s="1161">
        <v>8504</v>
      </c>
      <c r="W23" s="1161"/>
      <c r="X23" s="1161"/>
      <c r="Y23" s="1161"/>
      <c r="Z23" s="1161"/>
      <c r="AA23" s="1161">
        <v>151</v>
      </c>
      <c r="AB23" s="1161"/>
      <c r="AC23" s="1161"/>
      <c r="AD23" s="1161"/>
      <c r="AE23" s="1162"/>
      <c r="AF23" s="1163">
        <v>140</v>
      </c>
      <c r="AG23" s="1161"/>
      <c r="AH23" s="1161"/>
      <c r="AI23" s="1161"/>
      <c r="AJ23" s="1164"/>
      <c r="AK23" s="1165"/>
      <c r="AL23" s="1166"/>
      <c r="AM23" s="1166"/>
      <c r="AN23" s="1166"/>
      <c r="AO23" s="1166"/>
      <c r="AP23" s="1161">
        <v>11943</v>
      </c>
      <c r="AQ23" s="1161"/>
      <c r="AR23" s="1161"/>
      <c r="AS23" s="1161"/>
      <c r="AT23" s="1161"/>
      <c r="AU23" s="1167"/>
      <c r="AV23" s="1167"/>
      <c r="AW23" s="1167"/>
      <c r="AX23" s="1167"/>
      <c r="AY23" s="1168"/>
      <c r="AZ23" s="1157" t="s">
        <v>386</v>
      </c>
      <c r="BA23" s="1158"/>
      <c r="BB23" s="1158"/>
      <c r="BC23" s="1158"/>
      <c r="BD23" s="1159"/>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56" t="s">
        <v>387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55" t="s">
        <v>388</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365</v>
      </c>
      <c r="B26" s="1087"/>
      <c r="C26" s="1087"/>
      <c r="D26" s="1087"/>
      <c r="E26" s="1087"/>
      <c r="F26" s="1087"/>
      <c r="G26" s="1087"/>
      <c r="H26" s="1087"/>
      <c r="I26" s="1087"/>
      <c r="J26" s="1087"/>
      <c r="K26" s="1087"/>
      <c r="L26" s="1087"/>
      <c r="M26" s="1087"/>
      <c r="N26" s="1087"/>
      <c r="O26" s="1087"/>
      <c r="P26" s="1088"/>
      <c r="Q26" s="1092" t="s">
        <v>389</v>
      </c>
      <c r="R26" s="1093"/>
      <c r="S26" s="1093"/>
      <c r="T26" s="1093"/>
      <c r="U26" s="1094"/>
      <c r="V26" s="1092" t="s">
        <v>390</v>
      </c>
      <c r="W26" s="1093"/>
      <c r="X26" s="1093"/>
      <c r="Y26" s="1093"/>
      <c r="Z26" s="1094"/>
      <c r="AA26" s="1092" t="s">
        <v>391</v>
      </c>
      <c r="AB26" s="1093"/>
      <c r="AC26" s="1093"/>
      <c r="AD26" s="1093"/>
      <c r="AE26" s="1093"/>
      <c r="AF26" s="1151" t="s">
        <v>392</v>
      </c>
      <c r="AG26" s="1099"/>
      <c r="AH26" s="1099"/>
      <c r="AI26" s="1099"/>
      <c r="AJ26" s="1152"/>
      <c r="AK26" s="1093" t="s">
        <v>393</v>
      </c>
      <c r="AL26" s="1093"/>
      <c r="AM26" s="1093"/>
      <c r="AN26" s="1093"/>
      <c r="AO26" s="1094"/>
      <c r="AP26" s="1092" t="s">
        <v>394</v>
      </c>
      <c r="AQ26" s="1093"/>
      <c r="AR26" s="1093"/>
      <c r="AS26" s="1093"/>
      <c r="AT26" s="1094"/>
      <c r="AU26" s="1092" t="s">
        <v>395</v>
      </c>
      <c r="AV26" s="1093"/>
      <c r="AW26" s="1093"/>
      <c r="AX26" s="1093"/>
      <c r="AY26" s="1094"/>
      <c r="AZ26" s="1092" t="s">
        <v>396</v>
      </c>
      <c r="BA26" s="1093"/>
      <c r="BB26" s="1093"/>
      <c r="BC26" s="1093"/>
      <c r="BD26" s="1094"/>
      <c r="BE26" s="1092" t="s">
        <v>372</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3"/>
      <c r="AG27" s="1102"/>
      <c r="AH27" s="1102"/>
      <c r="AI27" s="1102"/>
      <c r="AJ27" s="1154"/>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42" t="s">
        <v>397</v>
      </c>
      <c r="C28" s="1143"/>
      <c r="D28" s="1143"/>
      <c r="E28" s="1143"/>
      <c r="F28" s="1143"/>
      <c r="G28" s="1143"/>
      <c r="H28" s="1143"/>
      <c r="I28" s="1143"/>
      <c r="J28" s="1143"/>
      <c r="K28" s="1143"/>
      <c r="L28" s="1143"/>
      <c r="M28" s="1143"/>
      <c r="N28" s="1143"/>
      <c r="O28" s="1143"/>
      <c r="P28" s="1144"/>
      <c r="Q28" s="1145">
        <v>1883</v>
      </c>
      <c r="R28" s="1146"/>
      <c r="S28" s="1146"/>
      <c r="T28" s="1146"/>
      <c r="U28" s="1146"/>
      <c r="V28" s="1146">
        <v>1848</v>
      </c>
      <c r="W28" s="1146"/>
      <c r="X28" s="1146"/>
      <c r="Y28" s="1146"/>
      <c r="Z28" s="1146"/>
      <c r="AA28" s="1146">
        <v>36</v>
      </c>
      <c r="AB28" s="1146"/>
      <c r="AC28" s="1146"/>
      <c r="AD28" s="1146"/>
      <c r="AE28" s="1147"/>
      <c r="AF28" s="1148">
        <v>36</v>
      </c>
      <c r="AG28" s="1146"/>
      <c r="AH28" s="1146"/>
      <c r="AI28" s="1146"/>
      <c r="AJ28" s="1149"/>
      <c r="AK28" s="1150">
        <v>172</v>
      </c>
      <c r="AL28" s="1138"/>
      <c r="AM28" s="1138"/>
      <c r="AN28" s="1138"/>
      <c r="AO28" s="1138"/>
      <c r="AP28" s="1138" t="s">
        <v>579</v>
      </c>
      <c r="AQ28" s="1138"/>
      <c r="AR28" s="1138"/>
      <c r="AS28" s="1138"/>
      <c r="AT28" s="1138"/>
      <c r="AU28" s="1138" t="s">
        <v>580</v>
      </c>
      <c r="AV28" s="1138"/>
      <c r="AW28" s="1138"/>
      <c r="AX28" s="1138"/>
      <c r="AY28" s="1138"/>
      <c r="AZ28" s="1139" t="s">
        <v>580</v>
      </c>
      <c r="BA28" s="1139"/>
      <c r="BB28" s="1139"/>
      <c r="BC28" s="1139"/>
      <c r="BD28" s="1139"/>
      <c r="BE28" s="1140"/>
      <c r="BF28" s="1140"/>
      <c r="BG28" s="1140"/>
      <c r="BH28" s="1140"/>
      <c r="BI28" s="1141"/>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9" t="s">
        <v>398</v>
      </c>
      <c r="C29" s="1130"/>
      <c r="D29" s="1130"/>
      <c r="E29" s="1130"/>
      <c r="F29" s="1130"/>
      <c r="G29" s="1130"/>
      <c r="H29" s="1130"/>
      <c r="I29" s="1130"/>
      <c r="J29" s="1130"/>
      <c r="K29" s="1130"/>
      <c r="L29" s="1130"/>
      <c r="M29" s="1130"/>
      <c r="N29" s="1130"/>
      <c r="O29" s="1130"/>
      <c r="P29" s="1131"/>
      <c r="Q29" s="1135">
        <v>313</v>
      </c>
      <c r="R29" s="1136"/>
      <c r="S29" s="1136"/>
      <c r="T29" s="1136"/>
      <c r="U29" s="1136"/>
      <c r="V29" s="1136">
        <v>310</v>
      </c>
      <c r="W29" s="1136"/>
      <c r="X29" s="1136"/>
      <c r="Y29" s="1136"/>
      <c r="Z29" s="1136"/>
      <c r="AA29" s="1136">
        <v>2</v>
      </c>
      <c r="AB29" s="1136"/>
      <c r="AC29" s="1136"/>
      <c r="AD29" s="1136"/>
      <c r="AE29" s="1137"/>
      <c r="AF29" s="1110">
        <v>2</v>
      </c>
      <c r="AG29" s="1111"/>
      <c r="AH29" s="1111"/>
      <c r="AI29" s="1111"/>
      <c r="AJ29" s="1112"/>
      <c r="AK29" s="1071">
        <v>229</v>
      </c>
      <c r="AL29" s="1060"/>
      <c r="AM29" s="1060"/>
      <c r="AN29" s="1060"/>
      <c r="AO29" s="1060"/>
      <c r="AP29" s="1060" t="s">
        <v>580</v>
      </c>
      <c r="AQ29" s="1060"/>
      <c r="AR29" s="1060"/>
      <c r="AS29" s="1060"/>
      <c r="AT29" s="1060"/>
      <c r="AU29" s="1060" t="s">
        <v>581</v>
      </c>
      <c r="AV29" s="1060"/>
      <c r="AW29" s="1060"/>
      <c r="AX29" s="1060"/>
      <c r="AY29" s="1060"/>
      <c r="AZ29" s="1134" t="s">
        <v>581</v>
      </c>
      <c r="BA29" s="1134"/>
      <c r="BB29" s="1134"/>
      <c r="BC29" s="1134"/>
      <c r="BD29" s="1134"/>
      <c r="BE29" s="1124"/>
      <c r="BF29" s="1124"/>
      <c r="BG29" s="1124"/>
      <c r="BH29" s="1124"/>
      <c r="BI29" s="1125"/>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9" t="s">
        <v>399</v>
      </c>
      <c r="C30" s="1130"/>
      <c r="D30" s="1130"/>
      <c r="E30" s="1130"/>
      <c r="F30" s="1130"/>
      <c r="G30" s="1130"/>
      <c r="H30" s="1130"/>
      <c r="I30" s="1130"/>
      <c r="J30" s="1130"/>
      <c r="K30" s="1130"/>
      <c r="L30" s="1130"/>
      <c r="M30" s="1130"/>
      <c r="N30" s="1130"/>
      <c r="O30" s="1130"/>
      <c r="P30" s="1131"/>
      <c r="Q30" s="1135">
        <v>1905</v>
      </c>
      <c r="R30" s="1136"/>
      <c r="S30" s="1136"/>
      <c r="T30" s="1136"/>
      <c r="U30" s="1136"/>
      <c r="V30" s="1136">
        <v>1807</v>
      </c>
      <c r="W30" s="1136"/>
      <c r="X30" s="1136"/>
      <c r="Y30" s="1136"/>
      <c r="Z30" s="1136"/>
      <c r="AA30" s="1136">
        <v>98</v>
      </c>
      <c r="AB30" s="1136"/>
      <c r="AC30" s="1136"/>
      <c r="AD30" s="1136"/>
      <c r="AE30" s="1137"/>
      <c r="AF30" s="1110">
        <v>98</v>
      </c>
      <c r="AG30" s="1111"/>
      <c r="AH30" s="1111"/>
      <c r="AI30" s="1111"/>
      <c r="AJ30" s="1112"/>
      <c r="AK30" s="1071">
        <v>284</v>
      </c>
      <c r="AL30" s="1060"/>
      <c r="AM30" s="1060"/>
      <c r="AN30" s="1060"/>
      <c r="AO30" s="1060"/>
      <c r="AP30" s="1060" t="s">
        <v>580</v>
      </c>
      <c r="AQ30" s="1060"/>
      <c r="AR30" s="1060"/>
      <c r="AS30" s="1060"/>
      <c r="AT30" s="1060"/>
      <c r="AU30" s="1060" t="s">
        <v>581</v>
      </c>
      <c r="AV30" s="1060"/>
      <c r="AW30" s="1060"/>
      <c r="AX30" s="1060"/>
      <c r="AY30" s="1060"/>
      <c r="AZ30" s="1134" t="s">
        <v>580</v>
      </c>
      <c r="BA30" s="1134"/>
      <c r="BB30" s="1134"/>
      <c r="BC30" s="1134"/>
      <c r="BD30" s="1134"/>
      <c r="BE30" s="1124"/>
      <c r="BF30" s="1124"/>
      <c r="BG30" s="1124"/>
      <c r="BH30" s="1124"/>
      <c r="BI30" s="1125"/>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352</v>
      </c>
      <c r="R31" s="1136"/>
      <c r="S31" s="1136"/>
      <c r="T31" s="1136"/>
      <c r="U31" s="1136"/>
      <c r="V31" s="1136">
        <v>323</v>
      </c>
      <c r="W31" s="1136"/>
      <c r="X31" s="1136"/>
      <c r="Y31" s="1136"/>
      <c r="Z31" s="1136"/>
      <c r="AA31" s="1136">
        <v>29</v>
      </c>
      <c r="AB31" s="1136"/>
      <c r="AC31" s="1136"/>
      <c r="AD31" s="1136"/>
      <c r="AE31" s="1137"/>
      <c r="AF31" s="1110">
        <v>346</v>
      </c>
      <c r="AG31" s="1111"/>
      <c r="AH31" s="1111"/>
      <c r="AI31" s="1111"/>
      <c r="AJ31" s="1112"/>
      <c r="AK31" s="1071">
        <v>4</v>
      </c>
      <c r="AL31" s="1060"/>
      <c r="AM31" s="1060"/>
      <c r="AN31" s="1060"/>
      <c r="AO31" s="1060"/>
      <c r="AP31" s="1060">
        <v>630</v>
      </c>
      <c r="AQ31" s="1060"/>
      <c r="AR31" s="1060"/>
      <c r="AS31" s="1060"/>
      <c r="AT31" s="1060"/>
      <c r="AU31" s="1060">
        <v>4</v>
      </c>
      <c r="AV31" s="1060"/>
      <c r="AW31" s="1060"/>
      <c r="AX31" s="1060"/>
      <c r="AY31" s="1060"/>
      <c r="AZ31" s="1134" t="s">
        <v>580</v>
      </c>
      <c r="BA31" s="1134"/>
      <c r="BB31" s="1134"/>
      <c r="BC31" s="1134"/>
      <c r="BD31" s="1134"/>
      <c r="BE31" s="1124" t="s">
        <v>401</v>
      </c>
      <c r="BF31" s="1124"/>
      <c r="BG31" s="1124"/>
      <c r="BH31" s="1124"/>
      <c r="BI31" s="1125"/>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9" t="s">
        <v>402</v>
      </c>
      <c r="C32" s="1130"/>
      <c r="D32" s="1130"/>
      <c r="E32" s="1130"/>
      <c r="F32" s="1130"/>
      <c r="G32" s="1130"/>
      <c r="H32" s="1130"/>
      <c r="I32" s="1130"/>
      <c r="J32" s="1130"/>
      <c r="K32" s="1130"/>
      <c r="L32" s="1130"/>
      <c r="M32" s="1130"/>
      <c r="N32" s="1130"/>
      <c r="O32" s="1130"/>
      <c r="P32" s="1131"/>
      <c r="Q32" s="1135">
        <v>245</v>
      </c>
      <c r="R32" s="1136"/>
      <c r="S32" s="1136"/>
      <c r="T32" s="1136"/>
      <c r="U32" s="1136"/>
      <c r="V32" s="1136">
        <v>242</v>
      </c>
      <c r="W32" s="1136"/>
      <c r="X32" s="1136"/>
      <c r="Y32" s="1136"/>
      <c r="Z32" s="1136"/>
      <c r="AA32" s="1136">
        <v>3</v>
      </c>
      <c r="AB32" s="1136"/>
      <c r="AC32" s="1136"/>
      <c r="AD32" s="1136"/>
      <c r="AE32" s="1137"/>
      <c r="AF32" s="1110">
        <v>52</v>
      </c>
      <c r="AG32" s="1111"/>
      <c r="AH32" s="1111"/>
      <c r="AI32" s="1111"/>
      <c r="AJ32" s="1112"/>
      <c r="AK32" s="1071">
        <v>140</v>
      </c>
      <c r="AL32" s="1060"/>
      <c r="AM32" s="1060"/>
      <c r="AN32" s="1060"/>
      <c r="AO32" s="1060"/>
      <c r="AP32" s="1060">
        <v>2589</v>
      </c>
      <c r="AQ32" s="1060"/>
      <c r="AR32" s="1060"/>
      <c r="AS32" s="1060"/>
      <c r="AT32" s="1060"/>
      <c r="AU32" s="1060">
        <v>1144</v>
      </c>
      <c r="AV32" s="1060"/>
      <c r="AW32" s="1060"/>
      <c r="AX32" s="1060"/>
      <c r="AY32" s="1060"/>
      <c r="AZ32" s="1134" t="s">
        <v>580</v>
      </c>
      <c r="BA32" s="1134"/>
      <c r="BB32" s="1134"/>
      <c r="BC32" s="1134"/>
      <c r="BD32" s="1134"/>
      <c r="BE32" s="1124" t="s">
        <v>403</v>
      </c>
      <c r="BF32" s="1124"/>
      <c r="BG32" s="1124"/>
      <c r="BH32" s="1124"/>
      <c r="BI32" s="1125"/>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9" t="s">
        <v>404</v>
      </c>
      <c r="C33" s="1130"/>
      <c r="D33" s="1130"/>
      <c r="E33" s="1130"/>
      <c r="F33" s="1130"/>
      <c r="G33" s="1130"/>
      <c r="H33" s="1130"/>
      <c r="I33" s="1130"/>
      <c r="J33" s="1130"/>
      <c r="K33" s="1130"/>
      <c r="L33" s="1130"/>
      <c r="M33" s="1130"/>
      <c r="N33" s="1130"/>
      <c r="O33" s="1130"/>
      <c r="P33" s="1131"/>
      <c r="Q33" s="1135">
        <v>310</v>
      </c>
      <c r="R33" s="1136"/>
      <c r="S33" s="1136"/>
      <c r="T33" s="1136"/>
      <c r="U33" s="1136"/>
      <c r="V33" s="1136">
        <v>300</v>
      </c>
      <c r="W33" s="1136"/>
      <c r="X33" s="1136"/>
      <c r="Y33" s="1136"/>
      <c r="Z33" s="1136"/>
      <c r="AA33" s="1136">
        <v>10</v>
      </c>
      <c r="AB33" s="1136"/>
      <c r="AC33" s="1136"/>
      <c r="AD33" s="1136"/>
      <c r="AE33" s="1137"/>
      <c r="AF33" s="1110">
        <v>41</v>
      </c>
      <c r="AG33" s="1111"/>
      <c r="AH33" s="1111"/>
      <c r="AI33" s="1111"/>
      <c r="AJ33" s="1112"/>
      <c r="AK33" s="1071">
        <v>164</v>
      </c>
      <c r="AL33" s="1060"/>
      <c r="AM33" s="1060"/>
      <c r="AN33" s="1060"/>
      <c r="AO33" s="1060"/>
      <c r="AP33" s="1060">
        <v>2310</v>
      </c>
      <c r="AQ33" s="1060"/>
      <c r="AR33" s="1060"/>
      <c r="AS33" s="1060"/>
      <c r="AT33" s="1060"/>
      <c r="AU33" s="1060">
        <v>1933</v>
      </c>
      <c r="AV33" s="1060"/>
      <c r="AW33" s="1060"/>
      <c r="AX33" s="1060"/>
      <c r="AY33" s="1060"/>
      <c r="AZ33" s="1134" t="s">
        <v>580</v>
      </c>
      <c r="BA33" s="1134"/>
      <c r="BB33" s="1134"/>
      <c r="BC33" s="1134"/>
      <c r="BD33" s="1134"/>
      <c r="BE33" s="1124" t="s">
        <v>405</v>
      </c>
      <c r="BF33" s="1124"/>
      <c r="BG33" s="1124"/>
      <c r="BH33" s="1124"/>
      <c r="BI33" s="1125"/>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0"/>
      <c r="AG34" s="1111"/>
      <c r="AH34" s="1111"/>
      <c r="AI34" s="1111"/>
      <c r="AJ34" s="1112"/>
      <c r="AK34" s="1071"/>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0"/>
      <c r="AG35" s="1111"/>
      <c r="AH35" s="1111"/>
      <c r="AI35" s="1111"/>
      <c r="AJ35" s="1112"/>
      <c r="AK35" s="1071"/>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0"/>
      <c r="AG36" s="1111"/>
      <c r="AH36" s="1111"/>
      <c r="AI36" s="1111"/>
      <c r="AJ36" s="1112"/>
      <c r="AK36" s="1071"/>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0"/>
      <c r="AG37" s="1111"/>
      <c r="AH37" s="1111"/>
      <c r="AI37" s="1111"/>
      <c r="AJ37" s="1112"/>
      <c r="AK37" s="1071"/>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0"/>
      <c r="AG38" s="1111"/>
      <c r="AH38" s="1111"/>
      <c r="AI38" s="1111"/>
      <c r="AJ38" s="1112"/>
      <c r="AK38" s="1071"/>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0"/>
      <c r="AG39" s="1111"/>
      <c r="AH39" s="1111"/>
      <c r="AI39" s="1111"/>
      <c r="AJ39" s="1112"/>
      <c r="AK39" s="1071"/>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0"/>
      <c r="AG40" s="1111"/>
      <c r="AH40" s="1111"/>
      <c r="AI40" s="1111"/>
      <c r="AJ40" s="1112"/>
      <c r="AK40" s="1071"/>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0"/>
      <c r="AG41" s="1111"/>
      <c r="AH41" s="1111"/>
      <c r="AI41" s="1111"/>
      <c r="AJ41" s="1112"/>
      <c r="AK41" s="1071"/>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0"/>
      <c r="AG42" s="1111"/>
      <c r="AH42" s="1111"/>
      <c r="AI42" s="1111"/>
      <c r="AJ42" s="1112"/>
      <c r="AK42" s="1071"/>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0"/>
      <c r="AG43" s="1111"/>
      <c r="AH43" s="1111"/>
      <c r="AI43" s="1111"/>
      <c r="AJ43" s="1112"/>
      <c r="AK43" s="1071"/>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0"/>
      <c r="AG44" s="1111"/>
      <c r="AH44" s="1111"/>
      <c r="AI44" s="1111"/>
      <c r="AJ44" s="1112"/>
      <c r="AK44" s="1071"/>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0"/>
      <c r="AG45" s="1111"/>
      <c r="AH45" s="1111"/>
      <c r="AI45" s="1111"/>
      <c r="AJ45" s="1112"/>
      <c r="AK45" s="1071"/>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0"/>
      <c r="AG46" s="1111"/>
      <c r="AH46" s="1111"/>
      <c r="AI46" s="1111"/>
      <c r="AJ46" s="1112"/>
      <c r="AK46" s="1071"/>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0"/>
      <c r="AG47" s="1111"/>
      <c r="AH47" s="1111"/>
      <c r="AI47" s="1111"/>
      <c r="AJ47" s="1112"/>
      <c r="AK47" s="1071"/>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0"/>
      <c r="AG48" s="1111"/>
      <c r="AH48" s="1111"/>
      <c r="AI48" s="1111"/>
      <c r="AJ48" s="1112"/>
      <c r="AK48" s="1071"/>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0"/>
      <c r="AG49" s="1111"/>
      <c r="AH49" s="1111"/>
      <c r="AI49" s="1111"/>
      <c r="AJ49" s="1112"/>
      <c r="AK49" s="1071"/>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4"/>
      <c r="S50" s="1114"/>
      <c r="T50" s="1114"/>
      <c r="U50" s="1114"/>
      <c r="V50" s="1114"/>
      <c r="W50" s="1114"/>
      <c r="X50" s="1114"/>
      <c r="Y50" s="1114"/>
      <c r="Z50" s="1114"/>
      <c r="AA50" s="1114"/>
      <c r="AB50" s="1114"/>
      <c r="AC50" s="1114"/>
      <c r="AD50" s="1114"/>
      <c r="AE50" s="1133"/>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4"/>
      <c r="BF50" s="1124"/>
      <c r="BG50" s="1124"/>
      <c r="BH50" s="1124"/>
      <c r="BI50" s="1125"/>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4"/>
      <c r="S51" s="1114"/>
      <c r="T51" s="1114"/>
      <c r="U51" s="1114"/>
      <c r="V51" s="1114"/>
      <c r="W51" s="1114"/>
      <c r="X51" s="1114"/>
      <c r="Y51" s="1114"/>
      <c r="Z51" s="1114"/>
      <c r="AA51" s="1114"/>
      <c r="AB51" s="1114"/>
      <c r="AC51" s="1114"/>
      <c r="AD51" s="1114"/>
      <c r="AE51" s="1133"/>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4"/>
      <c r="BF51" s="1124"/>
      <c r="BG51" s="1124"/>
      <c r="BH51" s="1124"/>
      <c r="BI51" s="1125"/>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4"/>
      <c r="S52" s="1114"/>
      <c r="T52" s="1114"/>
      <c r="U52" s="1114"/>
      <c r="V52" s="1114"/>
      <c r="W52" s="1114"/>
      <c r="X52" s="1114"/>
      <c r="Y52" s="1114"/>
      <c r="Z52" s="1114"/>
      <c r="AA52" s="1114"/>
      <c r="AB52" s="1114"/>
      <c r="AC52" s="1114"/>
      <c r="AD52" s="1114"/>
      <c r="AE52" s="1133"/>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4"/>
      <c r="BF52" s="1124"/>
      <c r="BG52" s="1124"/>
      <c r="BH52" s="1124"/>
      <c r="BI52" s="1125"/>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4"/>
      <c r="S53" s="1114"/>
      <c r="T53" s="1114"/>
      <c r="U53" s="1114"/>
      <c r="V53" s="1114"/>
      <c r="W53" s="1114"/>
      <c r="X53" s="1114"/>
      <c r="Y53" s="1114"/>
      <c r="Z53" s="1114"/>
      <c r="AA53" s="1114"/>
      <c r="AB53" s="1114"/>
      <c r="AC53" s="1114"/>
      <c r="AD53" s="1114"/>
      <c r="AE53" s="1133"/>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4"/>
      <c r="BF53" s="1124"/>
      <c r="BG53" s="1124"/>
      <c r="BH53" s="1124"/>
      <c r="BI53" s="1125"/>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4"/>
      <c r="S54" s="1114"/>
      <c r="T54" s="1114"/>
      <c r="U54" s="1114"/>
      <c r="V54" s="1114"/>
      <c r="W54" s="1114"/>
      <c r="X54" s="1114"/>
      <c r="Y54" s="1114"/>
      <c r="Z54" s="1114"/>
      <c r="AA54" s="1114"/>
      <c r="AB54" s="1114"/>
      <c r="AC54" s="1114"/>
      <c r="AD54" s="1114"/>
      <c r="AE54" s="1133"/>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4"/>
      <c r="BF54" s="1124"/>
      <c r="BG54" s="1124"/>
      <c r="BH54" s="1124"/>
      <c r="BI54" s="1125"/>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4"/>
      <c r="S55" s="1114"/>
      <c r="T55" s="1114"/>
      <c r="U55" s="1114"/>
      <c r="V55" s="1114"/>
      <c r="W55" s="1114"/>
      <c r="X55" s="1114"/>
      <c r="Y55" s="1114"/>
      <c r="Z55" s="1114"/>
      <c r="AA55" s="1114"/>
      <c r="AB55" s="1114"/>
      <c r="AC55" s="1114"/>
      <c r="AD55" s="1114"/>
      <c r="AE55" s="1133"/>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4"/>
      <c r="BF55" s="1124"/>
      <c r="BG55" s="1124"/>
      <c r="BH55" s="1124"/>
      <c r="BI55" s="1125"/>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4"/>
      <c r="S56" s="1114"/>
      <c r="T56" s="1114"/>
      <c r="U56" s="1114"/>
      <c r="V56" s="1114"/>
      <c r="W56" s="1114"/>
      <c r="X56" s="1114"/>
      <c r="Y56" s="1114"/>
      <c r="Z56" s="1114"/>
      <c r="AA56" s="1114"/>
      <c r="AB56" s="1114"/>
      <c r="AC56" s="1114"/>
      <c r="AD56" s="1114"/>
      <c r="AE56" s="1133"/>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4"/>
      <c r="BF56" s="1124"/>
      <c r="BG56" s="1124"/>
      <c r="BH56" s="1124"/>
      <c r="BI56" s="1125"/>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4"/>
      <c r="S57" s="1114"/>
      <c r="T57" s="1114"/>
      <c r="U57" s="1114"/>
      <c r="V57" s="1114"/>
      <c r="W57" s="1114"/>
      <c r="X57" s="1114"/>
      <c r="Y57" s="1114"/>
      <c r="Z57" s="1114"/>
      <c r="AA57" s="1114"/>
      <c r="AB57" s="1114"/>
      <c r="AC57" s="1114"/>
      <c r="AD57" s="1114"/>
      <c r="AE57" s="1133"/>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4"/>
      <c r="BF57" s="1124"/>
      <c r="BG57" s="1124"/>
      <c r="BH57" s="1124"/>
      <c r="BI57" s="1125"/>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4"/>
      <c r="S58" s="1114"/>
      <c r="T58" s="1114"/>
      <c r="U58" s="1114"/>
      <c r="V58" s="1114"/>
      <c r="W58" s="1114"/>
      <c r="X58" s="1114"/>
      <c r="Y58" s="1114"/>
      <c r="Z58" s="1114"/>
      <c r="AA58" s="1114"/>
      <c r="AB58" s="1114"/>
      <c r="AC58" s="1114"/>
      <c r="AD58" s="1114"/>
      <c r="AE58" s="1133"/>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4"/>
      <c r="BF58" s="1124"/>
      <c r="BG58" s="1124"/>
      <c r="BH58" s="1124"/>
      <c r="BI58" s="1125"/>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4"/>
      <c r="S59" s="1114"/>
      <c r="T59" s="1114"/>
      <c r="U59" s="1114"/>
      <c r="V59" s="1114"/>
      <c r="W59" s="1114"/>
      <c r="X59" s="1114"/>
      <c r="Y59" s="1114"/>
      <c r="Z59" s="1114"/>
      <c r="AA59" s="1114"/>
      <c r="AB59" s="1114"/>
      <c r="AC59" s="1114"/>
      <c r="AD59" s="1114"/>
      <c r="AE59" s="1133"/>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4"/>
      <c r="BF59" s="1124"/>
      <c r="BG59" s="1124"/>
      <c r="BH59" s="1124"/>
      <c r="BI59" s="1125"/>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4"/>
      <c r="S60" s="1114"/>
      <c r="T60" s="1114"/>
      <c r="U60" s="1114"/>
      <c r="V60" s="1114"/>
      <c r="W60" s="1114"/>
      <c r="X60" s="1114"/>
      <c r="Y60" s="1114"/>
      <c r="Z60" s="1114"/>
      <c r="AA60" s="1114"/>
      <c r="AB60" s="1114"/>
      <c r="AC60" s="1114"/>
      <c r="AD60" s="1114"/>
      <c r="AE60" s="1133"/>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4"/>
      <c r="BF60" s="1124"/>
      <c r="BG60" s="1124"/>
      <c r="BH60" s="1124"/>
      <c r="BI60" s="1125"/>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4"/>
      <c r="S61" s="1114"/>
      <c r="T61" s="1114"/>
      <c r="U61" s="1114"/>
      <c r="V61" s="1114"/>
      <c r="W61" s="1114"/>
      <c r="X61" s="1114"/>
      <c r="Y61" s="1114"/>
      <c r="Z61" s="1114"/>
      <c r="AA61" s="1114"/>
      <c r="AB61" s="1114"/>
      <c r="AC61" s="1114"/>
      <c r="AD61" s="1114"/>
      <c r="AE61" s="1133"/>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4"/>
      <c r="BF61" s="1124"/>
      <c r="BG61" s="1124"/>
      <c r="BH61" s="1124"/>
      <c r="BI61" s="1125"/>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4"/>
      <c r="S62" s="1114"/>
      <c r="T62" s="1114"/>
      <c r="U62" s="1114"/>
      <c r="V62" s="1114"/>
      <c r="W62" s="1114"/>
      <c r="X62" s="1114"/>
      <c r="Y62" s="1114"/>
      <c r="Z62" s="1114"/>
      <c r="AA62" s="1114"/>
      <c r="AB62" s="1114"/>
      <c r="AC62" s="1114"/>
      <c r="AD62" s="1114"/>
      <c r="AE62" s="1133"/>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4"/>
      <c r="BF62" s="1124"/>
      <c r="BG62" s="1124"/>
      <c r="BH62" s="1124"/>
      <c r="BI62" s="1125"/>
      <c r="BJ62" s="1126" t="s">
        <v>406</v>
      </c>
      <c r="BK62" s="1127"/>
      <c r="BL62" s="1127"/>
      <c r="BM62" s="1127"/>
      <c r="BN62" s="1128"/>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575</v>
      </c>
      <c r="AG63" s="1048"/>
      <c r="AH63" s="1048"/>
      <c r="AI63" s="1048"/>
      <c r="AJ63" s="1122"/>
      <c r="AK63" s="1123"/>
      <c r="AL63" s="1052"/>
      <c r="AM63" s="1052"/>
      <c r="AN63" s="1052"/>
      <c r="AO63" s="1052"/>
      <c r="AP63" s="1048">
        <v>5529</v>
      </c>
      <c r="AQ63" s="1048"/>
      <c r="AR63" s="1048"/>
      <c r="AS63" s="1048"/>
      <c r="AT63" s="1048"/>
      <c r="AU63" s="1048">
        <v>3082</v>
      </c>
      <c r="AV63" s="1048"/>
      <c r="AW63" s="1048"/>
      <c r="AX63" s="1048"/>
      <c r="AY63" s="1048"/>
      <c r="AZ63" s="1116"/>
      <c r="BA63" s="1116"/>
      <c r="BB63" s="1116"/>
      <c r="BC63" s="1116"/>
      <c r="BD63" s="1116"/>
      <c r="BE63" s="1049"/>
      <c r="BF63" s="1049"/>
      <c r="BG63" s="1049"/>
      <c r="BH63" s="1049"/>
      <c r="BI63" s="1050"/>
      <c r="BJ63" s="1117" t="s">
        <v>386</v>
      </c>
      <c r="BK63" s="1118"/>
      <c r="BL63" s="1118"/>
      <c r="BM63" s="1118"/>
      <c r="BN63" s="1119"/>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409</v>
      </c>
      <c r="B66" s="1087"/>
      <c r="C66" s="1087"/>
      <c r="D66" s="1087"/>
      <c r="E66" s="1087"/>
      <c r="F66" s="1087"/>
      <c r="G66" s="1087"/>
      <c r="H66" s="1087"/>
      <c r="I66" s="1087"/>
      <c r="J66" s="1087"/>
      <c r="K66" s="1087"/>
      <c r="L66" s="1087"/>
      <c r="M66" s="1087"/>
      <c r="N66" s="1087"/>
      <c r="O66" s="1087"/>
      <c r="P66" s="1088"/>
      <c r="Q66" s="1092" t="s">
        <v>410</v>
      </c>
      <c r="R66" s="1093"/>
      <c r="S66" s="1093"/>
      <c r="T66" s="1093"/>
      <c r="U66" s="1094"/>
      <c r="V66" s="1092" t="s">
        <v>411</v>
      </c>
      <c r="W66" s="1093"/>
      <c r="X66" s="1093"/>
      <c r="Y66" s="1093"/>
      <c r="Z66" s="1094"/>
      <c r="AA66" s="1092" t="s">
        <v>412</v>
      </c>
      <c r="AB66" s="1093"/>
      <c r="AC66" s="1093"/>
      <c r="AD66" s="1093"/>
      <c r="AE66" s="1094"/>
      <c r="AF66" s="1098" t="s">
        <v>413</v>
      </c>
      <c r="AG66" s="1099"/>
      <c r="AH66" s="1099"/>
      <c r="AI66" s="1099"/>
      <c r="AJ66" s="1100"/>
      <c r="AK66" s="1092" t="s">
        <v>414</v>
      </c>
      <c r="AL66" s="1087"/>
      <c r="AM66" s="1087"/>
      <c r="AN66" s="1087"/>
      <c r="AO66" s="1088"/>
      <c r="AP66" s="1092" t="s">
        <v>415</v>
      </c>
      <c r="AQ66" s="1093"/>
      <c r="AR66" s="1093"/>
      <c r="AS66" s="1093"/>
      <c r="AT66" s="1094"/>
      <c r="AU66" s="1092" t="s">
        <v>416</v>
      </c>
      <c r="AV66" s="1093"/>
      <c r="AW66" s="1093"/>
      <c r="AX66" s="1093"/>
      <c r="AY66" s="1094"/>
      <c r="AZ66" s="1092" t="s">
        <v>372</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582</v>
      </c>
      <c r="C68" s="1077"/>
      <c r="D68" s="1077"/>
      <c r="E68" s="1077"/>
      <c r="F68" s="1077"/>
      <c r="G68" s="1077"/>
      <c r="H68" s="1077"/>
      <c r="I68" s="1077"/>
      <c r="J68" s="1077"/>
      <c r="K68" s="1077"/>
      <c r="L68" s="1077"/>
      <c r="M68" s="1077"/>
      <c r="N68" s="1077"/>
      <c r="O68" s="1077"/>
      <c r="P68" s="1078"/>
      <c r="Q68" s="1079">
        <v>4491</v>
      </c>
      <c r="R68" s="1073"/>
      <c r="S68" s="1073"/>
      <c r="T68" s="1073"/>
      <c r="U68" s="1073"/>
      <c r="V68" s="1073">
        <v>4451</v>
      </c>
      <c r="W68" s="1073"/>
      <c r="X68" s="1073"/>
      <c r="Y68" s="1073"/>
      <c r="Z68" s="1073"/>
      <c r="AA68" s="1073">
        <v>39</v>
      </c>
      <c r="AB68" s="1073"/>
      <c r="AC68" s="1073"/>
      <c r="AD68" s="1073"/>
      <c r="AE68" s="1073"/>
      <c r="AF68" s="1073">
        <v>39</v>
      </c>
      <c r="AG68" s="1073"/>
      <c r="AH68" s="1073"/>
      <c r="AI68" s="1073"/>
      <c r="AJ68" s="1073"/>
      <c r="AK68" s="1073">
        <v>102</v>
      </c>
      <c r="AL68" s="1073"/>
      <c r="AM68" s="1073"/>
      <c r="AN68" s="1073"/>
      <c r="AO68" s="1073"/>
      <c r="AP68" s="1073">
        <v>2409</v>
      </c>
      <c r="AQ68" s="1073"/>
      <c r="AR68" s="1073"/>
      <c r="AS68" s="1073"/>
      <c r="AT68" s="1073"/>
      <c r="AU68" s="1073">
        <v>64</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442</v>
      </c>
      <c r="R69" s="1060"/>
      <c r="S69" s="1060"/>
      <c r="T69" s="1060"/>
      <c r="U69" s="1060"/>
      <c r="V69" s="1060">
        <v>385</v>
      </c>
      <c r="W69" s="1060"/>
      <c r="X69" s="1060"/>
      <c r="Y69" s="1060"/>
      <c r="Z69" s="1060"/>
      <c r="AA69" s="1060">
        <v>57</v>
      </c>
      <c r="AB69" s="1060"/>
      <c r="AC69" s="1060"/>
      <c r="AD69" s="1060"/>
      <c r="AE69" s="1060"/>
      <c r="AF69" s="1060">
        <v>57</v>
      </c>
      <c r="AG69" s="1060"/>
      <c r="AH69" s="1060"/>
      <c r="AI69" s="1060"/>
      <c r="AJ69" s="1060"/>
      <c r="AK69" s="1060">
        <v>0</v>
      </c>
      <c r="AL69" s="1060"/>
      <c r="AM69" s="1060"/>
      <c r="AN69" s="1060"/>
      <c r="AO69" s="1060"/>
      <c r="AP69" s="1060" t="s">
        <v>580</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812</v>
      </c>
      <c r="R70" s="1060"/>
      <c r="S70" s="1060"/>
      <c r="T70" s="1060"/>
      <c r="U70" s="1060"/>
      <c r="V70" s="1060">
        <v>778</v>
      </c>
      <c r="W70" s="1060"/>
      <c r="X70" s="1060"/>
      <c r="Y70" s="1060"/>
      <c r="Z70" s="1060"/>
      <c r="AA70" s="1060">
        <v>35</v>
      </c>
      <c r="AB70" s="1060"/>
      <c r="AC70" s="1060"/>
      <c r="AD70" s="1060"/>
      <c r="AE70" s="1060"/>
      <c r="AF70" s="1060">
        <v>35</v>
      </c>
      <c r="AG70" s="1060"/>
      <c r="AH70" s="1060"/>
      <c r="AI70" s="1060"/>
      <c r="AJ70" s="1060"/>
      <c r="AK70" s="1060">
        <v>17</v>
      </c>
      <c r="AL70" s="1060"/>
      <c r="AM70" s="1060"/>
      <c r="AN70" s="1060"/>
      <c r="AO70" s="1060"/>
      <c r="AP70" s="1060">
        <v>377</v>
      </c>
      <c r="AQ70" s="1060"/>
      <c r="AR70" s="1060"/>
      <c r="AS70" s="1060"/>
      <c r="AT70" s="1060"/>
      <c r="AU70" s="1060">
        <v>28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2092</v>
      </c>
      <c r="R71" s="1060"/>
      <c r="S71" s="1060"/>
      <c r="T71" s="1060"/>
      <c r="U71" s="1060"/>
      <c r="V71" s="1060">
        <v>2019</v>
      </c>
      <c r="W71" s="1060"/>
      <c r="X71" s="1060"/>
      <c r="Y71" s="1060"/>
      <c r="Z71" s="1060"/>
      <c r="AA71" s="1060">
        <v>73</v>
      </c>
      <c r="AB71" s="1060"/>
      <c r="AC71" s="1060"/>
      <c r="AD71" s="1060"/>
      <c r="AE71" s="1060"/>
      <c r="AF71" s="1060">
        <v>73</v>
      </c>
      <c r="AG71" s="1060"/>
      <c r="AH71" s="1060"/>
      <c r="AI71" s="1060"/>
      <c r="AJ71" s="1060"/>
      <c r="AK71" s="1060">
        <v>114</v>
      </c>
      <c r="AL71" s="1060"/>
      <c r="AM71" s="1060"/>
      <c r="AN71" s="1060"/>
      <c r="AO71" s="1060"/>
      <c r="AP71" s="1060">
        <v>1325</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887</v>
      </c>
      <c r="R72" s="1060"/>
      <c r="S72" s="1060"/>
      <c r="T72" s="1060"/>
      <c r="U72" s="1060"/>
      <c r="V72" s="1060">
        <v>870</v>
      </c>
      <c r="W72" s="1060"/>
      <c r="X72" s="1060"/>
      <c r="Y72" s="1060"/>
      <c r="Z72" s="1060"/>
      <c r="AA72" s="1060">
        <v>17</v>
      </c>
      <c r="AB72" s="1060"/>
      <c r="AC72" s="1060"/>
      <c r="AD72" s="1060"/>
      <c r="AE72" s="1060"/>
      <c r="AF72" s="1060">
        <v>17</v>
      </c>
      <c r="AG72" s="1060"/>
      <c r="AH72" s="1060"/>
      <c r="AI72" s="1060"/>
      <c r="AJ72" s="1060"/>
      <c r="AK72" s="1060">
        <v>10</v>
      </c>
      <c r="AL72" s="1060"/>
      <c r="AM72" s="1060"/>
      <c r="AN72" s="1060"/>
      <c r="AO72" s="1060"/>
      <c r="AP72" s="1060" t="s">
        <v>580</v>
      </c>
      <c r="AQ72" s="1060"/>
      <c r="AR72" s="1060"/>
      <c r="AS72" s="1060"/>
      <c r="AT72" s="1060"/>
      <c r="AU72" s="1060" t="s">
        <v>580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510</v>
      </c>
      <c r="R73" s="1060"/>
      <c r="S73" s="1060"/>
      <c r="T73" s="1060"/>
      <c r="U73" s="1060"/>
      <c r="V73" s="1060">
        <v>474</v>
      </c>
      <c r="W73" s="1060"/>
      <c r="X73" s="1060"/>
      <c r="Y73" s="1060"/>
      <c r="Z73" s="1060"/>
      <c r="AA73" s="1060">
        <v>35</v>
      </c>
      <c r="AB73" s="1060"/>
      <c r="AC73" s="1060"/>
      <c r="AD73" s="1060"/>
      <c r="AE73" s="1060"/>
      <c r="AF73" s="1060">
        <v>35</v>
      </c>
      <c r="AG73" s="1060"/>
      <c r="AH73" s="1060"/>
      <c r="AI73" s="1060"/>
      <c r="AJ73" s="1060"/>
      <c r="AK73" s="1060">
        <v>24</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169461</v>
      </c>
      <c r="R74" s="1060"/>
      <c r="S74" s="1060"/>
      <c r="T74" s="1060"/>
      <c r="U74" s="1060"/>
      <c r="V74" s="1060">
        <v>164687</v>
      </c>
      <c r="W74" s="1060"/>
      <c r="X74" s="1060"/>
      <c r="Y74" s="1060"/>
      <c r="Z74" s="1060"/>
      <c r="AA74" s="1060">
        <v>4774</v>
      </c>
      <c r="AB74" s="1060"/>
      <c r="AC74" s="1060"/>
      <c r="AD74" s="1060"/>
      <c r="AE74" s="1060"/>
      <c r="AF74" s="1060">
        <v>4771</v>
      </c>
      <c r="AG74" s="1060"/>
      <c r="AH74" s="1060"/>
      <c r="AI74" s="1060"/>
      <c r="AJ74" s="1060"/>
      <c r="AK74" s="1060">
        <v>5487</v>
      </c>
      <c r="AL74" s="1060"/>
      <c r="AM74" s="1060"/>
      <c r="AN74" s="1060"/>
      <c r="AO74" s="1060"/>
      <c r="AP74" s="1060" t="s">
        <v>580</v>
      </c>
      <c r="AQ74" s="1060"/>
      <c r="AR74" s="1060"/>
      <c r="AS74" s="1060"/>
      <c r="AT74" s="1060"/>
      <c r="AU74" s="1060" t="s">
        <v>580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588</v>
      </c>
      <c r="C75" s="1064"/>
      <c r="D75" s="1064"/>
      <c r="E75" s="1064"/>
      <c r="F75" s="1064"/>
      <c r="G75" s="1064"/>
      <c r="H75" s="1064"/>
      <c r="I75" s="1064"/>
      <c r="J75" s="1064"/>
      <c r="K75" s="1064"/>
      <c r="L75" s="1064"/>
      <c r="M75" s="1064"/>
      <c r="N75" s="1064"/>
      <c r="O75" s="1064"/>
      <c r="P75" s="1065"/>
      <c r="Q75" s="1069">
        <v>340</v>
      </c>
      <c r="R75" s="1070"/>
      <c r="S75" s="1070"/>
      <c r="T75" s="1070"/>
      <c r="U75" s="1071"/>
      <c r="V75" s="1072">
        <v>307</v>
      </c>
      <c r="W75" s="1070"/>
      <c r="X75" s="1070"/>
      <c r="Y75" s="1070"/>
      <c r="Z75" s="1071"/>
      <c r="AA75" s="1072">
        <v>33</v>
      </c>
      <c r="AB75" s="1070"/>
      <c r="AC75" s="1070"/>
      <c r="AD75" s="1070"/>
      <c r="AE75" s="1071"/>
      <c r="AF75" s="1072">
        <v>33</v>
      </c>
      <c r="AG75" s="1070"/>
      <c r="AH75" s="1070"/>
      <c r="AI75" s="1070"/>
      <c r="AJ75" s="1071"/>
      <c r="AK75" s="1072">
        <v>19</v>
      </c>
      <c r="AL75" s="1070"/>
      <c r="AM75" s="1070"/>
      <c r="AN75" s="1070"/>
      <c r="AO75" s="1071"/>
      <c r="AP75" s="1072" t="s">
        <v>593</v>
      </c>
      <c r="AQ75" s="1070"/>
      <c r="AR75" s="1070"/>
      <c r="AS75" s="1070"/>
      <c r="AT75" s="1071"/>
      <c r="AU75" s="1072" t="s">
        <v>580</v>
      </c>
      <c r="AV75" s="1070"/>
      <c r="AW75" s="1070"/>
      <c r="AX75" s="1070"/>
      <c r="AY75" s="1071"/>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590</v>
      </c>
      <c r="C76" s="1064"/>
      <c r="D76" s="1064"/>
      <c r="E76" s="1064"/>
      <c r="F76" s="1064"/>
      <c r="G76" s="1064"/>
      <c r="H76" s="1064"/>
      <c r="I76" s="1064"/>
      <c r="J76" s="1064"/>
      <c r="K76" s="1064"/>
      <c r="L76" s="1064"/>
      <c r="M76" s="1064"/>
      <c r="N76" s="1064"/>
      <c r="O76" s="1064"/>
      <c r="P76" s="1065"/>
      <c r="Q76" s="1069">
        <v>9725</v>
      </c>
      <c r="R76" s="1070"/>
      <c r="S76" s="1070"/>
      <c r="T76" s="1070"/>
      <c r="U76" s="1071"/>
      <c r="V76" s="1072">
        <v>8703</v>
      </c>
      <c r="W76" s="1070"/>
      <c r="X76" s="1070"/>
      <c r="Y76" s="1070"/>
      <c r="Z76" s="1071"/>
      <c r="AA76" s="1072">
        <v>1021</v>
      </c>
      <c r="AB76" s="1070"/>
      <c r="AC76" s="1070"/>
      <c r="AD76" s="1070"/>
      <c r="AE76" s="1071"/>
      <c r="AF76" s="1072">
        <v>1021</v>
      </c>
      <c r="AG76" s="1070"/>
      <c r="AH76" s="1070"/>
      <c r="AI76" s="1070"/>
      <c r="AJ76" s="1071"/>
      <c r="AK76" s="1072">
        <v>0</v>
      </c>
      <c r="AL76" s="1070"/>
      <c r="AM76" s="1070"/>
      <c r="AN76" s="1070"/>
      <c r="AO76" s="1071"/>
      <c r="AP76" s="1072" t="s">
        <v>594</v>
      </c>
      <c r="AQ76" s="1070"/>
      <c r="AR76" s="1070"/>
      <c r="AS76" s="1070"/>
      <c r="AT76" s="1071"/>
      <c r="AU76" s="1072" t="s">
        <v>580</v>
      </c>
      <c r="AV76" s="1070"/>
      <c r="AW76" s="1070"/>
      <c r="AX76" s="1070"/>
      <c r="AY76" s="1071"/>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591</v>
      </c>
      <c r="C77" s="1064"/>
      <c r="D77" s="1064"/>
      <c r="E77" s="1064"/>
      <c r="F77" s="1064"/>
      <c r="G77" s="1064"/>
      <c r="H77" s="1064"/>
      <c r="I77" s="1064"/>
      <c r="J77" s="1064"/>
      <c r="K77" s="1064"/>
      <c r="L77" s="1064"/>
      <c r="M77" s="1064"/>
      <c r="N77" s="1064"/>
      <c r="O77" s="1064"/>
      <c r="P77" s="1065"/>
      <c r="Q77" s="1069">
        <v>177</v>
      </c>
      <c r="R77" s="1070"/>
      <c r="S77" s="1070"/>
      <c r="T77" s="1070"/>
      <c r="U77" s="1071"/>
      <c r="V77" s="1072">
        <v>173</v>
      </c>
      <c r="W77" s="1070"/>
      <c r="X77" s="1070"/>
      <c r="Y77" s="1070"/>
      <c r="Z77" s="1071"/>
      <c r="AA77" s="1072">
        <v>4</v>
      </c>
      <c r="AB77" s="1070"/>
      <c r="AC77" s="1070"/>
      <c r="AD77" s="1070"/>
      <c r="AE77" s="1071"/>
      <c r="AF77" s="1072">
        <v>4</v>
      </c>
      <c r="AG77" s="1070"/>
      <c r="AH77" s="1070"/>
      <c r="AI77" s="1070"/>
      <c r="AJ77" s="1071"/>
      <c r="AK77" s="1072">
        <v>24</v>
      </c>
      <c r="AL77" s="1070"/>
      <c r="AM77" s="1070"/>
      <c r="AN77" s="1070"/>
      <c r="AO77" s="1071"/>
      <c r="AP77" s="1072" t="s">
        <v>580</v>
      </c>
      <c r="AQ77" s="1070"/>
      <c r="AR77" s="1070"/>
      <c r="AS77" s="1070"/>
      <c r="AT77" s="1071"/>
      <c r="AU77" s="1072" t="s">
        <v>580</v>
      </c>
      <c r="AV77" s="1070"/>
      <c r="AW77" s="1070"/>
      <c r="AX77" s="1070"/>
      <c r="AY77" s="1071"/>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592</v>
      </c>
      <c r="C78" s="1064"/>
      <c r="D78" s="1064"/>
      <c r="E78" s="1064"/>
      <c r="F78" s="1064"/>
      <c r="G78" s="1064"/>
      <c r="H78" s="1064"/>
      <c r="I78" s="1064"/>
      <c r="J78" s="1064"/>
      <c r="K78" s="1064"/>
      <c r="L78" s="1064"/>
      <c r="M78" s="1064"/>
      <c r="N78" s="1064"/>
      <c r="O78" s="1064"/>
      <c r="P78" s="1065"/>
      <c r="Q78" s="1067">
        <v>2351</v>
      </c>
      <c r="R78" s="1068"/>
      <c r="S78" s="1068"/>
      <c r="T78" s="1068"/>
      <c r="U78" s="1068"/>
      <c r="V78" s="1068">
        <v>1610</v>
      </c>
      <c r="W78" s="1068"/>
      <c r="X78" s="1068"/>
      <c r="Y78" s="1068"/>
      <c r="Z78" s="1068"/>
      <c r="AA78" s="1068">
        <v>741</v>
      </c>
      <c r="AB78" s="1068"/>
      <c r="AC78" s="1068"/>
      <c r="AD78" s="1068"/>
      <c r="AE78" s="1068"/>
      <c r="AF78" s="1060">
        <v>3830</v>
      </c>
      <c r="AG78" s="1060"/>
      <c r="AH78" s="1060"/>
      <c r="AI78" s="1060"/>
      <c r="AJ78" s="1060"/>
      <c r="AK78" s="1060">
        <v>0</v>
      </c>
      <c r="AL78" s="1060"/>
      <c r="AM78" s="1060"/>
      <c r="AN78" s="1060"/>
      <c r="AO78" s="1060"/>
      <c r="AP78" s="1060">
        <v>3492</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9916</v>
      </c>
      <c r="AG88" s="1048"/>
      <c r="AH88" s="1048"/>
      <c r="AI88" s="1048"/>
      <c r="AJ88" s="1048"/>
      <c r="AK88" s="1052"/>
      <c r="AL88" s="1052"/>
      <c r="AM88" s="1052"/>
      <c r="AN88" s="1052"/>
      <c r="AO88" s="1052"/>
      <c r="AP88" s="1048">
        <v>7603</v>
      </c>
      <c r="AQ88" s="1048"/>
      <c r="AR88" s="1048"/>
      <c r="AS88" s="1048"/>
      <c r="AT88" s="1048"/>
      <c r="AU88" s="1048">
        <v>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v>
      </c>
      <c r="CS102" s="1040"/>
      <c r="CT102" s="1040"/>
      <c r="CU102" s="1040"/>
      <c r="CV102" s="1041"/>
      <c r="CW102" s="1039" t="s">
        <v>516</v>
      </c>
      <c r="CX102" s="1040"/>
      <c r="CY102" s="1040"/>
      <c r="CZ102" s="1040"/>
      <c r="DA102" s="1041"/>
      <c r="DB102" s="1039" t="s">
        <v>516</v>
      </c>
      <c r="DC102" s="1040"/>
      <c r="DD102" s="1040"/>
      <c r="DE102" s="1040"/>
      <c r="DF102" s="1041"/>
      <c r="DG102" s="1039" t="s">
        <v>516</v>
      </c>
      <c r="DH102" s="1040"/>
      <c r="DI102" s="1040"/>
      <c r="DJ102" s="1040"/>
      <c r="DK102" s="1041"/>
      <c r="DL102" s="1039" t="s">
        <v>516</v>
      </c>
      <c r="DM102" s="1040"/>
      <c r="DN102" s="1040"/>
      <c r="DO102" s="1040"/>
      <c r="DP102" s="1041"/>
      <c r="DQ102" s="1039" t="s">
        <v>516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1335462</v>
      </c>
      <c r="AB110" s="976"/>
      <c r="AC110" s="976"/>
      <c r="AD110" s="976"/>
      <c r="AE110" s="977"/>
      <c r="AF110" s="978">
        <v>1358388</v>
      </c>
      <c r="AG110" s="976"/>
      <c r="AH110" s="976"/>
      <c r="AI110" s="976"/>
      <c r="AJ110" s="977"/>
      <c r="AK110" s="978">
        <v>1344922</v>
      </c>
      <c r="AL110" s="976"/>
      <c r="AM110" s="976"/>
      <c r="AN110" s="976"/>
      <c r="AO110" s="977"/>
      <c r="AP110" s="979">
        <v>36.200000000000003</v>
      </c>
      <c r="AQ110" s="980"/>
      <c r="AR110" s="980"/>
      <c r="AS110" s="980"/>
      <c r="AT110" s="981"/>
      <c r="AU110" s="1015" t="s">
        <v>71</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12012367</v>
      </c>
      <c r="BR110" s="923"/>
      <c r="BS110" s="923"/>
      <c r="BT110" s="923"/>
      <c r="BU110" s="923"/>
      <c r="BV110" s="923">
        <v>12015681</v>
      </c>
      <c r="BW110" s="923"/>
      <c r="BX110" s="923"/>
      <c r="BY110" s="923"/>
      <c r="BZ110" s="923"/>
      <c r="CA110" s="923">
        <v>11942762</v>
      </c>
      <c r="CB110" s="923"/>
      <c r="CC110" s="923"/>
      <c r="CD110" s="923"/>
      <c r="CE110" s="923"/>
      <c r="CF110" s="947">
        <v>321.2</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386</v>
      </c>
      <c r="DM110" s="923"/>
      <c r="DN110" s="923"/>
      <c r="DO110" s="923"/>
      <c r="DP110" s="923"/>
      <c r="DQ110" s="923" t="s">
        <v>434</v>
      </c>
      <c r="DR110" s="923"/>
      <c r="DS110" s="923"/>
      <c r="DT110" s="923"/>
      <c r="DU110" s="923"/>
      <c r="DV110" s="924" t="s">
        <v>125</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386</v>
      </c>
      <c r="AG111" s="1004"/>
      <c r="AH111" s="1004"/>
      <c r="AI111" s="1004"/>
      <c r="AJ111" s="1005"/>
      <c r="AK111" s="1006" t="s">
        <v>437</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37023</v>
      </c>
      <c r="BR111" s="895"/>
      <c r="BS111" s="895"/>
      <c r="BT111" s="895"/>
      <c r="BU111" s="895"/>
      <c r="BV111" s="895">
        <v>25731</v>
      </c>
      <c r="BW111" s="895"/>
      <c r="BX111" s="895"/>
      <c r="BY111" s="895"/>
      <c r="BZ111" s="895"/>
      <c r="CA111" s="895">
        <v>14439</v>
      </c>
      <c r="CB111" s="895"/>
      <c r="CC111" s="895"/>
      <c r="CD111" s="895"/>
      <c r="CE111" s="895"/>
      <c r="CF111" s="956">
        <v>0.4</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386</v>
      </c>
      <c r="DH111" s="895"/>
      <c r="DI111" s="895"/>
      <c r="DJ111" s="895"/>
      <c r="DK111" s="895"/>
      <c r="DL111" s="895" t="s">
        <v>386</v>
      </c>
      <c r="DM111" s="895"/>
      <c r="DN111" s="895"/>
      <c r="DO111" s="895"/>
      <c r="DP111" s="895"/>
      <c r="DQ111" s="895" t="s">
        <v>125</v>
      </c>
      <c r="DR111" s="895"/>
      <c r="DS111" s="895"/>
      <c r="DT111" s="895"/>
      <c r="DU111" s="895"/>
      <c r="DV111" s="872" t="s">
        <v>440</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386</v>
      </c>
      <c r="AB112" s="858"/>
      <c r="AC112" s="858"/>
      <c r="AD112" s="858"/>
      <c r="AE112" s="859"/>
      <c r="AF112" s="860" t="s">
        <v>433</v>
      </c>
      <c r="AG112" s="858"/>
      <c r="AH112" s="858"/>
      <c r="AI112" s="858"/>
      <c r="AJ112" s="859"/>
      <c r="AK112" s="860" t="s">
        <v>433</v>
      </c>
      <c r="AL112" s="858"/>
      <c r="AM112" s="858"/>
      <c r="AN112" s="858"/>
      <c r="AO112" s="859"/>
      <c r="AP112" s="905" t="s">
        <v>386</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3351731</v>
      </c>
      <c r="BR112" s="895"/>
      <c r="BS112" s="895"/>
      <c r="BT112" s="895"/>
      <c r="BU112" s="895"/>
      <c r="BV112" s="895">
        <v>3031290</v>
      </c>
      <c r="BW112" s="895"/>
      <c r="BX112" s="895"/>
      <c r="BY112" s="895"/>
      <c r="BZ112" s="895"/>
      <c r="CA112" s="895">
        <v>3081501</v>
      </c>
      <c r="CB112" s="895"/>
      <c r="CC112" s="895"/>
      <c r="CD112" s="895"/>
      <c r="CE112" s="895"/>
      <c r="CF112" s="956">
        <v>82.9</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22023</v>
      </c>
      <c r="DH112" s="895"/>
      <c r="DI112" s="895"/>
      <c r="DJ112" s="895"/>
      <c r="DK112" s="895"/>
      <c r="DL112" s="895">
        <v>15731</v>
      </c>
      <c r="DM112" s="895"/>
      <c r="DN112" s="895"/>
      <c r="DO112" s="895"/>
      <c r="DP112" s="895"/>
      <c r="DQ112" s="895">
        <v>9439</v>
      </c>
      <c r="DR112" s="895"/>
      <c r="DS112" s="895"/>
      <c r="DT112" s="895"/>
      <c r="DU112" s="895"/>
      <c r="DV112" s="872">
        <v>0.3</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244356</v>
      </c>
      <c r="AB113" s="1004"/>
      <c r="AC113" s="1004"/>
      <c r="AD113" s="1004"/>
      <c r="AE113" s="1005"/>
      <c r="AF113" s="1006">
        <v>216578</v>
      </c>
      <c r="AG113" s="1004"/>
      <c r="AH113" s="1004"/>
      <c r="AI113" s="1004"/>
      <c r="AJ113" s="1005"/>
      <c r="AK113" s="1006">
        <v>214461</v>
      </c>
      <c r="AL113" s="1004"/>
      <c r="AM113" s="1004"/>
      <c r="AN113" s="1004"/>
      <c r="AO113" s="1005"/>
      <c r="AP113" s="1007">
        <v>5.8</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124559</v>
      </c>
      <c r="BR113" s="895"/>
      <c r="BS113" s="895"/>
      <c r="BT113" s="895"/>
      <c r="BU113" s="895"/>
      <c r="BV113" s="895">
        <v>108997</v>
      </c>
      <c r="BW113" s="895"/>
      <c r="BX113" s="895"/>
      <c r="BY113" s="895"/>
      <c r="BZ113" s="895"/>
      <c r="CA113" s="895">
        <v>92054</v>
      </c>
      <c r="CB113" s="895"/>
      <c r="CC113" s="895"/>
      <c r="CD113" s="895"/>
      <c r="CE113" s="895"/>
      <c r="CF113" s="956">
        <v>2.5</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386</v>
      </c>
      <c r="DH113" s="858"/>
      <c r="DI113" s="858"/>
      <c r="DJ113" s="858"/>
      <c r="DK113" s="859"/>
      <c r="DL113" s="860" t="s">
        <v>433</v>
      </c>
      <c r="DM113" s="858"/>
      <c r="DN113" s="858"/>
      <c r="DO113" s="858"/>
      <c r="DP113" s="859"/>
      <c r="DQ113" s="860" t="s">
        <v>386</v>
      </c>
      <c r="DR113" s="858"/>
      <c r="DS113" s="858"/>
      <c r="DT113" s="858"/>
      <c r="DU113" s="859"/>
      <c r="DV113" s="905" t="s">
        <v>386</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31024</v>
      </c>
      <c r="AB114" s="858"/>
      <c r="AC114" s="858"/>
      <c r="AD114" s="858"/>
      <c r="AE114" s="859"/>
      <c r="AF114" s="860">
        <v>30771</v>
      </c>
      <c r="AG114" s="858"/>
      <c r="AH114" s="858"/>
      <c r="AI114" s="858"/>
      <c r="AJ114" s="859"/>
      <c r="AK114" s="860">
        <v>17423</v>
      </c>
      <c r="AL114" s="858"/>
      <c r="AM114" s="858"/>
      <c r="AN114" s="858"/>
      <c r="AO114" s="859"/>
      <c r="AP114" s="905">
        <v>0.5</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1059053</v>
      </c>
      <c r="BR114" s="895"/>
      <c r="BS114" s="895"/>
      <c r="BT114" s="895"/>
      <c r="BU114" s="895"/>
      <c r="BV114" s="895">
        <v>1018793</v>
      </c>
      <c r="BW114" s="895"/>
      <c r="BX114" s="895"/>
      <c r="BY114" s="895"/>
      <c r="BZ114" s="895"/>
      <c r="CA114" s="895">
        <v>957594</v>
      </c>
      <c r="CB114" s="895"/>
      <c r="CC114" s="895"/>
      <c r="CD114" s="895"/>
      <c r="CE114" s="895"/>
      <c r="CF114" s="956">
        <v>25.8</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386</v>
      </c>
      <c r="DH114" s="858"/>
      <c r="DI114" s="858"/>
      <c r="DJ114" s="858"/>
      <c r="DK114" s="859"/>
      <c r="DL114" s="860" t="s">
        <v>125</v>
      </c>
      <c r="DM114" s="858"/>
      <c r="DN114" s="858"/>
      <c r="DO114" s="858"/>
      <c r="DP114" s="859"/>
      <c r="DQ114" s="860" t="s">
        <v>437</v>
      </c>
      <c r="DR114" s="858"/>
      <c r="DS114" s="858"/>
      <c r="DT114" s="858"/>
      <c r="DU114" s="859"/>
      <c r="DV114" s="905" t="s">
        <v>386</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12006</v>
      </c>
      <c r="AB115" s="1004"/>
      <c r="AC115" s="1004"/>
      <c r="AD115" s="1004"/>
      <c r="AE115" s="1005"/>
      <c r="AF115" s="1006">
        <v>10984</v>
      </c>
      <c r="AG115" s="1004"/>
      <c r="AH115" s="1004"/>
      <c r="AI115" s="1004"/>
      <c r="AJ115" s="1005"/>
      <c r="AK115" s="1006">
        <v>11078</v>
      </c>
      <c r="AL115" s="1004"/>
      <c r="AM115" s="1004"/>
      <c r="AN115" s="1004"/>
      <c r="AO115" s="1005"/>
      <c r="AP115" s="1007">
        <v>0.3</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440</v>
      </c>
      <c r="BR115" s="895"/>
      <c r="BS115" s="895"/>
      <c r="BT115" s="895"/>
      <c r="BU115" s="895"/>
      <c r="BV115" s="895" t="s">
        <v>386</v>
      </c>
      <c r="BW115" s="895"/>
      <c r="BX115" s="895"/>
      <c r="BY115" s="895"/>
      <c r="BZ115" s="895"/>
      <c r="CA115" s="895" t="s">
        <v>386</v>
      </c>
      <c r="CB115" s="895"/>
      <c r="CC115" s="895"/>
      <c r="CD115" s="895"/>
      <c r="CE115" s="895"/>
      <c r="CF115" s="956" t="s">
        <v>386</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386</v>
      </c>
      <c r="DM115" s="858"/>
      <c r="DN115" s="858"/>
      <c r="DO115" s="858"/>
      <c r="DP115" s="859"/>
      <c r="DQ115" s="860" t="s">
        <v>436</v>
      </c>
      <c r="DR115" s="858"/>
      <c r="DS115" s="858"/>
      <c r="DT115" s="858"/>
      <c r="DU115" s="859"/>
      <c r="DV115" s="905" t="s">
        <v>436</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v>24</v>
      </c>
      <c r="AG116" s="858"/>
      <c r="AH116" s="858"/>
      <c r="AI116" s="858"/>
      <c r="AJ116" s="859"/>
      <c r="AK116" s="860" t="s">
        <v>436</v>
      </c>
      <c r="AL116" s="858"/>
      <c r="AM116" s="858"/>
      <c r="AN116" s="858"/>
      <c r="AO116" s="859"/>
      <c r="AP116" s="905" t="s">
        <v>433</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386</v>
      </c>
      <c r="BW116" s="895"/>
      <c r="BX116" s="895"/>
      <c r="BY116" s="895"/>
      <c r="BZ116" s="895"/>
      <c r="CA116" s="895" t="s">
        <v>440</v>
      </c>
      <c r="CB116" s="895"/>
      <c r="CC116" s="895"/>
      <c r="CD116" s="895"/>
      <c r="CE116" s="895"/>
      <c r="CF116" s="956" t="s">
        <v>386</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15000</v>
      </c>
      <c r="DH116" s="858"/>
      <c r="DI116" s="858"/>
      <c r="DJ116" s="858"/>
      <c r="DK116" s="859"/>
      <c r="DL116" s="860">
        <v>10000</v>
      </c>
      <c r="DM116" s="858"/>
      <c r="DN116" s="858"/>
      <c r="DO116" s="858"/>
      <c r="DP116" s="859"/>
      <c r="DQ116" s="860">
        <v>5000</v>
      </c>
      <c r="DR116" s="858"/>
      <c r="DS116" s="858"/>
      <c r="DT116" s="858"/>
      <c r="DU116" s="859"/>
      <c r="DV116" s="905">
        <v>0.1</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1622848</v>
      </c>
      <c r="AB117" s="990"/>
      <c r="AC117" s="990"/>
      <c r="AD117" s="990"/>
      <c r="AE117" s="991"/>
      <c r="AF117" s="992">
        <v>1616745</v>
      </c>
      <c r="AG117" s="990"/>
      <c r="AH117" s="990"/>
      <c r="AI117" s="990"/>
      <c r="AJ117" s="991"/>
      <c r="AK117" s="992">
        <v>1587884</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125</v>
      </c>
      <c r="BR117" s="895"/>
      <c r="BS117" s="895"/>
      <c r="BT117" s="895"/>
      <c r="BU117" s="895"/>
      <c r="BV117" s="895" t="s">
        <v>440</v>
      </c>
      <c r="BW117" s="895"/>
      <c r="BX117" s="895"/>
      <c r="BY117" s="895"/>
      <c r="BZ117" s="895"/>
      <c r="CA117" s="895" t="s">
        <v>440</v>
      </c>
      <c r="CB117" s="895"/>
      <c r="CC117" s="895"/>
      <c r="CD117" s="895"/>
      <c r="CE117" s="895"/>
      <c r="CF117" s="956" t="s">
        <v>433</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440</v>
      </c>
      <c r="DM117" s="858"/>
      <c r="DN117" s="858"/>
      <c r="DO117" s="858"/>
      <c r="DP117" s="859"/>
      <c r="DQ117" s="860" t="s">
        <v>386</v>
      </c>
      <c r="DR117" s="858"/>
      <c r="DS117" s="858"/>
      <c r="DT117" s="858"/>
      <c r="DU117" s="859"/>
      <c r="DV117" s="905" t="s">
        <v>386</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440</v>
      </c>
      <c r="BW118" s="926"/>
      <c r="BX118" s="926"/>
      <c r="BY118" s="926"/>
      <c r="BZ118" s="926"/>
      <c r="CA118" s="926" t="s">
        <v>433</v>
      </c>
      <c r="CB118" s="926"/>
      <c r="CC118" s="926"/>
      <c r="CD118" s="926"/>
      <c r="CE118" s="926"/>
      <c r="CF118" s="956" t="s">
        <v>440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440</v>
      </c>
      <c r="DM118" s="858"/>
      <c r="DN118" s="858"/>
      <c r="DO118" s="858"/>
      <c r="DP118" s="859"/>
      <c r="DQ118" s="860" t="s">
        <v>386</v>
      </c>
      <c r="DR118" s="858"/>
      <c r="DS118" s="858"/>
      <c r="DT118" s="858"/>
      <c r="DU118" s="859"/>
      <c r="DV118" s="905" t="s">
        <v>436</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440</v>
      </c>
      <c r="AG119" s="976"/>
      <c r="AH119" s="976"/>
      <c r="AI119" s="976"/>
      <c r="AJ119" s="977"/>
      <c r="AK119" s="978" t="s">
        <v>440</v>
      </c>
      <c r="AL119" s="976"/>
      <c r="AM119" s="976"/>
      <c r="AN119" s="976"/>
      <c r="AO119" s="977"/>
      <c r="AP119" s="979" t="s">
        <v>436</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462</v>
      </c>
      <c r="BP119" s="959"/>
      <c r="BQ119" s="963">
        <v>16584733</v>
      </c>
      <c r="BR119" s="926"/>
      <c r="BS119" s="926"/>
      <c r="BT119" s="926"/>
      <c r="BU119" s="926"/>
      <c r="BV119" s="926">
        <v>16200492</v>
      </c>
      <c r="BW119" s="926"/>
      <c r="BX119" s="926"/>
      <c r="BY119" s="926"/>
      <c r="BZ119" s="926"/>
      <c r="CA119" s="926">
        <v>16088350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436</v>
      </c>
      <c r="DM119" s="841"/>
      <c r="DN119" s="841"/>
      <c r="DO119" s="841"/>
      <c r="DP119" s="842"/>
      <c r="DQ119" s="843" t="s">
        <v>436</v>
      </c>
      <c r="DR119" s="841"/>
      <c r="DS119" s="841"/>
      <c r="DT119" s="841"/>
      <c r="DU119" s="842"/>
      <c r="DV119" s="929" t="s">
        <v>436</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464</v>
      </c>
      <c r="AB120" s="858"/>
      <c r="AC120" s="858"/>
      <c r="AD120" s="858"/>
      <c r="AE120" s="859"/>
      <c r="AF120" s="860" t="s">
        <v>440</v>
      </c>
      <c r="AG120" s="858"/>
      <c r="AH120" s="858"/>
      <c r="AI120" s="858"/>
      <c r="AJ120" s="859"/>
      <c r="AK120" s="860" t="s">
        <v>125</v>
      </c>
      <c r="AL120" s="858"/>
      <c r="AM120" s="858"/>
      <c r="AN120" s="858"/>
      <c r="AO120" s="859"/>
      <c r="AP120" s="905" t="s">
        <v>436</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2115210</v>
      </c>
      <c r="BR120" s="923"/>
      <c r="BS120" s="923"/>
      <c r="BT120" s="923"/>
      <c r="BU120" s="923"/>
      <c r="BV120" s="923">
        <v>2020960</v>
      </c>
      <c r="BW120" s="923"/>
      <c r="BX120" s="923"/>
      <c r="BY120" s="923"/>
      <c r="BZ120" s="923"/>
      <c r="CA120" s="923">
        <v>2008938</v>
      </c>
      <c r="CB120" s="923"/>
      <c r="CC120" s="923"/>
      <c r="CD120" s="923"/>
      <c r="CE120" s="923"/>
      <c r="CF120" s="947">
        <v>54</v>
      </c>
      <c r="CG120" s="948"/>
      <c r="CH120" s="948"/>
      <c r="CI120" s="948"/>
      <c r="CJ120" s="948"/>
      <c r="CK120" s="949" t="s">
        <v>467</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1977903</v>
      </c>
      <c r="DH120" s="923"/>
      <c r="DI120" s="923"/>
      <c r="DJ120" s="923"/>
      <c r="DK120" s="923"/>
      <c r="DL120" s="923">
        <v>1809861</v>
      </c>
      <c r="DM120" s="923"/>
      <c r="DN120" s="923"/>
      <c r="DO120" s="923"/>
      <c r="DP120" s="923"/>
      <c r="DQ120" s="923">
        <v>1933462</v>
      </c>
      <c r="DR120" s="923"/>
      <c r="DS120" s="923"/>
      <c r="DT120" s="923"/>
      <c r="DU120" s="923"/>
      <c r="DV120" s="924">
        <v>52</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6634</v>
      </c>
      <c r="AB121" s="858"/>
      <c r="AC121" s="858"/>
      <c r="AD121" s="858"/>
      <c r="AE121" s="859"/>
      <c r="AF121" s="860">
        <v>5695</v>
      </c>
      <c r="AG121" s="858"/>
      <c r="AH121" s="858"/>
      <c r="AI121" s="858"/>
      <c r="AJ121" s="859"/>
      <c r="AK121" s="860">
        <v>5864</v>
      </c>
      <c r="AL121" s="858"/>
      <c r="AM121" s="858"/>
      <c r="AN121" s="858"/>
      <c r="AO121" s="859"/>
      <c r="AP121" s="905">
        <v>0.2</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612308</v>
      </c>
      <c r="BR121" s="895"/>
      <c r="BS121" s="895"/>
      <c r="BT121" s="895"/>
      <c r="BU121" s="895"/>
      <c r="BV121" s="895">
        <v>727379</v>
      </c>
      <c r="BW121" s="895"/>
      <c r="BX121" s="895"/>
      <c r="BY121" s="895"/>
      <c r="BZ121" s="895"/>
      <c r="CA121" s="895">
        <v>745646</v>
      </c>
      <c r="CB121" s="895"/>
      <c r="CC121" s="895"/>
      <c r="CD121" s="895"/>
      <c r="CE121" s="895"/>
      <c r="CF121" s="956">
        <v>20.100000000000001</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1357720</v>
      </c>
      <c r="DH121" s="895"/>
      <c r="DI121" s="895"/>
      <c r="DJ121" s="895"/>
      <c r="DK121" s="895"/>
      <c r="DL121" s="895">
        <v>1210238</v>
      </c>
      <c r="DM121" s="895"/>
      <c r="DN121" s="895"/>
      <c r="DO121" s="895"/>
      <c r="DP121" s="895"/>
      <c r="DQ121" s="895">
        <v>1144257</v>
      </c>
      <c r="DR121" s="895"/>
      <c r="DS121" s="895"/>
      <c r="DT121" s="895"/>
      <c r="DU121" s="895"/>
      <c r="DV121" s="872">
        <v>30.8</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440</v>
      </c>
      <c r="AB122" s="858"/>
      <c r="AC122" s="858"/>
      <c r="AD122" s="858"/>
      <c r="AE122" s="859"/>
      <c r="AF122" s="860" t="s">
        <v>464</v>
      </c>
      <c r="AG122" s="858"/>
      <c r="AH122" s="858"/>
      <c r="AI122" s="858"/>
      <c r="AJ122" s="859"/>
      <c r="AK122" s="860" t="s">
        <v>436</v>
      </c>
      <c r="AL122" s="858"/>
      <c r="AM122" s="858"/>
      <c r="AN122" s="858"/>
      <c r="AO122" s="859"/>
      <c r="AP122" s="905" t="s">
        <v>436</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11175400</v>
      </c>
      <c r="BR122" s="926"/>
      <c r="BS122" s="926"/>
      <c r="BT122" s="926"/>
      <c r="BU122" s="926"/>
      <c r="BV122" s="926">
        <v>10886562</v>
      </c>
      <c r="BW122" s="926"/>
      <c r="BX122" s="926"/>
      <c r="BY122" s="926"/>
      <c r="BZ122" s="926"/>
      <c r="CA122" s="926">
        <v>10834879</v>
      </c>
      <c r="CB122" s="926"/>
      <c r="CC122" s="926"/>
      <c r="CD122" s="926"/>
      <c r="CE122" s="926"/>
      <c r="CF122" s="927">
        <v>291.39999999999998</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16108</v>
      </c>
      <c r="DH122" s="895"/>
      <c r="DI122" s="895"/>
      <c r="DJ122" s="895"/>
      <c r="DK122" s="895"/>
      <c r="DL122" s="895">
        <v>11191</v>
      </c>
      <c r="DM122" s="895"/>
      <c r="DN122" s="895"/>
      <c r="DO122" s="895"/>
      <c r="DP122" s="895"/>
      <c r="DQ122" s="895">
        <v>3782</v>
      </c>
      <c r="DR122" s="895"/>
      <c r="DS122" s="895"/>
      <c r="DT122" s="895"/>
      <c r="DU122" s="895"/>
      <c r="DV122" s="872">
        <v>0.1</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5000</v>
      </c>
      <c r="AB123" s="858"/>
      <c r="AC123" s="858"/>
      <c r="AD123" s="858"/>
      <c r="AE123" s="859"/>
      <c r="AF123" s="860">
        <v>5000</v>
      </c>
      <c r="AG123" s="858"/>
      <c r="AH123" s="858"/>
      <c r="AI123" s="858"/>
      <c r="AJ123" s="859"/>
      <c r="AK123" s="860">
        <v>5000</v>
      </c>
      <c r="AL123" s="858"/>
      <c r="AM123" s="858"/>
      <c r="AN123" s="858"/>
      <c r="AO123" s="859"/>
      <c r="AP123" s="905">
        <v>0.1</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472</v>
      </c>
      <c r="BP123" s="959"/>
      <c r="BQ123" s="913">
        <v>13902918</v>
      </c>
      <c r="BR123" s="914"/>
      <c r="BS123" s="914"/>
      <c r="BT123" s="914"/>
      <c r="BU123" s="914"/>
      <c r="BV123" s="914">
        <v>13634901</v>
      </c>
      <c r="BW123" s="914"/>
      <c r="BX123" s="914"/>
      <c r="BY123" s="914"/>
      <c r="BZ123" s="914"/>
      <c r="CA123" s="914">
        <v>13589463</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386</v>
      </c>
      <c r="DH123" s="858"/>
      <c r="DI123" s="858"/>
      <c r="DJ123" s="858"/>
      <c r="DK123" s="859"/>
      <c r="DL123" s="860" t="s">
        <v>434</v>
      </c>
      <c r="DM123" s="858"/>
      <c r="DN123" s="858"/>
      <c r="DO123" s="858"/>
      <c r="DP123" s="859"/>
      <c r="DQ123" s="860" t="s">
        <v>386</v>
      </c>
      <c r="DR123" s="858"/>
      <c r="DS123" s="858"/>
      <c r="DT123" s="858"/>
      <c r="DU123" s="859"/>
      <c r="DV123" s="905" t="s">
        <v>386</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434</v>
      </c>
      <c r="AB124" s="858"/>
      <c r="AC124" s="858"/>
      <c r="AD124" s="858"/>
      <c r="AE124" s="859"/>
      <c r="AF124" s="860" t="s">
        <v>386</v>
      </c>
      <c r="AG124" s="858"/>
      <c r="AH124" s="858"/>
      <c r="AI124" s="858"/>
      <c r="AJ124" s="859"/>
      <c r="AK124" s="860" t="s">
        <v>440</v>
      </c>
      <c r="AL124" s="858"/>
      <c r="AM124" s="858"/>
      <c r="AN124" s="858"/>
      <c r="AO124" s="859"/>
      <c r="AP124" s="905" t="s">
        <v>386</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68.599999999999994</v>
      </c>
      <c r="BR124" s="912"/>
      <c r="BS124" s="912"/>
      <c r="BT124" s="912"/>
      <c r="BU124" s="912"/>
      <c r="BV124" s="912">
        <v>67</v>
      </c>
      <c r="BW124" s="912"/>
      <c r="BX124" s="912"/>
      <c r="BY124" s="912"/>
      <c r="BZ124" s="912"/>
      <c r="CA124" s="912">
        <v>67.2</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125</v>
      </c>
      <c r="DH124" s="841"/>
      <c r="DI124" s="841"/>
      <c r="DJ124" s="841"/>
      <c r="DK124" s="842"/>
      <c r="DL124" s="843" t="s">
        <v>386</v>
      </c>
      <c r="DM124" s="841"/>
      <c r="DN124" s="841"/>
      <c r="DO124" s="841"/>
      <c r="DP124" s="842"/>
      <c r="DQ124" s="843" t="s">
        <v>125</v>
      </c>
      <c r="DR124" s="841"/>
      <c r="DS124" s="841"/>
      <c r="DT124" s="841"/>
      <c r="DU124" s="842"/>
      <c r="DV124" s="929" t="s">
        <v>386</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125</v>
      </c>
      <c r="AB125" s="858"/>
      <c r="AC125" s="858"/>
      <c r="AD125" s="858"/>
      <c r="AE125" s="859"/>
      <c r="AF125" s="860" t="s">
        <v>125</v>
      </c>
      <c r="AG125" s="858"/>
      <c r="AH125" s="858"/>
      <c r="AI125" s="858"/>
      <c r="AJ125" s="859"/>
      <c r="AK125" s="860" t="s">
        <v>125</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125</v>
      </c>
      <c r="DH125" s="923"/>
      <c r="DI125" s="923"/>
      <c r="DJ125" s="923"/>
      <c r="DK125" s="923"/>
      <c r="DL125" s="923" t="s">
        <v>440</v>
      </c>
      <c r="DM125" s="923"/>
      <c r="DN125" s="923"/>
      <c r="DO125" s="923"/>
      <c r="DP125" s="923"/>
      <c r="DQ125" s="923" t="s">
        <v>433</v>
      </c>
      <c r="DR125" s="923"/>
      <c r="DS125" s="923"/>
      <c r="DT125" s="923"/>
      <c r="DU125" s="923"/>
      <c r="DV125" s="924" t="s">
        <v>125</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125</v>
      </c>
      <c r="AB126" s="858"/>
      <c r="AC126" s="858"/>
      <c r="AD126" s="858"/>
      <c r="AE126" s="859"/>
      <c r="AF126" s="860" t="s">
        <v>125</v>
      </c>
      <c r="AG126" s="858"/>
      <c r="AH126" s="858"/>
      <c r="AI126" s="858"/>
      <c r="AJ126" s="859"/>
      <c r="AK126" s="860" t="s">
        <v>125</v>
      </c>
      <c r="AL126" s="858"/>
      <c r="AM126" s="858"/>
      <c r="AN126" s="858"/>
      <c r="AO126" s="859"/>
      <c r="AP126" s="905" t="s">
        <v>125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125</v>
      </c>
      <c r="DH126" s="895"/>
      <c r="DI126" s="895"/>
      <c r="DJ126" s="895"/>
      <c r="DK126" s="895"/>
      <c r="DL126" s="895" t="s">
        <v>433</v>
      </c>
      <c r="DM126" s="895"/>
      <c r="DN126" s="895"/>
      <c r="DO126" s="895"/>
      <c r="DP126" s="895"/>
      <c r="DQ126" s="895" t="s">
        <v>386</v>
      </c>
      <c r="DR126" s="895"/>
      <c r="DS126" s="895"/>
      <c r="DT126" s="895"/>
      <c r="DU126" s="895"/>
      <c r="DV126" s="872" t="s">
        <v>125</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372</v>
      </c>
      <c r="AB127" s="858"/>
      <c r="AC127" s="858"/>
      <c r="AD127" s="858"/>
      <c r="AE127" s="859"/>
      <c r="AF127" s="860">
        <v>289</v>
      </c>
      <c r="AG127" s="858"/>
      <c r="AH127" s="858"/>
      <c r="AI127" s="858"/>
      <c r="AJ127" s="859"/>
      <c r="AK127" s="860">
        <v>214</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386</v>
      </c>
      <c r="DM127" s="895"/>
      <c r="DN127" s="895"/>
      <c r="DO127" s="895"/>
      <c r="DP127" s="895"/>
      <c r="DQ127" s="895" t="s">
        <v>125</v>
      </c>
      <c r="DR127" s="895"/>
      <c r="DS127" s="895"/>
      <c r="DT127" s="895"/>
      <c r="DU127" s="895"/>
      <c r="DV127" s="872" t="s">
        <v>386</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28514</v>
      </c>
      <c r="AB128" s="879"/>
      <c r="AC128" s="879"/>
      <c r="AD128" s="879"/>
      <c r="AE128" s="880"/>
      <c r="AF128" s="881">
        <v>35794</v>
      </c>
      <c r="AG128" s="879"/>
      <c r="AH128" s="879"/>
      <c r="AI128" s="879"/>
      <c r="AJ128" s="880"/>
      <c r="AK128" s="881">
        <v>35730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488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433</v>
      </c>
      <c r="DH128" s="869"/>
      <c r="DI128" s="869"/>
      <c r="DJ128" s="869"/>
      <c r="DK128" s="869"/>
      <c r="DL128" s="869" t="s">
        <v>490</v>
      </c>
      <c r="DM128" s="869"/>
      <c r="DN128" s="869"/>
      <c r="DO128" s="869"/>
      <c r="DP128" s="869"/>
      <c r="DQ128" s="869" t="s">
        <v>491</v>
      </c>
      <c r="DR128" s="869"/>
      <c r="DS128" s="869"/>
      <c r="DT128" s="869"/>
      <c r="DU128" s="869"/>
      <c r="DV128" s="870" t="s">
        <v>492</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4961619</v>
      </c>
      <c r="AB129" s="858"/>
      <c r="AC129" s="858"/>
      <c r="AD129" s="858"/>
      <c r="AE129" s="859"/>
      <c r="AF129" s="860">
        <v>4875001</v>
      </c>
      <c r="AG129" s="858"/>
      <c r="AH129" s="858"/>
      <c r="AI129" s="858"/>
      <c r="AJ129" s="859"/>
      <c r="AK129" s="860">
        <v>4760360</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491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1057170</v>
      </c>
      <c r="AB130" s="858"/>
      <c r="AC130" s="858"/>
      <c r="AD130" s="858"/>
      <c r="AE130" s="859"/>
      <c r="AF130" s="860">
        <v>1050636</v>
      </c>
      <c r="AG130" s="858"/>
      <c r="AH130" s="858"/>
      <c r="AI130" s="858"/>
      <c r="AJ130" s="859"/>
      <c r="AK130" s="860">
        <v>1042357</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13.7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3904449</v>
      </c>
      <c r="AB131" s="841"/>
      <c r="AC131" s="841"/>
      <c r="AD131" s="841"/>
      <c r="AE131" s="842"/>
      <c r="AF131" s="843">
        <v>3824365</v>
      </c>
      <c r="AG131" s="841"/>
      <c r="AH131" s="841"/>
      <c r="AI131" s="841"/>
      <c r="AJ131" s="842"/>
      <c r="AK131" s="843">
        <v>3718003</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67.2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13.757741490000001</v>
      </c>
      <c r="AB132" s="821"/>
      <c r="AC132" s="821"/>
      <c r="AD132" s="821"/>
      <c r="AE132" s="822"/>
      <c r="AF132" s="823">
        <v>13.86674651</v>
      </c>
      <c r="AG132" s="821"/>
      <c r="AH132" s="821"/>
      <c r="AI132" s="821"/>
      <c r="AJ132" s="822"/>
      <c r="AK132" s="823">
        <v>13.71158119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12.4</v>
      </c>
      <c r="AB133" s="800"/>
      <c r="AC133" s="800"/>
      <c r="AD133" s="800"/>
      <c r="AE133" s="801"/>
      <c r="AF133" s="799">
        <v>12.5</v>
      </c>
      <c r="AG133" s="800"/>
      <c r="AH133" s="800"/>
      <c r="AI133" s="800"/>
      <c r="AJ133" s="801"/>
      <c r="AK133" s="799">
        <v>13.7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MHWCYnA6a2Zo1SijrTDCroptechGM2atVljTGNS9j6XYO5Nw+7vUEaFU5LFlrEHd++aeeGygShG5/IkAICR/A==" saltValue="nySlLc8AqRak6vFpH9fW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F/Z6uA00m+Cfa4FwS/X7jMwzLI0URS3CQYRHX4FfEHvIGa1fqHhYggN+IORqKwTym0DeMRdSufUb/qUYywFkA==" saltValue="NSh7DJVNFOpg+Lq5pFIZ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4jj5oCWcDzVDWHNXb5UaG35z9R7EBl59Sz2C2cpReDRlYHNNUWBrbAlpnpOlWJpzLiX3tBeeapBEzr07BB24Q==" saltValue="O5DHQ6JTR5a5pUerTYcC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511</v>
      </c>
      <c r="AL9" s="1230"/>
      <c r="AM9" s="1230"/>
      <c r="AN9" s="1231"/>
      <c r="AO9" s="312">
        <v>977563</v>
      </c>
      <c r="AP9" s="312">
        <v>64487</v>
      </c>
      <c r="AQ9" s="313">
        <v>91459</v>
      </c>
      <c r="AR9" s="314">
        <v>-29.5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512</v>
      </c>
      <c r="AL10" s="1230"/>
      <c r="AM10" s="1230"/>
      <c r="AN10" s="1231"/>
      <c r="AO10" s="315">
        <v>95964</v>
      </c>
      <c r="AP10" s="315">
        <v>6330</v>
      </c>
      <c r="AQ10" s="316">
        <v>7901</v>
      </c>
      <c r="AR10" s="317">
        <v>-19.899999999999999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513</v>
      </c>
      <c r="AL11" s="1230"/>
      <c r="AM11" s="1230"/>
      <c r="AN11" s="1231"/>
      <c r="AO11" s="315">
        <v>202814</v>
      </c>
      <c r="AP11" s="315">
        <v>13379</v>
      </c>
      <c r="AQ11" s="316">
        <v>14810</v>
      </c>
      <c r="AR11" s="317">
        <v>-9.6999999999999993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514</v>
      </c>
      <c r="AL12" s="1230"/>
      <c r="AM12" s="1230"/>
      <c r="AN12" s="1231"/>
      <c r="AO12" s="315">
        <v>9249</v>
      </c>
      <c r="AP12" s="315">
        <v>610</v>
      </c>
      <c r="AQ12" s="316">
        <v>2479</v>
      </c>
      <c r="AR12" s="317">
        <v>-75.400000000000006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515</v>
      </c>
      <c r="AL13" s="1230"/>
      <c r="AM13" s="1230"/>
      <c r="AN13" s="1231"/>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517</v>
      </c>
      <c r="AL14" s="1230"/>
      <c r="AM14" s="1230"/>
      <c r="AN14" s="1231"/>
      <c r="AO14" s="315">
        <v>73794</v>
      </c>
      <c r="AP14" s="315">
        <v>4868</v>
      </c>
      <c r="AQ14" s="316">
        <v>6599</v>
      </c>
      <c r="AR14" s="317">
        <v>-26.2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518</v>
      </c>
      <c r="AL15" s="1230"/>
      <c r="AM15" s="1230"/>
      <c r="AN15" s="1231"/>
      <c r="AO15" s="315">
        <v>56589</v>
      </c>
      <c r="AP15" s="315">
        <v>3733</v>
      </c>
      <c r="AQ15" s="316">
        <v>2390</v>
      </c>
      <c r="AR15" s="317">
        <v>56.2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519</v>
      </c>
      <c r="AL16" s="1233"/>
      <c r="AM16" s="1233"/>
      <c r="AN16" s="1234"/>
      <c r="AO16" s="315">
        <v>-108340</v>
      </c>
      <c r="AP16" s="315">
        <v>-7147</v>
      </c>
      <c r="AQ16" s="316">
        <v>-8364</v>
      </c>
      <c r="AR16" s="317">
        <v>-14.6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184</v>
      </c>
      <c r="AL17" s="1233"/>
      <c r="AM17" s="1233"/>
      <c r="AN17" s="1234"/>
      <c r="AO17" s="315">
        <v>1307633</v>
      </c>
      <c r="AP17" s="315">
        <v>86261</v>
      </c>
      <c r="AQ17" s="316">
        <v>117274</v>
      </c>
      <c r="AR17" s="317">
        <v>-26.4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524</v>
      </c>
      <c r="AL21" s="1227"/>
      <c r="AM21" s="1227"/>
      <c r="AN21" s="1228"/>
      <c r="AO21" s="327">
        <v>7.98</v>
      </c>
      <c r="AP21" s="328">
        <v>10.89</v>
      </c>
      <c r="AQ21" s="329">
        <v>-2.91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525</v>
      </c>
      <c r="AL22" s="1227"/>
      <c r="AM22" s="1227"/>
      <c r="AN22" s="1228"/>
      <c r="AO22" s="332">
        <v>94.2</v>
      </c>
      <c r="AP22" s="333">
        <v>95.2</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529</v>
      </c>
      <c r="AL32" s="1218"/>
      <c r="AM32" s="1218"/>
      <c r="AN32" s="1219"/>
      <c r="AO32" s="342">
        <v>1344922</v>
      </c>
      <c r="AP32" s="342">
        <v>88721</v>
      </c>
      <c r="AQ32" s="343">
        <v>72398</v>
      </c>
      <c r="AR32" s="344">
        <v>22.5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530</v>
      </c>
      <c r="AL33" s="1218"/>
      <c r="AM33" s="1218"/>
      <c r="AN33" s="1219"/>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531</v>
      </c>
      <c r="AL34" s="1218"/>
      <c r="AM34" s="1218"/>
      <c r="AN34" s="1219"/>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532</v>
      </c>
      <c r="AL35" s="1218"/>
      <c r="AM35" s="1218"/>
      <c r="AN35" s="1219"/>
      <c r="AO35" s="342">
        <v>214461</v>
      </c>
      <c r="AP35" s="342">
        <v>14147</v>
      </c>
      <c r="AQ35" s="343">
        <v>20018</v>
      </c>
      <c r="AR35" s="344">
        <v>-29.3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533</v>
      </c>
      <c r="AL36" s="1218"/>
      <c r="AM36" s="1218"/>
      <c r="AN36" s="1219"/>
      <c r="AO36" s="342">
        <v>17423</v>
      </c>
      <c r="AP36" s="342">
        <v>1149</v>
      </c>
      <c r="AQ36" s="343">
        <v>2674</v>
      </c>
      <c r="AR36" s="344">
        <v>-57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534</v>
      </c>
      <c r="AL37" s="1218"/>
      <c r="AM37" s="1218"/>
      <c r="AN37" s="1219"/>
      <c r="AO37" s="342">
        <v>11078</v>
      </c>
      <c r="AP37" s="342">
        <v>731</v>
      </c>
      <c r="AQ37" s="343">
        <v>1011</v>
      </c>
      <c r="AR37" s="344">
        <v>-27.7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535</v>
      </c>
      <c r="AL38" s="1221"/>
      <c r="AM38" s="1221"/>
      <c r="AN38" s="1222"/>
      <c r="AO38" s="345" t="s">
        <v>516</v>
      </c>
      <c r="AP38" s="345" t="s">
        <v>516</v>
      </c>
      <c r="AQ38" s="346">
        <v>5</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536</v>
      </c>
      <c r="AL39" s="1221"/>
      <c r="AM39" s="1221"/>
      <c r="AN39" s="1222"/>
      <c r="AO39" s="342">
        <v>-35730</v>
      </c>
      <c r="AP39" s="342">
        <v>-2357</v>
      </c>
      <c r="AQ39" s="343">
        <v>-2985</v>
      </c>
      <c r="AR39" s="344">
        <v>-21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537</v>
      </c>
      <c r="AL40" s="1218"/>
      <c r="AM40" s="1218"/>
      <c r="AN40" s="1219"/>
      <c r="AO40" s="342">
        <v>-1042357</v>
      </c>
      <c r="AP40" s="342">
        <v>-68762</v>
      </c>
      <c r="AQ40" s="343">
        <v>-64844</v>
      </c>
      <c r="AR40" s="344">
        <v>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296</v>
      </c>
      <c r="AL41" s="1224"/>
      <c r="AM41" s="1224"/>
      <c r="AN41" s="1225"/>
      <c r="AO41" s="342">
        <v>509797</v>
      </c>
      <c r="AP41" s="342">
        <v>33630</v>
      </c>
      <c r="AQ41" s="343">
        <v>28277</v>
      </c>
      <c r="AR41" s="344">
        <v>18.899999999999999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506</v>
      </c>
      <c r="AN49" s="1212" t="s">
        <v>541</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2070708</v>
      </c>
      <c r="AN51" s="364">
        <v>132661</v>
      </c>
      <c r="AO51" s="365">
        <v>-40.1</v>
      </c>
      <c r="AP51" s="366">
        <v>101693</v>
      </c>
      <c r="AQ51" s="367">
        <v>-13.9</v>
      </c>
      <c r="AR51" s="368">
        <v>-26.2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991245</v>
      </c>
      <c r="AN52" s="372">
        <v>63505</v>
      </c>
      <c r="AO52" s="373">
        <v>6.6</v>
      </c>
      <c r="AP52" s="374">
        <v>51066</v>
      </c>
      <c r="AQ52" s="375">
        <v>-6.5</v>
      </c>
      <c r="AR52" s="376">
        <v>13.1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700058</v>
      </c>
      <c r="AN53" s="364">
        <v>45220</v>
      </c>
      <c r="AO53" s="365">
        <v>-65.900000000000006</v>
      </c>
      <c r="AP53" s="366">
        <v>96635</v>
      </c>
      <c r="AQ53" s="367">
        <v>-5</v>
      </c>
      <c r="AR53" s="368">
        <v>-60.9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194050</v>
      </c>
      <c r="AN54" s="372">
        <v>12535</v>
      </c>
      <c r="AO54" s="373">
        <v>-80.3</v>
      </c>
      <c r="AP54" s="374">
        <v>44408</v>
      </c>
      <c r="AQ54" s="375">
        <v>-13</v>
      </c>
      <c r="AR54" s="376">
        <v>-67.3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956120</v>
      </c>
      <c r="AN55" s="364">
        <v>62467</v>
      </c>
      <c r="AO55" s="365">
        <v>38.1</v>
      </c>
      <c r="AP55" s="366">
        <v>97062</v>
      </c>
      <c r="AQ55" s="367">
        <v>0.4</v>
      </c>
      <c r="AR55" s="368">
        <v>37.700000000000003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493659</v>
      </c>
      <c r="AN56" s="372">
        <v>32253</v>
      </c>
      <c r="AO56" s="373">
        <v>157.30000000000001</v>
      </c>
      <c r="AP56" s="374">
        <v>50112</v>
      </c>
      <c r="AQ56" s="375">
        <v>12.8</v>
      </c>
      <c r="AR56" s="376">
        <v>144.5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1768428</v>
      </c>
      <c r="AN57" s="364">
        <v>116559</v>
      </c>
      <c r="AO57" s="365">
        <v>86.6</v>
      </c>
      <c r="AP57" s="366">
        <v>106005</v>
      </c>
      <c r="AQ57" s="367">
        <v>9.1999999999999993</v>
      </c>
      <c r="AR57" s="368">
        <v>77.400000000000006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637338</v>
      </c>
      <c r="AN58" s="372">
        <v>42008</v>
      </c>
      <c r="AO58" s="373">
        <v>30.2</v>
      </c>
      <c r="AP58" s="374">
        <v>58359</v>
      </c>
      <c r="AQ58" s="375">
        <v>16.5</v>
      </c>
      <c r="AR58" s="376">
        <v>13.7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1719475</v>
      </c>
      <c r="AN59" s="364">
        <v>113429</v>
      </c>
      <c r="AO59" s="365">
        <v>-2.7</v>
      </c>
      <c r="AP59" s="366">
        <v>98507</v>
      </c>
      <c r="AQ59" s="367">
        <v>-7.1</v>
      </c>
      <c r="AR59" s="368">
        <v>4.4000000000000004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1031567</v>
      </c>
      <c r="AN60" s="372">
        <v>68050</v>
      </c>
      <c r="AO60" s="373">
        <v>62</v>
      </c>
      <c r="AP60" s="374">
        <v>47567</v>
      </c>
      <c r="AQ60" s="375">
        <v>-18.5</v>
      </c>
      <c r="AR60" s="376">
        <v>80.5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1442958</v>
      </c>
      <c r="AN61" s="379">
        <v>94067</v>
      </c>
      <c r="AO61" s="380">
        <v>3.2</v>
      </c>
      <c r="AP61" s="381">
        <v>99980</v>
      </c>
      <c r="AQ61" s="382">
        <v>-3.3</v>
      </c>
      <c r="AR61" s="368">
        <v>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669572</v>
      </c>
      <c r="AN62" s="372">
        <v>43670</v>
      </c>
      <c r="AO62" s="373">
        <v>35.200000000000003</v>
      </c>
      <c r="AP62" s="374">
        <v>50302</v>
      </c>
      <c r="AQ62" s="375">
        <v>-1.7</v>
      </c>
      <c r="AR62" s="376">
        <v>36.9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lakfRctkp1lYO6w9f6u4RPGnROUK+9B+0tUmXPHdVBX59yzh+L3JLrMvX3uuv9yPpC2LYXvSVczrz+sBxRfVQ==" saltValue="zOBmGPjdUVPq3XaI4s9J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woqic6h6uxHifGwLCCrjR8MCR1k6kGVX3H6++0b++8VCMj6WHwsJi85OoI5J+p7EUhAYM2e5wzTxijKWm+1qw==" saltValue="SeA+DM6zxkPrKhdMq/XJ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5qLcHrtWtGmMrTh8PZeCKjklbhUG0+F1SaAfQS5Joio4exyhJ3vcUl5pRJhznuyidrxwthorrNZEuCAe01+UQ==" saltValue="C7qZgaRxpf+FVk5M9Mcp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5" t="s">
        <v>3</v>
      </c>
      <c r="D47" s="1235"/>
      <c r="E47" s="1236"/>
      <c r="F47" s="11">
        <v>27.99</v>
      </c>
      <c r="G47" s="12">
        <v>30.71</v>
      </c>
      <c r="H47" s="12">
        <v>29.06</v>
      </c>
      <c r="I47" s="12">
        <v>26.45</v>
      </c>
      <c r="J47" s="13">
        <v>23.99</v>
      </c>
    </row>
    <row r="48" spans="2:10" ht="57.75" customHeight="1" x14ac:dyDescent="0.15">
      <c r="B48" s="14"/>
      <c r="C48" s="1237" t="s">
        <v>4</v>
      </c>
      <c r="D48" s="1237"/>
      <c r="E48" s="1238"/>
      <c r="F48" s="15">
        <v>1.83</v>
      </c>
      <c r="G48" s="16">
        <v>0.95</v>
      </c>
      <c r="H48" s="16">
        <v>3.65</v>
      </c>
      <c r="I48" s="16">
        <v>4.07</v>
      </c>
      <c r="J48" s="17">
        <v>2.93</v>
      </c>
    </row>
    <row r="49" spans="2:10" ht="57.75" customHeight="1" thickBot="1" x14ac:dyDescent="0.2">
      <c r="B49" s="18"/>
      <c r="C49" s="1239" t="s">
        <v>5</v>
      </c>
      <c r="D49" s="1239"/>
      <c r="E49" s="1240"/>
      <c r="F49" s="19">
        <v>0.2</v>
      </c>
      <c r="G49" s="20">
        <v>3.52</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g9et5ml0ar8tgQP5UGhYH7nv02+4kWExqfLxGT5rYfVjWNWl07YNtBrji7noiFvrm7oWM/R0w1esvkSAVe3YQ==" saltValue="ZihbZ2aq/s9m42MOs6FP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2020-08-20T05:05:49Z</cp:lastPrinted>
  <dcterms:created xsi:type="dcterms:W3CDTF">2020-02-10T02:15:58Z</dcterms:created>
  <dcterms:modified xsi:type="dcterms:W3CDTF">2020-09-17T02:49:21Z</dcterms:modified>
  <cp:category/>
</cp:coreProperties>
</file>