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o\Desktop\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 sheetId="22" r:id="rId15"/>
    <sheet name="データシート" sheetId="8" state="hidden" r:id="rId16"/>
  </sheets>
  <calcPr calcId="152511" calcMode="manual"/>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BW43"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<sst xmlns="http://schemas.openxmlformats.org/spreadsheetml/2006/main" count="1048" uniqueCount="558">
  <si>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</si>
  <si>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</si>
  <si>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</si>
  <si>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</si>
  <si>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</si>
  <si>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</si>
  <si>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</si>
  <si>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</si>
  <si>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</si>
  <si>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</si>
  <si>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</si>
  <si>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</si>
  <si>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</si>
  <si>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</si>
  <si>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</si>
  <si>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</si>
  <si>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</si>
  <si>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</si>
  <si>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</si>
  <si>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</si>
  <si>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</si>
  <si>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</si>
  <si>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</si>
  <si>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</si>
  <si>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</si>
  <si>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</si>
  <si>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</si>
  <si>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</si>
  <si>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</si>
  <si>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</si>
  <si>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</si>
  <si>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</si>
  <si>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</si>
  <si>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</si>
  <si>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</si>
  <si>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</si>
  <si>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</si>
  <si>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</si>
  <si>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</si>
  <si>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</si>
  <si>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</si>
  <si>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</si>
  <si>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</si>
  <si>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</si>
  <si>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</si>
  <si>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</si>
  <si>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</si>
  <si>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</si>
  <si>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</si>
  <si>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</si>
  <si>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</si>
  <si>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</si>
  <si>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</si>
  <si>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</si>
  <si>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</si>
  <si>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</si>
  <si>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</si>
  <si>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</si>
  <si>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</si>
  <si>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</si>
  <si>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</si>
  <si>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</si>
  <si>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</si>
  <si>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</si>
  <si>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</si>
  <si>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</si>
  <si>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</si>
  <si>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</si>
  <si>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</si>
  <si>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</si>
  <si>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</si>
  <si>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</si>
  <si>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</si>
  <si>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</si>
  <si>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</si>
  <si>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</si>
  <si>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</si>
  <si>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</si>
  <si>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</si>
  <si>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</si>
  <si>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</si>
  <si>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</si>
  <si>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</si>
  <si>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</si>
  <si>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</si>
  <si>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</si>
  <si>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</si>
  <si>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</si>
  <si>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</si>
  <si>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</si>
  <si>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</si>
  <si>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</si>
  <si>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</si>
  <si>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</si>
  <si>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</si>
  <si>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</si>
  <si>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</si>
  <si>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</si>
  <si>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</si>
  <si>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</si>
  <si>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</si>
  <si>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</si>
  <si>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</si>
  <si>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</si>
  <si>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</si>
  <si>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</si>
  <si>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</si>
  <si>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</si>
  <si>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</si>
  <si>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</si>
  <si>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</si>
  <si>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</si>
  <si>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</si>
  <si>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</si>
  <si>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</si>
  <si>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</si>
  <si>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</si>
  <si>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</si>
  <si>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</si>
  <si>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</si>
  <si>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</si>
  <si>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</si>
  <si>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</si>
  <si>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</si>
  <si>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</si>
  <si>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</si>
  <si>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</si>
  <si>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</si>
  <si>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</si>
  <si>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</si>
  <si>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</si>
  <si>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</si>
  <si>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</si>
  <si>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</si>
  <si>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</si>
  <si>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</si>
  <si>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</si>
  <si>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</si>
  <si>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</si>
  <si>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</si>
  <si>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</si>
  <si>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</si>
  <si>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</si>
  <si>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</si>
  <si>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</si>
  <si>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</si>
  <si>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</si>
  <si>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</si>
  <si>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</si>
  <si>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</si>
  <si>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</si>
  <si>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</si>
  <si>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</si>
  <si>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</si>
  <si>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</si>
  <si>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</si>
  <si>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</si>
  <si>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</si>
  <si>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</si>
  <si>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</si>
  <si>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</si>
  <si>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</si>
  <si>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</si>
  <si>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</si>
  <si>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</si>
  <si>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</si>
  <si>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</si>
  <si>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</si>
  <si>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</si>
  <si>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</si>
  <si>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</si>
  <si>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</si>
  <si>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</si>
  <si>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</si>
  <si>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</si>
  <si>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</si>
  <si>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</si>
  <si>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</si>
  <si>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</si>
  <si>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</si>
  <si>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</si>
  <si>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</si>
  <si>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</si>
  <si>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</si>
  <si>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</si>
  <si>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</si>
  <si>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</si>
  <si>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</si>
  <si>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</si>
  <si>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</si>
  <si>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</si>
  <si>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</si>
  <si>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</si>
  <si>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</si>
  <si>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</si>
  <si>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青森県藤崎町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</si>
  <si>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</si>
  <si>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</si>
  <si>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</si>
  <si>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</si>
  <si>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</si>
  <si>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</si>
  <si>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</si>
  <si>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</si>
  <si>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</si>
  <si>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</si>
  <si>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</si>
  <si>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</si>
  <si>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</si>
  <si>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</si>
  <si>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</si>
  <si>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</si>
  <si>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</si>
  <si>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</si>
  <si>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</si>
  <si>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</si>
  <si>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</si>
  <si>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</si>
  <si>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</si>
  <si>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</si>
  <si>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</si>
  <si>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</si>
  <si>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</si>
  <si>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</si>
  <si>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</si>
  <si>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</si>
  <si>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</si>
  <si>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</si>
  <si>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</si>
  <si>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</si>
  <si>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</si>
  <si>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</si>
  <si>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</si>
  <si>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</si>
  <si>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</si>
  <si>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</si>
  <si>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</si>
  <si>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</si>
  <si>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</si>
  <si>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</si>
  <si>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</si>
  <si>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</si>
  <si>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</si>
  <si>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</si>
  <si>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</si>
  <si>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</si>
  <si>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</si>
  <si>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</si>
  <si>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</si>
  <si>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</si>
  <si>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</si>
  <si>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</si>
  <si>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</si>
  <si>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</si>
  <si>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</si>
  <si>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</si>
  <si>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</si>
  <si>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</si>
  <si>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</si>
  <si>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</si>
  <si>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</si>
  <si>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</si>
  <si>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</si>
  <si>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</si>
  <si>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</si>
  <si>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</si>
  <si>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</si>
  <si>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</si>
  <si>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</si>
  <si>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</si>
  <si>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</si>
  <si>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</si>
  <si>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</si>
  <si>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</si>
  <si>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</si>
  <si>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</si>
  <si>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</si>
  <si>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</si>
  <si>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</si>
  <si>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</si>
  <si>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</si>
  <si>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</si>
  <si>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</si>
  <si>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</si>
  <si>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</si>
  <si>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</si>
  <si>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</si>
  <si>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</si>
  <si>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</si>
  <si>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</si>
  <si>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</si>
  <si>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</si>
  <si>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</si>
  <si>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</si>
  <si>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</si>
  <si>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</si>
  <si>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</si>
  <si>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</si>
  <si>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</si>
  <si>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</si>
  <si>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</si>
  <si>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</si>
  <si>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</si>
  <si>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</si>
  <si>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</si>
  <si>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</si>
  <si>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</si>
  <si>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</si>
  <si>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</si>
  <si>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</si>
  <si>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</si>
  <si>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</si>
  <si>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</si>
  <si>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</si>
  <si>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</si>
  <si>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</si>
  <si>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</si>
  <si>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</si>
  <si>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</si>
  <si>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</si>
  <si>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</si>
  <si>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</si>
  <si>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</si>
  <si>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</si>
  <si>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</si>
  <si>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</si>
  <si>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</si>
  <si>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</si>
  <si>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</si>
  <si>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</si>
  <si>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</si>
  <si>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</si>
  <si>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</si>
  <si>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</si>
  <si>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</si>
  <si>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</si>
  <si>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</si>
  <si>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</si>
  <si>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</si>
  <si>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</si>
  <si>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</si>
  <si>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</si>
  <si>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</si>
  <si>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</si>
  <si>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</si>
  <si>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青森県藤崎町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</si>
  <si>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</si>
  <si>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</si>
  <si>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</si>
  <si>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</si>
  <si>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</si>
  <si>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</si>
  <si>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</si>
  <si>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</si>
  <si>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</si>
  <si>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</si>
  <si>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</si>
  <si>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</si>
  <si>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</si>
  <si>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</si>
  <si>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</si>
  <si>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</si>
  <si>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</si>
  <si>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</si>
  <si>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</si>
  <si>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</si>
  <si>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</si>
  <si>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</si>
  <si>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</si>
  <si>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</si>
  <si>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</si>
  <si>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</si>
  <si>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</si>
  <si>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</si>
  <si>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</si>
  <si>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</si>
  <si>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</si>
  <si>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</si>
  <si>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</si>
  <si>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</si>
  <si>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</si>
  <si>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</si>
  <si>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</si>
  <si>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</si>
  <si>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</si>
  <si>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</si>
  <si>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</si>
  <si>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</si>
  <si>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</si>
  <si>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</si>
  <si>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</si>
  <si>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</si>
  <si>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</si>
  <si>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</si>
  <si>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</si>
  <si>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</si>
  <si>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</si>
  <si>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</si>
  <si>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</si>
  <si>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</si>
  <si>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</si>
  <si>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</si>
  <si>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</si>
  <si>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</si>
  <si>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</si>
  <si>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</si>
  <si>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</si>
  <si>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</si>
  <si>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</si>
  <si>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</si>
  <si>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</si>
  <si>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</si>
  <si>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</si>
  <si>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</si>
  <si>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</si>
  <si>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</si>
  <si>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</si>
  <si>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</si>
  <si>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</si>
  <si>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</si>
  <si>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</si>
  <si>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</si>
  <si>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</si>
  <si>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</si>
  <si>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</si>
  <si>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</si>
  <si>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</si>
  <si>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</si>
  <si>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</si>
  <si>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</si>
  <si>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</si>
  <si>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</si>
  <si>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</si>
  <si>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</si>
  <si>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</si>
  <si>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</si>
  <si>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</si>
  <si>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</si>
  <si>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</si>
  <si>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</si>
  <si>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</si>
  <si>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</si>
  <si>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</si>
  <si>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</si>
  <si>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</si>
  <si>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</si>
  <si>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</si>
  <si>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</si>
  <si>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</si>
  <si>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</si>
  <si>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</si>
  <si>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</si>
  <si>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</si>
  <si>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</si>
  <si>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</si>
  <si>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</si>
  <si>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</si>
  <si>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</si>
  <si>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</si>
  <si>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</si>
  <si>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</si>
  <si>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</si>
  <si>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</si>
  <si>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</si>
  <si>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</si>
  <si>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</si>
  <si>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</si>
  <si>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</si>
  <si>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</si>
  <si>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</si>
  <si>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</si>
  <si>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</si>
  <si>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</si>
  <si>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</si>
  <si>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</si>
  <si>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</si>
  <si>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</si>
  <si>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</si>
  <si>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</si>
  <si>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</si>
  <si>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</si>
  <si>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</si>
  <si>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</si>
  <si>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</si>
  <si>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</si>
  <si>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</si>
  <si>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</si>
  <si>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</si>
  <si>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</si>
  <si>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</si>
  <si>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</si>
  <si>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</si>
  <si>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</si>
  <si>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</si>
  <si>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</si>
  <si>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</si>
  <si>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</si>
  <si>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</si>
  <si>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</si>
  <si>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</si>
  <si>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</si>
  <si>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</si>
  <si>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</si>
  <si>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</si>
  <si>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</si>
  <si>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</si>
  <si>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</si>
  <si>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</si>
  <si>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</si>
  <si>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</si>
  <si>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</si>
  <si>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</si>
  <si>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</si>
  <si>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</si>
  <si>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</si>
  <si>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</si>
  <si>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</si>
  <si>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</si>
  <si>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</si>
  <si>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</si>
  <si>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</si>
  <si>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</si>
  <si>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水道事業会計</t>
  </si>
  <si>
    <t>一般会計</t>
  </si>
  <si>
    <t>介護保険特別会計</t>
  </si>
  <si>
    <t>国民健康保険特別会計</t>
  </si>
  <si>
    <t>下水道事業会計</t>
  </si>
  <si>
    <t>農業集落排水事業会計</t>
  </si>
  <si>
    <t>後期高齢者医療特別会計</t>
  </si>
  <si>
    <t>その他会計（赤字）</t>
  </si>
  <si>
    <t>その他会計（黒字）</t>
  </si>
  <si>
    <t>－</t>
    <phoneticPr fontId="2"/>
  </si>
  <si>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</si>
  <si>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</si>
  <si>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南黒地区福祉事務組合・一般会計</t>
    <rPh sb="0" eb="1">
      <t>ナン</t>
    </rPh>
    <rPh sb="1" eb="2">
      <t>クロ</t>
    </rPh>
    <rPh sb="2" eb="4">
      <t>チク</t>
    </rPh>
    <rPh sb="4" eb="6">
      <t>フクシ</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</si>
  <si>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</si>
  <si>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</si>
  <si>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</si>
  <si>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</si>
  <si>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</si>
  <si>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</si>
  <si>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</si>
  <si>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</si>
  <si>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</si>
  <si>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</si>
  <si>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</si>
  <si>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</si>
  <si>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</si>
  <si>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</si>
  <si>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</si>
  <si>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</si>
  <si>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</si>
  <si>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</si>
  <si>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</si>
  <si>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</si>
  <si>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</si>
  <si>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比較して、有形固定資産減価償却率が低くなっている。これはH１７より学校施設の建て替えを進めてきたことが影響しており、これらの建て替え事業を行うために起債を行っているため、将来負担比率が類似団体平均より高くなっている。</t>
    <phoneticPr fontId="5"/>
  </si>
  <si>
    <t>実質公債費比率・将来負担比率ともに、平成22年度から改善されている。これは公営企業債等繰入見込額の減のほか、合併特例債などの基準財政需要額に算入される起債を選択した成果と考えられる。
しかしながら、いずれの指標も類似団体平均を上回っており健全な財政運営を行っていく必要がある。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</si>
</sst>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xmlns:c16r2="http://schemas.microsoft.com/office/drawing/2015/06/chart">
            <c:ext xmlns:c16="http://schemas.microsoft.com/office/drawing/2014/chart" uri="{C3380CC4-5D6E-409C-BE32-E72D297353CC}">
              <c16:uniqueId val="{00000000-C38B-4D32-9076-6FDD1AD862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67951</c:v>
                </c:pt>
                <c:pt idx="1">
                  <c:v>221598</c:v>
                </c:pt>
                <c:pt idx="2">
                  <c:v>132661</c:v>
                </c:pt>
                <c:pt idx="3">
                  <c:v>45220</c:v>
                </c:pt>
                <c:pt idx="4">
                  <c:v>62467</c:v>
                </c:pt>
              </c:numCache>
            </c:numRef>
          </c:val>
          <c:smooth val="0"/>
          <c:extLst xmlns:c16r2="http://schemas.microsoft.com/office/drawing/2015/06/chart">
            <c:ext xmlns:c16="http://schemas.microsoft.com/office/drawing/2014/chart" uri="{C3380CC4-5D6E-409C-BE32-E72D297353CC}">
              <c16:uniqueId val="{00000001-C38B-4D32-9076-6FDD1AD86228}"/>
            </c:ext>
          </c:extLst>
        </c:ser>
        <c:dLbls>
          <c:showLegendKey val="0"/>
          <c:showVal val="0"/>
          <c:showCatName val="0"/>
          <c:showSerName val="0"/>
          <c:showPercent val="0"/>
          <c:showBubbleSize val="0"/>
        </c:dLbls>
        <c:marker val="1"/>
        <c:smooth val="0"/>
        <c:axId val="103459888"/>
        <c:axId val="102818048"/>
      </c:lineChart>
      <c:catAx>
        <c:axId val="10345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18048"/>
        <c:crosses val="autoZero"/>
        <c:auto val="1"/>
        <c:lblAlgn val="ctr"/>
        <c:lblOffset val="100"/>
        <c:tickLblSkip val="1"/>
        <c:tickMarkSkip val="1"/>
        <c:noMultiLvlLbl val="0"/>
      </c:catAx>
      <c:valAx>
        <c:axId val="1028180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5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3.26</c:v>
                </c:pt>
                <c:pt idx="1">
                  <c:v>2.81</c:v>
                </c:pt>
                <c:pt idx="2">
                  <c:v>1.83</c:v>
                </c:pt>
                <c:pt idx="3">
                  <c:v>0.95</c:v>
                </c:pt>
                <c:pt idx="4">
                  <c:v>3.65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23.51</c:v>
                </c:pt>
                <c:pt idx="1">
                  <c:v>25.5</c:v>
                </c:pt>
                <c:pt idx="2">
                  <c:v>27.99</c:v>
                </c:pt>
                <c:pt idx="3">
                  <c:v>30.71</c:v>
                </c:pt>
                <c:pt idx="4">
                  <c:v>29.06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3808184"/>
        <c:axId val="36380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1.38</c:v>
                </c:pt>
                <c:pt idx="2">
                  <c:v>0.2</c:v>
                </c:pt>
                <c:pt idx="3">
                  <c:v>3.52</c:v>
                </c:pt>
                <c:pt idx="4">
                  <c:v>-0.17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3808184"/>
        <c:axId val="363808568"/>
      </c:lineChart>
      <c:catAx>
        <c:axId val="36380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808568"/>
        <c:crosses val="autoZero"/>
        <c:auto val="1"/>
        <c:lblAlgn val="ctr"/>
        <c:lblOffset val="100"/>
        <c:tickLblSkip val="1"/>
        <c:tickMarkSkip val="1"/>
        <c:noMultiLvlLbl val="0"/>
      </c:catAx>
      <c:valAx>
        <c:axId val="36380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80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0.77</c:v>
                </c:pt>
                <c:pt idx="2">
                  <c:v>#N/A</c:v>
                </c:pt>
                <c:pt idx="3">
                  <c:v>0.85</c:v>
                </c:pt>
                <c:pt idx="4">
                  <c:v>#N/A</c:v>
                </c:pt>
                <c:pt idx="5">
                  <c:v>1.1299999999999999</c:v>
                </c:pt>
                <c:pt idx="6">
                  <c:v>#N/A</c:v>
                </c:pt>
                <c:pt idx="7">
                  <c:v>0.66</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0.73</c:v>
                </c:pt>
                <c:pt idx="4">
                  <c:v>#N/A</c:v>
                </c:pt>
                <c:pt idx="5">
                  <c:v>0.86</c:v>
                </c:pt>
                <c:pt idx="6">
                  <c:v>#N/A</c:v>
                </c:pt>
                <c:pt idx="7">
                  <c:v>0.45</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0.37</c:v>
                </c:pt>
                <c:pt idx="4">
                  <c:v>#N/A</c:v>
                </c:pt>
                <c:pt idx="5">
                  <c:v>0.24</c:v>
                </c:pt>
                <c:pt idx="6">
                  <c:v>#N/A</c:v>
                </c:pt>
                <c:pt idx="7">
                  <c:v>0.21</c:v>
                </c:pt>
                <c:pt idx="8">
                  <c:v>#N/A</c:v>
                </c:pt>
                <c:pt idx="9">
                  <c:v>0.52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0.78</c:v>
                </c:pt>
                <c:pt idx="2">
                  <c:v>#N/A</c:v>
                </c:pt>
                <c:pt idx="3">
                  <c:v>0.4</c:v>
                </c:pt>
                <c:pt idx="4">
                  <c:v>#N/A</c:v>
                </c:pt>
                <c:pt idx="5">
                  <c:v>0.99</c:v>
                </c:pt>
                <c:pt idx="6">
                  <c:v>#N/A</c:v>
                </c:pt>
                <c:pt idx="7">
                  <c:v>0.86</c:v>
                </c:pt>
                <c:pt idx="8">
                  <c:v>#N/A</c:v>
                </c:pt>
                <c:pt idx="9">
                  <c:v>1.47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3.26</c:v>
                </c:pt>
                <c:pt idx="2">
                  <c:v>#N/A</c:v>
                </c:pt>
                <c:pt idx="3">
                  <c:v>2.81</c:v>
                </c:pt>
                <c:pt idx="4">
                  <c:v>#N/A</c:v>
                </c:pt>
                <c:pt idx="5">
                  <c:v>1.82</c:v>
                </c:pt>
                <c:pt idx="6">
                  <c:v>#N/A</c:v>
                </c:pt>
                <c:pt idx="7">
                  <c:v>0.95</c:v>
                </c:pt>
                <c:pt idx="8">
                  <c:v>#N/A</c:v>
                </c:pt>
                <c:pt idx="9">
                  <c:v>3.65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2.31</c:v>
                </c:pt>
                <c:pt idx="2">
                  <c:v>#N/A</c:v>
                </c:pt>
                <c:pt idx="3">
                  <c:v>2.89</c:v>
                </c:pt>
                <c:pt idx="4">
                  <c:v>#N/A</c:v>
                </c:pt>
                <c:pt idx="5">
                  <c:v>3.27</c:v>
                </c:pt>
                <c:pt idx="6">
                  <c:v>#N/A</c:v>
                </c:pt>
                <c:pt idx="7">
                  <c:v>5.44</c:v>
                </c:pt>
                <c:pt idx="8">
                  <c:v>#N/A</c:v>
                </c:pt>
                <c:pt idx="9">
                  <c:v>5.83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7904872"/>
        <c:axId val="367003624"/>
      </c:barChart>
      <c:catAx>
        <c:axId val="29790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003624"/>
        <c:crosses val="autoZero"/>
        <c:auto val="1"/>
        <c:lblAlgn val="ctr"/>
        <c:lblOffset val="100"/>
        <c:tickLblSkip val="1"/>
        <c:tickMarkSkip val="1"/>
        <c:noMultiLvlLbl val="0"/>
      </c:catAx>
      <c:valAx>
        <c:axId val="36700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0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978</c:v>
                </c:pt>
                <c:pt idx="5">
                  <c:v>1011</c:v>
                </c:pt>
                <c:pt idx="8">
                  <c:v>1029</c:v>
                </c:pt>
                <c:pt idx="11">
                  <c:v>1048</c:v>
                </c:pt>
                <c:pt idx="14">
                  <c:v>1086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15</c:v>
                </c:pt>
                <c:pt idx="6">
                  <c:v>15</c:v>
                </c:pt>
                <c:pt idx="9">
                  <c:v>15</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30</c:v>
                </c:pt>
                <c:pt idx="6">
                  <c:v>31</c:v>
                </c:pt>
                <c:pt idx="9">
                  <c:v>32</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287</c:v>
                </c:pt>
                <c:pt idx="3">
                  <c:v>296</c:v>
                </c:pt>
                <c:pt idx="6">
                  <c:v>285</c:v>
                </c:pt>
                <c:pt idx="9">
                  <c:v>247</c:v>
                </c:pt>
                <c:pt idx="12">
                  <c:v>244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1202</c:v>
                </c:pt>
                <c:pt idx="3">
                  <c:v>1249</c:v>
                </c:pt>
                <c:pt idx="6">
                  <c:v>1245</c:v>
                </c:pt>
                <c:pt idx="9">
                  <c:v>1164</c:v>
                </c:pt>
                <c:pt idx="12">
                  <c:v>1335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8634072"/>
        <c:axId val="29863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557</c:v>
                </c:pt>
                <c:pt idx="2">
                  <c:v>#N/A</c:v>
                </c:pt>
                <c:pt idx="3">
                  <c:v>#N/A</c:v>
                </c:pt>
                <c:pt idx="4">
                  <c:v>579</c:v>
                </c:pt>
                <c:pt idx="5">
                  <c:v>#N/A</c:v>
                </c:pt>
                <c:pt idx="6">
                  <c:v>#N/A</c:v>
                </c:pt>
                <c:pt idx="7">
                  <c:v>547</c:v>
                </c:pt>
                <c:pt idx="8">
                  <c:v>#N/A</c:v>
                </c:pt>
                <c:pt idx="9">
                  <c:v>#N/A</c:v>
                </c:pt>
                <c:pt idx="10">
                  <c:v>410</c:v>
                </c:pt>
                <c:pt idx="11">
                  <c:v>#N/A</c:v>
                </c:pt>
                <c:pt idx="12">
                  <c:v>#N/A</c:v>
                </c:pt>
                <c:pt idx="13">
                  <c:v>536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8634072"/>
        <c:axId val="298634456"/>
      </c:lineChart>
      <c:catAx>
        <c:axId val="29863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634456"/>
        <c:crosses val="autoZero"/>
        <c:auto val="1"/>
        <c:lblAlgn val="ctr"/>
        <c:lblOffset val="100"/>
        <c:tickLblSkip val="1"/>
        <c:tickMarkSkip val="1"/>
        <c:noMultiLvlLbl val="0"/>
      </c:catAx>
      <c:valAx>
        <c:axId val="29863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63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12141</c:v>
                </c:pt>
                <c:pt idx="5">
                  <c:v>11835</c:v>
                </c:pt>
                <c:pt idx="8">
                  <c:v>11971</c:v>
                </c:pt>
                <c:pt idx="11">
                  <c:v>11458</c:v>
                </c:pt>
                <c:pt idx="14">
                  <c:v>11175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354</c:v>
                </c:pt>
                <c:pt idx="5">
                  <c:v>398</c:v>
                </c:pt>
                <c:pt idx="8">
                  <c:v>431</c:v>
                </c:pt>
                <c:pt idx="11">
                  <c:v>522</c:v>
                </c:pt>
                <c:pt idx="14">
                  <c:v>612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1532</c:v>
                </c:pt>
                <c:pt idx="5">
                  <c:v>1739</c:v>
                </c:pt>
                <c:pt idx="8">
                  <c:v>1909</c:v>
                </c:pt>
                <c:pt idx="11">
                  <c:v>2152</c:v>
                </c:pt>
                <c:pt idx="14">
                  <c:v>2115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1544</c:v>
                </c:pt>
                <c:pt idx="3">
                  <c:v>1399</c:v>
                </c:pt>
                <c:pt idx="6">
                  <c:v>1255</c:v>
                </c:pt>
                <c:pt idx="9">
                  <c:v>1149</c:v>
                </c:pt>
                <c:pt idx="12">
                  <c:v>1059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145</c:v>
                </c:pt>
                <c:pt idx="3">
                  <c:v>146</c:v>
                </c:pt>
                <c:pt idx="6">
                  <c:v>143</c:v>
                </c:pt>
                <c:pt idx="9">
                  <c:v>153</c:v>
                </c:pt>
                <c:pt idx="12">
                  <c:v>125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4546</c:v>
                </c:pt>
                <c:pt idx="3">
                  <c:v>4318</c:v>
                </c:pt>
                <c:pt idx="6">
                  <c:v>4174</c:v>
                </c:pt>
                <c:pt idx="9">
                  <c:v>3813</c:v>
                </c:pt>
                <c:pt idx="12">
                  <c:v>3352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96</c:v>
                </c:pt>
                <c:pt idx="3">
                  <c:v>81</c:v>
                </c:pt>
                <c:pt idx="6">
                  <c:v>65</c:v>
                </c:pt>
                <c:pt idx="9">
                  <c:v>49</c:v>
                </c:pt>
                <c:pt idx="12">
                  <c:v>37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11987</c:v>
                </c:pt>
                <c:pt idx="3">
                  <c:v>12814</c:v>
                </c:pt>
                <c:pt idx="6">
                  <c:v>13070</c:v>
                </c:pt>
                <c:pt idx="9">
                  <c:v>12434</c:v>
                </c:pt>
                <c:pt idx="12">
                  <c:v>12012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7102024"/>
        <c:axId val="37031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4290</c:v>
                </c:pt>
                <c:pt idx="2">
                  <c:v>#N/A</c:v>
                </c:pt>
                <c:pt idx="3">
                  <c:v>#N/A</c:v>
                </c:pt>
                <c:pt idx="4">
                  <c:v>4786</c:v>
                </c:pt>
                <c:pt idx="5">
                  <c:v>#N/A</c:v>
                </c:pt>
                <c:pt idx="6">
                  <c:v>#N/A</c:v>
                </c:pt>
                <c:pt idx="7">
                  <c:v>4396</c:v>
                </c:pt>
                <c:pt idx="8">
                  <c:v>#N/A</c:v>
                </c:pt>
                <c:pt idx="9">
                  <c:v>#N/A</c:v>
                </c:pt>
                <c:pt idx="10">
                  <c:v>3465</c:v>
                </c:pt>
                <c:pt idx="11">
                  <c:v>#N/A</c:v>
                </c:pt>
                <c:pt idx="12">
                  <c:v>#N/A</c:v>
                </c:pt>
                <c:pt idx="13">
                  <c:v>2682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7102024"/>
        <c:axId val="370318272"/>
      </c:lineChart>
      <c:catAx>
        <c:axId val="36710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318272"/>
        <c:crosses val="autoZero"/>
        <c:auto val="1"/>
        <c:lblAlgn val="ctr"/>
        <c:lblOffset val="100"/>
        <c:tickLblSkip val="1"/>
        <c:tickMarkSkip val="1"/>
        <c:noMultiLvlLbl val="0"/>
      </c:catAx>
      <c:valAx>
        <c:axId val="3703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10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{04802820-724D-47C6-B7CA-4CEB8C4C15EC}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{08CF3788-EEA5-4256-9F8D-F0DE4A1077BD}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{E68F83EA-994F-48DA-B00C-4E72A54E7192}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{62445B41-1FB3-4ACB-BC18-7445E2A9A4A0}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{CCA131E1-B6AA-46CD-9CA6-7CE3A609F50E}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46.5</c:v>
                </c:pt>
              </c:numCache>
            </c:numRef>
          </c:xVal>
          <c:yVal>
            <c:numRef>
              <c:f>公会計指標分析・財政指標組合せ分析表!$K$51:$O$51</c:f>
              <c:numCache>
                <c:formatCode>#,##0.0;"▲ "#,##0.0</c:formatCode>
                <c:ptCount val="5"/>
                <c:pt idx="3">
                  <c:v>85.5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{986F2504-FD3A-4F84-B067-0D51A73119C1}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{9D4A5091-9269-45FD-AC27-9E34CE8BA002}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{CB09AF5D-1DB6-47C2-826C-3E884F031410}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{7B1CFF6B-FDCA-4951-9C9F-4B31C592E28D}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{F23669FE-A3F1-40B6-8315-0EA9C70576D5}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0561616"/>
        <c:axId val="370562000"/>
      </c:scatterChart>
      <c:valAx>
        <c:axId val="370561616"/>
        <c:scaling>
          <c:orientation val="minMax"/>
          <c:max val="56.6"/>
          <c:min val="4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562000"/>
        <c:crosses val="autoZero"/>
        <c:crossBetween val="midCat"/>
      </c:valAx>
      <c:valAx>
        <c:axId val="370562000"/>
        <c:scaling>
          <c:orientation val="minMax"/>
          <c:max val="9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56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{794C9535-755B-43B9-9BD2-4A18A6B3D7BB}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{526FB8F7-5BE6-4053-A602-E3341A958ACA}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{63294996-E835-467A-8F37-32A6554EDDF4}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{6BB80D9F-C503-417D-8DB0-4778844847D3}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{B080A3A7-1B8C-495F-BAD8-E753073520E8}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14.3</c:v>
                </c:pt>
                <c:pt idx="2">
                  <c:v>13.5</c:v>
                </c:pt>
                <c:pt idx="3">
                  <c:v>12.4</c:v>
                </c:pt>
                <c:pt idx="4">
                  <c:v>12.4</c:v>
                </c:pt>
              </c:numCache>
            </c:numRef>
          </c:xVal>
          <c:yVal>
            <c:numRef>
              <c:f>公会計指標分析・財政指標組合せ分析表!$K$73:$O$73</c:f>
              <c:numCache>
                <c:formatCode>#,##0.0;"▲ "#,##0.0</c:formatCode>
                <c:ptCount val="5"/>
                <c:pt idx="0">
                  <c:v>103.8</c:v>
                </c:pt>
                <c:pt idx="1">
                  <c:v>114.5</c:v>
                </c:pt>
                <c:pt idx="2">
                  <c:v>108</c:v>
                </c:pt>
                <c:pt idx="3">
                  <c:v>85.5</c:v>
                </c:pt>
                <c:pt idx="4">
                  <c:v>68.599999999999994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{823C477C-91B6-405B-9E4A-2AF49249E799}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{1E6FCEE1-2F5E-45E3-BEFD-E7E59A734AAF}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{EC41B099-D508-43E4-B840-38A3FA2FFBAC}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{50A5DC04-A46F-41BB-AB93-311FB17BC462}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{1B360F37-17DD-4364-8942-473D679F799D}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0406960"/>
        <c:axId val="367101616"/>
      </c:scatterChart>
      <c:valAx>
        <c:axId val="370406960"/>
        <c:scaling>
          <c:orientation val="minMax"/>
          <c:max val="15.79999999999999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101616"/>
        <c:crosses val="autoZero"/>
        <c:crossBetween val="midCat"/>
      </c:valAx>
      <c:valAx>
        <c:axId val="367101616"/>
        <c:scaling>
          <c:orientation val="minMax"/>
          <c:max val="13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406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比率の分子は平成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年度をピークにして年々低くなってきてい</a:t>
          </a:r>
          <a:r>
            <a:rPr lang="ja-JP" altLang="en-US" sz="1100" b="0" i="0" baseline="0">
              <a:solidFill>
                <a:schemeClr val="dk1"/>
              </a:solidFill>
              <a:effectLst/>
              <a:latin typeface="+mn-lt"/>
              <a:ea typeface="+mn-ea"/>
              <a:cs typeface="+mn-cs"/>
            </a:rPr>
            <a:t>たが、平成２８年度決算においては、常盤小学校建設事業などの償還が始まったことにより償還額が増となっているため、実質公債費比率の分子も増となっている。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今後、実質公債</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比率の分子は、</a:t>
          </a:r>
          <a:r>
            <a:rPr lang="ja-JP" altLang="en-US" sz="1100" b="0" i="0" baseline="0">
              <a:solidFill>
                <a:schemeClr val="dk1"/>
              </a:solidFill>
              <a:effectLst/>
              <a:latin typeface="+mn-lt"/>
              <a:ea typeface="+mn-ea"/>
              <a:cs typeface="+mn-cs"/>
            </a:rPr>
            <a:t>同程度で推移</a:t>
          </a:r>
          <a:r>
            <a:rPr lang="ja-JP" altLang="ja-JP" sz="1100" b="0" i="0" baseline="0">
              <a:solidFill>
                <a:schemeClr val="dk1"/>
              </a:solidFill>
              <a:effectLst/>
              <a:latin typeface="+mn-lt"/>
              <a:ea typeface="+mn-ea"/>
              <a:cs typeface="+mn-cs"/>
            </a:rPr>
            <a:t>すると予想されており、適切な財政運営に努める。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平成２０年度をピークにして、年々下がってきている。その主な要因は行財政改革等の効果による充当可能基金の増及び、地方債元金の償還に伴う公営企業債等繰入見込額の減等によるところが大きい。</a:t>
          </a:r>
          <a:endParaRPr lang="en-US" altLang="ja-JP" sz="1100" b="0" i="0" baseline="0">
            <a:solidFill>
              <a:schemeClr val="dk1"/>
            </a:solidFill>
            <a:effectLst/>
            <a:latin typeface="+mn-lt"/>
            <a:ea typeface="+mn-ea"/>
            <a:cs typeface="+mn-cs"/>
          </a:endParaRPr>
        </a:p>
        <a:p>
          <a:pPr rtl="0"/>
          <a:r>
            <a:rPr kumimoji="1" lang="ja-JP" altLang="ja-JP" sz="1100">
              <a:solidFill>
                <a:schemeClr val="dk1"/>
              </a:solidFill>
              <a:effectLst/>
              <a:latin typeface="+mn-lt"/>
              <a:ea typeface="+mn-ea"/>
              <a:cs typeface="+mn-cs"/>
            </a:rPr>
            <a:t>今後公共施設等の整備による償還金の増及び公営企業債等繰入見込額の増</a:t>
          </a:r>
          <a:r>
            <a:rPr kumimoji="1" lang="ja-JP" altLang="en-US" sz="110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将来負担比率の分子は上昇すると予想されており、適切な財政運営に努める。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について類似団体平均より低くなっている。</a:t>
          </a:r>
          <a:endParaRPr lang="ja-JP" altLang="ja-JP">
            <a:effectLst/>
          </a:endParaRPr>
        </a:p>
        <a:p>
          <a:r>
            <a:rPr kumimoji="1" lang="ja-JP" altLang="ja-JP" sz="1100">
              <a:solidFill>
                <a:schemeClr val="dk1"/>
              </a:solidFill>
              <a:effectLst/>
              <a:latin typeface="+mn-lt"/>
              <a:ea typeface="+mn-ea"/>
              <a:cs typeface="+mn-cs"/>
            </a:rPr>
            <a:t>その要因として、</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１７以降に学校施設の建て替えがされたこと、市民会館について鉄筋コンクリート造りのため耐用年数がそれほど経過していないためである。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32960</xdr:rowOff>
    </xdr:from>
    <xdr:to>
      <xdr:col>3</xdr:col>
      <xdr:colOff>1170940</xdr:colOff>
      <xdr:row>28</xdr:row>
      <xdr:rowOff>162983</xdr:rowOff>
    </xdr:to>
    <xdr:cxnSp macro="">
      <xdr:nvCxnSpPr>
        <xdr:cNvPr id="66" name="直線コネクタ 65"/>
        <xdr:cNvCxnSpPr/>
      </xdr:nvCxnSpPr>
      <xdr:spPr>
        <a:xfrm flipV="1">
          <a:off x="4760595" y="5271710"/>
          <a:ext cx="1270" cy="47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166810</xdr:rowOff>
    </xdr:from>
    <xdr:ext cx="405111" cy="259045"/>
    <xdr:sp macro="" textlink="">
      <xdr:nvSpPr>
        <xdr:cNvPr id="67" name="有形固定資産減価償却率最小値テキスト"/>
        <xdr:cNvSpPr txBox="1"/>
      </xdr:nvSpPr>
      <xdr:spPr>
        <a:xfrm>
          <a:off x="4813300" y="574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28</xdr:row>
      <xdr:rowOff>162983</xdr:rowOff>
    </xdr:from>
    <xdr:to>
      <xdr:col>3</xdr:col>
      <xdr:colOff>1260475</xdr:colOff>
      <xdr:row>28</xdr:row>
      <xdr:rowOff>162983</xdr:rowOff>
    </xdr:to>
    <xdr:cxnSp macro="">
      <xdr:nvCxnSpPr>
        <xdr:cNvPr id="68" name="直線コネクタ 67"/>
        <xdr:cNvCxnSpPr/>
      </xdr:nvCxnSpPr>
      <xdr:spPr>
        <a:xfrm>
          <a:off x="4673600" y="574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151087</xdr:rowOff>
    </xdr:from>
    <xdr:ext cx="405111" cy="259045"/>
    <xdr:sp macro="" textlink="">
      <xdr:nvSpPr>
        <xdr:cNvPr id="69" name="有形固定資産減価償却率最大値テキスト"/>
        <xdr:cNvSpPr txBox="1"/>
      </xdr:nvSpPr>
      <xdr:spPr>
        <a:xfrm>
          <a:off x="4813300" y="504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32960</xdr:rowOff>
    </xdr:from>
    <xdr:to>
      <xdr:col>3</xdr:col>
      <xdr:colOff>1260475</xdr:colOff>
      <xdr:row>26</xdr:row>
      <xdr:rowOff>32960</xdr:rowOff>
    </xdr:to>
    <xdr:cxnSp macro="">
      <xdr:nvCxnSpPr>
        <xdr:cNvPr id="70" name="直線コネクタ 69"/>
        <xdr:cNvCxnSpPr/>
      </xdr:nvCxnSpPr>
      <xdr:spPr>
        <a:xfrm>
          <a:off x="4673600" y="52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25599</xdr:rowOff>
    </xdr:from>
    <xdr:ext cx="405111" cy="259045"/>
    <xdr:sp macro="" textlink="">
      <xdr:nvSpPr>
        <xdr:cNvPr id="71" name="有形固定資産減価償却率平均値テキスト"/>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47172</xdr:rowOff>
    </xdr:from>
    <xdr:to>
      <xdr:col>3</xdr:col>
      <xdr:colOff>1222375</xdr:colOff>
      <xdr:row>27</xdr:row>
      <xdr:rowOff>148772</xdr:rowOff>
    </xdr:to>
    <xdr:sp macro="" textlink="">
      <xdr:nvSpPr>
        <xdr:cNvPr id="72" name="フローチャート : 判断 71"/>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60778</xdr:rowOff>
    </xdr:from>
    <xdr:to>
      <xdr:col>3</xdr:col>
      <xdr:colOff>511175</xdr:colOff>
      <xdr:row>28</xdr:row>
      <xdr:rowOff>162378</xdr:rowOff>
    </xdr:to>
    <xdr:sp macro="" textlink="">
      <xdr:nvSpPr>
        <xdr:cNvPr id="73" name="フローチャート : 判断 72"/>
        <xdr:cNvSpPr/>
      </xdr:nvSpPr>
      <xdr:spPr>
        <a:xfrm>
          <a:off x="40005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159657</xdr:rowOff>
    </xdr:from>
    <xdr:to>
      <xdr:col>3</xdr:col>
      <xdr:colOff>511175</xdr:colOff>
      <xdr:row>34</xdr:row>
      <xdr:rowOff>89807</xdr:rowOff>
    </xdr:to>
    <xdr:sp macro="" textlink="">
      <xdr:nvSpPr>
        <xdr:cNvPr id="79" name="円/楕円 78"/>
        <xdr:cNvSpPr/>
      </xdr:nvSpPr>
      <xdr:spPr>
        <a:xfrm>
          <a:off x="40005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7455</xdr:rowOff>
    </xdr:from>
    <xdr:ext cx="405111" cy="259045"/>
    <xdr:sp macro="" textlink="">
      <xdr:nvSpPr>
        <xdr:cNvPr id="80" name="n_1aveValue有形固定資産減価償却率"/>
        <xdr:cNvSpPr txBox="1"/>
      </xdr:nvSpPr>
      <xdr:spPr>
        <a:xfrm>
          <a:off x="3836043"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80934</xdr:rowOff>
    </xdr:from>
    <xdr:ext cx="405111" cy="259045"/>
    <xdr:sp macro="" textlink="">
      <xdr:nvSpPr>
        <xdr:cNvPr id="81" name="n_1mainValue有形固定資産減価償却率"/>
        <xdr:cNvSpPr txBox="1"/>
      </xdr:nvSpPr>
      <xdr:spPr>
        <a:xfrm>
          <a:off x="3836043" y="669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159294</xdr:rowOff>
    </xdr:from>
    <xdr:to>
      <xdr:col>5</xdr:col>
      <xdr:colOff>409575</xdr:colOff>
      <xdr:row>35</xdr:row>
      <xdr:rowOff>89444</xdr:rowOff>
    </xdr:to>
    <xdr:sp macro="" textlink="">
      <xdr:nvSpPr>
        <xdr:cNvPr id="72" name="円/楕円 71"/>
        <xdr:cNvSpPr/>
      </xdr:nvSpPr>
      <xdr:spPr>
        <a:xfrm>
          <a:off x="3746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92001</xdr:rowOff>
    </xdr:from>
    <xdr:ext cx="405111" cy="259045"/>
    <xdr:sp macro="" textlink="">
      <xdr:nvSpPr>
        <xdr:cNvPr id="73" name="n_1aveValue【道路】&#10;有形固定資産減価償却率"/>
        <xdr:cNvSpPr txBox="1"/>
      </xdr:nvSpPr>
      <xdr:spPr>
        <a:xfrm>
          <a:off x="3582043"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105971</xdr:rowOff>
    </xdr:from>
    <xdr:ext cx="405111" cy="259045"/>
    <xdr:sp macro="" textlink="">
      <xdr:nvSpPr>
        <xdr:cNvPr id="74" name="n_1mainValue【道路】&#10;有形固定資産減価償却率"/>
        <xdr:cNvSpPr txBox="1"/>
      </xdr:nvSpPr>
      <xdr:spPr>
        <a:xfrm>
          <a:off x="3582043"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168376</xdr:rowOff>
    </xdr:from>
    <xdr:to>
      <xdr:col>14</xdr:col>
      <xdr:colOff>79375</xdr:colOff>
      <xdr:row>41</xdr:row>
      <xdr:rowOff>98526</xdr:rowOff>
    </xdr:to>
    <xdr:sp macro="" textlink="">
      <xdr:nvSpPr>
        <xdr:cNvPr id="109" name="円/楕円 108"/>
        <xdr:cNvSpPr/>
      </xdr:nvSpPr>
      <xdr:spPr>
        <a:xfrm>
          <a:off x="9588500" y="70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89653</xdr:rowOff>
    </xdr:from>
    <xdr:ext cx="534377" cy="259045"/>
    <xdr:sp macro="" textlink="">
      <xdr:nvSpPr>
        <xdr:cNvPr id="111" name="n_1mainValue【道路】&#10;一人当たり延長"/>
        <xdr:cNvSpPr txBox="1"/>
      </xdr:nvSpPr>
      <xdr:spPr>
        <a:xfrm>
          <a:off x="9359410" y="71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92075</xdr:rowOff>
    </xdr:from>
    <xdr:to>
      <xdr:col>5</xdr:col>
      <xdr:colOff>409575</xdr:colOff>
      <xdr:row>61</xdr:row>
      <xdr:rowOff>22225</xdr:rowOff>
    </xdr:to>
    <xdr:sp macro="" textlink="">
      <xdr:nvSpPr>
        <xdr:cNvPr id="145" name="円/楕円 144"/>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46" name="n_1ave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38752</xdr:rowOff>
    </xdr:from>
    <xdr:ext cx="405111" cy="259045"/>
    <xdr:sp macro="" textlink="">
      <xdr:nvSpPr>
        <xdr:cNvPr id="147" name="n_1mainValue【橋りょう・トンネル】&#10;有形固定資産減価償却率"/>
        <xdr:cNvSpPr txBox="1"/>
      </xdr:nvSpPr>
      <xdr:spPr>
        <a:xfrm>
          <a:off x="3582043"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8" name="テキスト ボックス 157"/>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0" name="テキスト ボックス 159"/>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0" name="テキスト ボックス 16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93018</xdr:rowOff>
    </xdr:from>
    <xdr:to>
      <xdr:col>15</xdr:col>
      <xdr:colOff>180340</xdr:colOff>
      <xdr:row>61</xdr:row>
      <xdr:rowOff>26805</xdr:rowOff>
    </xdr:to>
    <xdr:cxnSp macro="">
      <xdr:nvCxnSpPr>
        <xdr:cNvPr id="174" name="直線コネクタ 173"/>
        <xdr:cNvCxnSpPr/>
      </xdr:nvCxnSpPr>
      <xdr:spPr>
        <a:xfrm flipV="1">
          <a:off x="10476865" y="9522768"/>
          <a:ext cx="0" cy="96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30632</xdr:rowOff>
    </xdr:from>
    <xdr:ext cx="599010" cy="259045"/>
    <xdr:sp macro="" textlink="">
      <xdr:nvSpPr>
        <xdr:cNvPr id="175" name="【橋りょう・トンネル】&#10;一人当たり有形固定資産（償却資産）額最小値テキスト"/>
        <xdr:cNvSpPr txBox="1"/>
      </xdr:nvSpPr>
      <xdr:spPr>
        <a:xfrm>
          <a:off x="10566400" y="1048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61</xdr:row>
      <xdr:rowOff>26805</xdr:rowOff>
    </xdr:from>
    <xdr:to>
      <xdr:col>15</xdr:col>
      <xdr:colOff>269875</xdr:colOff>
      <xdr:row>61</xdr:row>
      <xdr:rowOff>26805</xdr:rowOff>
    </xdr:to>
    <xdr:cxnSp macro="">
      <xdr:nvCxnSpPr>
        <xdr:cNvPr id="176" name="直線コネクタ 175"/>
        <xdr:cNvCxnSpPr/>
      </xdr:nvCxnSpPr>
      <xdr:spPr>
        <a:xfrm>
          <a:off x="10388600" y="1048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39695</xdr:rowOff>
    </xdr:from>
    <xdr:ext cx="599010" cy="259045"/>
    <xdr:sp macro="" textlink="">
      <xdr:nvSpPr>
        <xdr:cNvPr id="177" name="【橋りょう・トンネル】&#10;一人当たり有形固定資産（償却資産）額最大値テキスト"/>
        <xdr:cNvSpPr txBox="1"/>
      </xdr:nvSpPr>
      <xdr:spPr>
        <a:xfrm>
          <a:off x="10566400" y="92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55</xdr:row>
      <xdr:rowOff>93018</xdr:rowOff>
    </xdr:from>
    <xdr:to>
      <xdr:col>15</xdr:col>
      <xdr:colOff>269875</xdr:colOff>
      <xdr:row>55</xdr:row>
      <xdr:rowOff>93018</xdr:rowOff>
    </xdr:to>
    <xdr:cxnSp macro="">
      <xdr:nvCxnSpPr>
        <xdr:cNvPr id="178" name="直線コネクタ 177"/>
        <xdr:cNvCxnSpPr/>
      </xdr:nvCxnSpPr>
      <xdr:spPr>
        <a:xfrm>
          <a:off x="10388600" y="952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45774</xdr:rowOff>
    </xdr:from>
    <xdr:ext cx="599010" cy="259045"/>
    <xdr:sp macro="" textlink="">
      <xdr:nvSpPr>
        <xdr:cNvPr id="179" name="【橋りょう・トンネル】&#10;一人当たり有形固定資産（償却資産）額平均値テキスト"/>
        <xdr:cNvSpPr txBox="1"/>
      </xdr:nvSpPr>
      <xdr:spPr>
        <a:xfrm>
          <a:off x="10566400" y="9989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67347</xdr:rowOff>
    </xdr:from>
    <xdr:to>
      <xdr:col>15</xdr:col>
      <xdr:colOff>231775</xdr:colOff>
      <xdr:row>58</xdr:row>
      <xdr:rowOff>168947</xdr:rowOff>
    </xdr:to>
    <xdr:sp macro="" textlink="">
      <xdr:nvSpPr>
        <xdr:cNvPr id="180" name="フローチャート : 判断 179"/>
        <xdr:cNvSpPr/>
      </xdr:nvSpPr>
      <xdr:spPr>
        <a:xfrm>
          <a:off x="10426700" y="1001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64277</xdr:rowOff>
    </xdr:from>
    <xdr:to>
      <xdr:col>14</xdr:col>
      <xdr:colOff>79375</xdr:colOff>
      <xdr:row>60</xdr:row>
      <xdr:rowOff>165877</xdr:rowOff>
    </xdr:to>
    <xdr:sp macro="" textlink="">
      <xdr:nvSpPr>
        <xdr:cNvPr id="181" name="フローチャート : 判断 180"/>
        <xdr:cNvSpPr/>
      </xdr:nvSpPr>
      <xdr:spPr>
        <a:xfrm>
          <a:off x="9588500" y="1035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61306</xdr:rowOff>
    </xdr:from>
    <xdr:to>
      <xdr:col>14</xdr:col>
      <xdr:colOff>79375</xdr:colOff>
      <xdr:row>64</xdr:row>
      <xdr:rowOff>162906</xdr:rowOff>
    </xdr:to>
    <xdr:sp macro="" textlink="">
      <xdr:nvSpPr>
        <xdr:cNvPr id="187" name="円/楕円 186"/>
        <xdr:cNvSpPr/>
      </xdr:nvSpPr>
      <xdr:spPr>
        <a:xfrm>
          <a:off x="9588500" y="110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10954</xdr:rowOff>
    </xdr:from>
    <xdr:ext cx="599010" cy="259045"/>
    <xdr:sp macro="" textlink="">
      <xdr:nvSpPr>
        <xdr:cNvPr id="188" name="n_1aveValue【橋りょう・トンネル】&#10;一人当たり有形固定資産（償却資産）額"/>
        <xdr:cNvSpPr txBox="1"/>
      </xdr:nvSpPr>
      <xdr:spPr>
        <a:xfrm>
          <a:off x="9327094" y="101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154033</xdr:rowOff>
    </xdr:from>
    <xdr:ext cx="599010" cy="259045"/>
    <xdr:sp macro="" textlink="">
      <xdr:nvSpPr>
        <xdr:cNvPr id="189" name="n_1mainValue【橋りょう・トンネル】&#10;一人当たり有形固定資産（償却資産）額"/>
        <xdr:cNvSpPr txBox="1"/>
      </xdr:nvSpPr>
      <xdr:spPr>
        <a:xfrm>
          <a:off x="9327094" y="1112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4" name="直線コネクタ 213"/>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5"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6" name="直線コネクタ 215"/>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8" name="直線コネクタ 21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9"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20" name="フローチャート : 判断 219"/>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21" name="フローチャート : 判断 220"/>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44450</xdr:rowOff>
    </xdr:from>
    <xdr:to>
      <xdr:col>5</xdr:col>
      <xdr:colOff>409575</xdr:colOff>
      <xdr:row>84</xdr:row>
      <xdr:rowOff>146050</xdr:rowOff>
    </xdr:to>
    <xdr:sp macro="" textlink="">
      <xdr:nvSpPr>
        <xdr:cNvPr id="227" name="円/楕円 226"/>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8"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162577</xdr:rowOff>
    </xdr:from>
    <xdr:ext cx="405111" cy="259045"/>
    <xdr:sp macro="" textlink="">
      <xdr:nvSpPr>
        <xdr:cNvPr id="229" name="n_1mainValue【公営住宅】&#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53" name="直線コネクタ 252"/>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4"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5" name="直線コネクタ 254"/>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6"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7" name="直線コネクタ 256"/>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8"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9" name="フローチャート : 判断 258"/>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60" name="フローチャート : 判断 259"/>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65787</xdr:rowOff>
    </xdr:from>
    <xdr:to>
      <xdr:col>14</xdr:col>
      <xdr:colOff>79375</xdr:colOff>
      <xdr:row>81</xdr:row>
      <xdr:rowOff>167387</xdr:rowOff>
    </xdr:to>
    <xdr:sp macro="" textlink="">
      <xdr:nvSpPr>
        <xdr:cNvPr id="266" name="円/楕円 265"/>
        <xdr:cNvSpPr/>
      </xdr:nvSpPr>
      <xdr:spPr>
        <a:xfrm>
          <a:off x="9588500" y="139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91712</xdr:rowOff>
    </xdr:from>
    <xdr:ext cx="469744" cy="259045"/>
    <xdr:sp macro="" textlink="">
      <xdr:nvSpPr>
        <xdr:cNvPr id="267" name="n_1aveValue【公営住宅】&#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158514</xdr:rowOff>
    </xdr:from>
    <xdr:ext cx="469744" cy="259045"/>
    <xdr:sp macro="" textlink="">
      <xdr:nvSpPr>
        <xdr:cNvPr id="268" name="n_1mainValue【公営住宅】&#10;一人当たり面積"/>
        <xdr:cNvSpPr txBox="1"/>
      </xdr:nvSpPr>
      <xdr:spPr>
        <a:xfrm>
          <a:off x="9391727" y="140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2" name="テキスト ボックス 29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2" name="テキスト ボックス 30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06" name="直線コネクタ 305"/>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7"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08" name="直線コネクタ 307"/>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09"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10" name="直線コネクタ 309"/>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11"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12" name="フローチャート : 判断 311"/>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13" name="フローチャート : 判断 312"/>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123372</xdr:rowOff>
    </xdr:from>
    <xdr:to>
      <xdr:col>22</xdr:col>
      <xdr:colOff>415925</xdr:colOff>
      <xdr:row>35</xdr:row>
      <xdr:rowOff>53522</xdr:rowOff>
    </xdr:to>
    <xdr:sp macro="" textlink="">
      <xdr:nvSpPr>
        <xdr:cNvPr id="319" name="円/楕円 318"/>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20"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70049</xdr:rowOff>
    </xdr:from>
    <xdr:ext cx="405111" cy="259045"/>
    <xdr:sp macro="" textlink="">
      <xdr:nvSpPr>
        <xdr:cNvPr id="321" name="n_1mainValue【認定こども園・幼稚園・保育所】&#10;有形固定資産減価償却率"/>
        <xdr:cNvSpPr txBox="1"/>
      </xdr:nvSpPr>
      <xdr:spPr>
        <a:xfrm>
          <a:off x="15266043"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44" name="直線コネクタ 343"/>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45"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46" name="直線コネクタ 345"/>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7"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48" name="直線コネクタ 34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49"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50" name="フローチャート : 判断 349"/>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51" name="フローチャート : 判断 350"/>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32258</xdr:rowOff>
    </xdr:from>
    <xdr:to>
      <xdr:col>31</xdr:col>
      <xdr:colOff>85725</xdr:colOff>
      <xdr:row>39</xdr:row>
      <xdr:rowOff>133858</xdr:rowOff>
    </xdr:to>
    <xdr:sp macro="" textlink="">
      <xdr:nvSpPr>
        <xdr:cNvPr id="357" name="円/楕円 356"/>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358" name="n_1ave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124985</xdr:rowOff>
    </xdr:from>
    <xdr:ext cx="469744" cy="259045"/>
    <xdr:sp macro="" textlink="">
      <xdr:nvSpPr>
        <xdr:cNvPr id="359"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60</xdr:row>
      <xdr:rowOff>88174</xdr:rowOff>
    </xdr:to>
    <xdr:cxnSp macro="">
      <xdr:nvCxnSpPr>
        <xdr:cNvPr id="386" name="直線コネクタ 385"/>
        <xdr:cNvCxnSpPr/>
      </xdr:nvCxnSpPr>
      <xdr:spPr>
        <a:xfrm flipV="1">
          <a:off x="16318864" y="9428117"/>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92001</xdr:rowOff>
    </xdr:from>
    <xdr:ext cx="405111" cy="259045"/>
    <xdr:sp macro="" textlink="">
      <xdr:nvSpPr>
        <xdr:cNvPr id="387" name="【学校施設】&#10;有形固定資産減価償却率最小値テキスト"/>
        <xdr:cNvSpPr txBox="1"/>
      </xdr:nvSpPr>
      <xdr:spPr>
        <a:xfrm>
          <a:off x="16408400"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60</xdr:row>
      <xdr:rowOff>88174</xdr:rowOff>
    </xdr:from>
    <xdr:to>
      <xdr:col>23</xdr:col>
      <xdr:colOff>606425</xdr:colOff>
      <xdr:row>60</xdr:row>
      <xdr:rowOff>88174</xdr:rowOff>
    </xdr:to>
    <xdr:cxnSp macro="">
      <xdr:nvCxnSpPr>
        <xdr:cNvPr id="388" name="直線コネクタ 387"/>
        <xdr:cNvCxnSpPr/>
      </xdr:nvCxnSpPr>
      <xdr:spPr>
        <a:xfrm>
          <a:off x="16230600" y="1037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89280</xdr:rowOff>
    </xdr:from>
    <xdr:ext cx="405111" cy="259045"/>
    <xdr:sp macro="" textlink="">
      <xdr:nvSpPr>
        <xdr:cNvPr id="391" name="【学校施設】&#10;有形固定資産減価償却率平均値テキスト"/>
        <xdr:cNvSpPr txBox="1"/>
      </xdr:nvSpPr>
      <xdr:spPr>
        <a:xfrm>
          <a:off x="16408400" y="9861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110853</xdr:rowOff>
    </xdr:from>
    <xdr:to>
      <xdr:col>23</xdr:col>
      <xdr:colOff>568325</xdr:colOff>
      <xdr:row>58</xdr:row>
      <xdr:rowOff>41003</xdr:rowOff>
    </xdr:to>
    <xdr:sp macro="" textlink="">
      <xdr:nvSpPr>
        <xdr:cNvPr id="392" name="フローチャート : 判断 391"/>
        <xdr:cNvSpPr/>
      </xdr:nvSpPr>
      <xdr:spPr>
        <a:xfrm>
          <a:off x="162687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56</xdr:row>
      <xdr:rowOff>60234</xdr:rowOff>
    </xdr:from>
    <xdr:to>
      <xdr:col>22</xdr:col>
      <xdr:colOff>415925</xdr:colOff>
      <xdr:row>56</xdr:row>
      <xdr:rowOff>161834</xdr:rowOff>
    </xdr:to>
    <xdr:sp macro="" textlink="">
      <xdr:nvSpPr>
        <xdr:cNvPr id="393" name="フローチャート : 判断 392"/>
        <xdr:cNvSpPr/>
      </xdr:nvSpPr>
      <xdr:spPr>
        <a:xfrm>
          <a:off x="15430500" y="966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42273</xdr:rowOff>
    </xdr:from>
    <xdr:to>
      <xdr:col>22</xdr:col>
      <xdr:colOff>415925</xdr:colOff>
      <xdr:row>63</xdr:row>
      <xdr:rowOff>143873</xdr:rowOff>
    </xdr:to>
    <xdr:sp macro="" textlink="">
      <xdr:nvSpPr>
        <xdr:cNvPr id="399" name="円/楕円 398"/>
        <xdr:cNvSpPr/>
      </xdr:nvSpPr>
      <xdr:spPr>
        <a:xfrm>
          <a:off x="15430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6911</xdr:rowOff>
    </xdr:from>
    <xdr:ext cx="405111" cy="259045"/>
    <xdr:sp macro="" textlink="">
      <xdr:nvSpPr>
        <xdr:cNvPr id="400" name="n_1aveValue【学校施設】&#10;有形固定資産減価償却率"/>
        <xdr:cNvSpPr txBox="1"/>
      </xdr:nvSpPr>
      <xdr:spPr>
        <a:xfrm>
          <a:off x="15266043"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135000</xdr:rowOff>
    </xdr:from>
    <xdr:ext cx="405111" cy="259045"/>
    <xdr:sp macro="" textlink="">
      <xdr:nvSpPr>
        <xdr:cNvPr id="401" name="n_1mainValue【学校施設】&#10;有形固定資産減価償却率"/>
        <xdr:cNvSpPr txBox="1"/>
      </xdr:nvSpPr>
      <xdr:spPr>
        <a:xfrm>
          <a:off x="15266043"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165735</xdr:rowOff>
    </xdr:from>
    <xdr:to>
      <xdr:col>32</xdr:col>
      <xdr:colOff>186689</xdr:colOff>
      <xdr:row>64</xdr:row>
      <xdr:rowOff>11430</xdr:rowOff>
    </xdr:to>
    <xdr:cxnSp macro="">
      <xdr:nvCxnSpPr>
        <xdr:cNvPr id="426" name="直線コネクタ 425"/>
        <xdr:cNvCxnSpPr/>
      </xdr:nvCxnSpPr>
      <xdr:spPr>
        <a:xfrm flipV="1">
          <a:off x="22160864" y="976693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15257</xdr:rowOff>
    </xdr:from>
    <xdr:ext cx="469744" cy="259045"/>
    <xdr:sp macro="" textlink="">
      <xdr:nvSpPr>
        <xdr:cNvPr id="427" name="【学校施設】&#10;一人当たり面積最小値テキスト"/>
        <xdr:cNvSpPr txBox="1"/>
      </xdr:nvSpPr>
      <xdr:spPr>
        <a:xfrm>
          <a:off x="22250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11430</xdr:rowOff>
    </xdr:from>
    <xdr:to>
      <xdr:col>32</xdr:col>
      <xdr:colOff>276225</xdr:colOff>
      <xdr:row>64</xdr:row>
      <xdr:rowOff>11430</xdr:rowOff>
    </xdr:to>
    <xdr:cxnSp macro="">
      <xdr:nvCxnSpPr>
        <xdr:cNvPr id="428" name="直線コネクタ 427"/>
        <xdr:cNvCxnSpPr/>
      </xdr:nvCxnSpPr>
      <xdr:spPr>
        <a:xfrm>
          <a:off x="22072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112412</xdr:rowOff>
    </xdr:from>
    <xdr:ext cx="469744" cy="259045"/>
    <xdr:sp macro="" textlink="">
      <xdr:nvSpPr>
        <xdr:cNvPr id="429" name="【学校施設】&#10;一人当たり面積最大値テキスト"/>
        <xdr:cNvSpPr txBox="1"/>
      </xdr:nvSpPr>
      <xdr:spPr>
        <a:xfrm>
          <a:off x="22250400" y="954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56</xdr:row>
      <xdr:rowOff>165735</xdr:rowOff>
    </xdr:from>
    <xdr:to>
      <xdr:col>32</xdr:col>
      <xdr:colOff>276225</xdr:colOff>
      <xdr:row>56</xdr:row>
      <xdr:rowOff>165735</xdr:rowOff>
    </xdr:to>
    <xdr:cxnSp macro="">
      <xdr:nvCxnSpPr>
        <xdr:cNvPr id="430" name="直線コネクタ 429"/>
        <xdr:cNvCxnSpPr/>
      </xdr:nvCxnSpPr>
      <xdr:spPr>
        <a:xfrm>
          <a:off x="22072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34307</xdr:rowOff>
    </xdr:from>
    <xdr:ext cx="469744" cy="259045"/>
    <xdr:sp macro="" textlink="">
      <xdr:nvSpPr>
        <xdr:cNvPr id="431" name="【学校施設】&#10;一人当たり面積平均値テキスト"/>
        <xdr:cNvSpPr txBox="1"/>
      </xdr:nvSpPr>
      <xdr:spPr>
        <a:xfrm>
          <a:off x="222504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55880</xdr:rowOff>
    </xdr:from>
    <xdr:to>
      <xdr:col>32</xdr:col>
      <xdr:colOff>238125</xdr:colOff>
      <xdr:row>60</xdr:row>
      <xdr:rowOff>157480</xdr:rowOff>
    </xdr:to>
    <xdr:sp macro="" textlink="">
      <xdr:nvSpPr>
        <xdr:cNvPr id="432" name="フローチャート : 判断 431"/>
        <xdr:cNvSpPr/>
      </xdr:nvSpPr>
      <xdr:spPr>
        <a:xfrm>
          <a:off x="22110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33" name="フローチャート : 判断 432"/>
        <xdr:cNvSpPr/>
      </xdr:nvSpPr>
      <xdr:spPr>
        <a:xfrm>
          <a:off x="21272500" y="940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52070</xdr:rowOff>
    </xdr:from>
    <xdr:to>
      <xdr:col>31</xdr:col>
      <xdr:colOff>85725</xdr:colOff>
      <xdr:row>57</xdr:row>
      <xdr:rowOff>153670</xdr:rowOff>
    </xdr:to>
    <xdr:sp macro="" textlink="">
      <xdr:nvSpPr>
        <xdr:cNvPr id="439" name="円/楕円 438"/>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90187</xdr:rowOff>
    </xdr:from>
    <xdr:ext cx="469744" cy="259045"/>
    <xdr:sp macro="" textlink="">
      <xdr:nvSpPr>
        <xdr:cNvPr id="440" name="n_1aveValue【学校施設】&#10;一人当たり面積"/>
        <xdr:cNvSpPr txBox="1"/>
      </xdr:nvSpPr>
      <xdr:spPr>
        <a:xfrm>
          <a:off x="2107572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144797</xdr:rowOff>
    </xdr:from>
    <xdr:ext cx="469744" cy="259045"/>
    <xdr:sp macro="" textlink="">
      <xdr:nvSpPr>
        <xdr:cNvPr id="441" name="n_1mainValue【学校施設】&#10;一人当たり面積"/>
        <xdr:cNvSpPr txBox="1"/>
      </xdr:nvSpPr>
      <xdr:spPr>
        <a:xfrm>
          <a:off x="21075727" y="991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482" name="直線コネクタ 481"/>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483"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484" name="直線コネクタ 48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485"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486" name="直線コネクタ 485"/>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487" name="【公民館】&#10;有形固定資産減価償却率平均値テキスト"/>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488" name="フローチャート : 判断 48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489" name="フローチャート : 判断 488"/>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71120</xdr:rowOff>
    </xdr:from>
    <xdr:to>
      <xdr:col>22</xdr:col>
      <xdr:colOff>415925</xdr:colOff>
      <xdr:row>108</xdr:row>
      <xdr:rowOff>1270</xdr:rowOff>
    </xdr:to>
    <xdr:sp macro="" textlink="">
      <xdr:nvSpPr>
        <xdr:cNvPr id="495" name="円/楕円 494"/>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44466</xdr:rowOff>
    </xdr:from>
    <xdr:ext cx="405111" cy="259045"/>
    <xdr:sp macro="" textlink="">
      <xdr:nvSpPr>
        <xdr:cNvPr id="496" name="n_1aveValue【公民館】&#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163847</xdr:rowOff>
    </xdr:from>
    <xdr:ext cx="405111" cy="259045"/>
    <xdr:sp macro="" textlink="">
      <xdr:nvSpPr>
        <xdr:cNvPr id="497" name="n_1mainValue【公民館】&#10;有形固定資産減価償却率"/>
        <xdr:cNvSpPr txBox="1"/>
      </xdr:nvSpPr>
      <xdr:spPr>
        <a:xfrm>
          <a:off x="15266043"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72389</xdr:rowOff>
    </xdr:from>
    <xdr:to>
      <xdr:col>32</xdr:col>
      <xdr:colOff>186689</xdr:colOff>
      <xdr:row>107</xdr:row>
      <xdr:rowOff>140970</xdr:rowOff>
    </xdr:to>
    <xdr:cxnSp macro="">
      <xdr:nvCxnSpPr>
        <xdr:cNvPr id="522" name="直線コネクタ 521"/>
        <xdr:cNvCxnSpPr/>
      </xdr:nvCxnSpPr>
      <xdr:spPr>
        <a:xfrm flipV="1">
          <a:off x="22160864" y="170459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523" name="【公民館】&#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524" name="直線コネクタ 523"/>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19066</xdr:rowOff>
    </xdr:from>
    <xdr:ext cx="469744" cy="259045"/>
    <xdr:sp macro="" textlink="">
      <xdr:nvSpPr>
        <xdr:cNvPr id="525" name="【公民館】&#10;一人当たり面積最大値テキスト"/>
        <xdr:cNvSpPr txBox="1"/>
      </xdr:nvSpPr>
      <xdr:spPr>
        <a:xfrm>
          <a:off x="222504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99</xdr:row>
      <xdr:rowOff>72389</xdr:rowOff>
    </xdr:from>
    <xdr:to>
      <xdr:col>32</xdr:col>
      <xdr:colOff>276225</xdr:colOff>
      <xdr:row>99</xdr:row>
      <xdr:rowOff>72389</xdr:rowOff>
    </xdr:to>
    <xdr:cxnSp macro="">
      <xdr:nvCxnSpPr>
        <xdr:cNvPr id="526" name="直線コネクタ 525"/>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527" name="【公民館】&#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528" name="フローチャート : 判断 527"/>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132080</xdr:rowOff>
    </xdr:from>
    <xdr:to>
      <xdr:col>31</xdr:col>
      <xdr:colOff>85725</xdr:colOff>
      <xdr:row>105</xdr:row>
      <xdr:rowOff>62230</xdr:rowOff>
    </xdr:to>
    <xdr:sp macro="" textlink="">
      <xdr:nvSpPr>
        <xdr:cNvPr id="529" name="フローチャート : 判断 528"/>
        <xdr:cNvSpPr/>
      </xdr:nvSpPr>
      <xdr:spPr>
        <a:xfrm>
          <a:off x="2127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105411</xdr:rowOff>
    </xdr:from>
    <xdr:to>
      <xdr:col>31</xdr:col>
      <xdr:colOff>85725</xdr:colOff>
      <xdr:row>100</xdr:row>
      <xdr:rowOff>35561</xdr:rowOff>
    </xdr:to>
    <xdr:sp macro="" textlink="">
      <xdr:nvSpPr>
        <xdr:cNvPr id="535" name="円/楕円 534"/>
        <xdr:cNvSpPr/>
      </xdr:nvSpPr>
      <xdr:spPr>
        <a:xfrm>
          <a:off x="21272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53357</xdr:rowOff>
    </xdr:from>
    <xdr:ext cx="469744" cy="259045"/>
    <xdr:sp macro="" textlink="">
      <xdr:nvSpPr>
        <xdr:cNvPr id="536"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52088</xdr:rowOff>
    </xdr:from>
    <xdr:ext cx="469744" cy="259045"/>
    <xdr:sp macro="" textlink="">
      <xdr:nvSpPr>
        <xdr:cNvPr id="537" name="n_1mainValue【公民館】&#10;一人当たり面積"/>
        <xdr:cNvSpPr txBox="1"/>
      </xdr:nvSpPr>
      <xdr:spPr>
        <a:xfrm>
          <a:off x="21075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類似団体平均と比較して、有形固定資産減価償却率が特に低くなっているのは学校施設と公民館となっている。</a:t>
          </a:r>
          <a:endParaRPr lang="ja-JP" altLang="ja-JP" sz="1400">
            <a:effectLst/>
          </a:endParaRPr>
        </a:p>
        <a:p>
          <a:r>
            <a:rPr kumimoji="1" lang="ja-JP" altLang="ja-JP" sz="1100">
              <a:solidFill>
                <a:schemeClr val="dk1"/>
              </a:solidFill>
              <a:effectLst/>
              <a:latin typeface="+mn-lt"/>
              <a:ea typeface="+mn-ea"/>
              <a:cs typeface="+mn-cs"/>
            </a:rPr>
            <a:t>学校施設については、町内に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校存在し、その内藤崎小学校が平成２６年、常盤小学校が平成２４年、藤崎中学校が平成１７年に建て替えされているため、有形固定資産原価償却率が低くなっている。</a:t>
          </a:r>
          <a:endParaRPr lang="ja-JP" altLang="ja-JP" sz="1400">
            <a:effectLst/>
          </a:endParaRPr>
        </a:p>
        <a:p>
          <a:r>
            <a:rPr kumimoji="1" lang="ja-JP" altLang="ja-JP" sz="1100">
              <a:solidFill>
                <a:schemeClr val="dk1"/>
              </a:solidFill>
              <a:effectLst/>
              <a:latin typeface="+mn-lt"/>
              <a:ea typeface="+mn-ea"/>
              <a:cs typeface="+mn-cs"/>
            </a:rPr>
            <a:t>公民館については、町内に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施設存在し、その内町文化センターが平成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年、ふれあいずーむ館が平成１１年に鉄筋コンクリート造りにより建築されており、耐用年数がそれほど経過していないことから有形固定資産減価償却率が低くなっている。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60960</xdr:rowOff>
    </xdr:from>
    <xdr:to>
      <xdr:col>6</xdr:col>
      <xdr:colOff>510540</xdr:colOff>
      <xdr:row>39</xdr:row>
      <xdr:rowOff>15240</xdr:rowOff>
    </xdr:to>
    <xdr:cxnSp macro="">
      <xdr:nvCxnSpPr>
        <xdr:cNvPr id="57" name="直線コネクタ 56"/>
        <xdr:cNvCxnSpPr/>
      </xdr:nvCxnSpPr>
      <xdr:spPr>
        <a:xfrm flipV="1">
          <a:off x="4634865" y="571881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19067</xdr:rowOff>
    </xdr:from>
    <xdr:ext cx="405111" cy="259045"/>
    <xdr:sp macro="" textlink="">
      <xdr:nvSpPr>
        <xdr:cNvPr id="58" name="【図書館】&#10;有形固定資産減価償却率最小値テキスト"/>
        <xdr:cNvSpPr txBox="1"/>
      </xdr:nvSpPr>
      <xdr:spPr>
        <a:xfrm>
          <a:off x="47244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39</xdr:row>
      <xdr:rowOff>15240</xdr:rowOff>
    </xdr:from>
    <xdr:to>
      <xdr:col>6</xdr:col>
      <xdr:colOff>600075</xdr:colOff>
      <xdr:row>39</xdr:row>
      <xdr:rowOff>15240</xdr:rowOff>
    </xdr:to>
    <xdr:cxnSp macro="">
      <xdr:nvCxnSpPr>
        <xdr:cNvPr id="59" name="直線コネクタ 58"/>
        <xdr:cNvCxnSpPr/>
      </xdr:nvCxnSpPr>
      <xdr:spPr>
        <a:xfrm>
          <a:off x="4546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7637</xdr:rowOff>
    </xdr:from>
    <xdr:ext cx="405111" cy="259045"/>
    <xdr:sp macro="" textlink="">
      <xdr:nvSpPr>
        <xdr:cNvPr id="60" name="【図書館】&#10;有形固定資産減価償却率最大値テキスト"/>
        <xdr:cNvSpPr txBox="1"/>
      </xdr:nvSpPr>
      <xdr:spPr>
        <a:xfrm>
          <a:off x="47244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60960</xdr:rowOff>
    </xdr:from>
    <xdr:to>
      <xdr:col>6</xdr:col>
      <xdr:colOff>600075</xdr:colOff>
      <xdr:row>33</xdr:row>
      <xdr:rowOff>60960</xdr:rowOff>
    </xdr:to>
    <xdr:cxnSp macro="">
      <xdr:nvCxnSpPr>
        <xdr:cNvPr id="61" name="直線コネクタ 60"/>
        <xdr:cNvCxnSpPr/>
      </xdr:nvCxnSpPr>
      <xdr:spPr>
        <a:xfrm>
          <a:off x="4546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2"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74930</xdr:rowOff>
    </xdr:from>
    <xdr:to>
      <xdr:col>5</xdr:col>
      <xdr:colOff>409575</xdr:colOff>
      <xdr:row>40</xdr:row>
      <xdr:rowOff>5080</xdr:rowOff>
    </xdr:to>
    <xdr:sp macro="" textlink="">
      <xdr:nvSpPr>
        <xdr:cNvPr id="64" name="フローチャート : 判断 63"/>
        <xdr:cNvSpPr/>
      </xdr:nvSpPr>
      <xdr:spPr>
        <a:xfrm>
          <a:off x="3746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21607</xdr:rowOff>
    </xdr:from>
    <xdr:ext cx="405111" cy="259045"/>
    <xdr:sp macro="" textlink="">
      <xdr:nvSpPr>
        <xdr:cNvPr id="65" name="n_1aveValue【図書館】&#10;有形固定資産減価償却率"/>
        <xdr:cNvSpPr txBox="1"/>
      </xdr:nvSpPr>
      <xdr:spPr>
        <a:xfrm>
          <a:off x="3582043"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50165</xdr:rowOff>
    </xdr:from>
    <xdr:to>
      <xdr:col>5</xdr:col>
      <xdr:colOff>409575</xdr:colOff>
      <xdr:row>40</xdr:row>
      <xdr:rowOff>151765</xdr:rowOff>
    </xdr:to>
    <xdr:sp macro="" textlink="">
      <xdr:nvSpPr>
        <xdr:cNvPr id="71" name="円/楕円 70"/>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142892</xdr:rowOff>
    </xdr:from>
    <xdr:ext cx="405111" cy="259045"/>
    <xdr:sp macro="" textlink="">
      <xdr:nvSpPr>
        <xdr:cNvPr id="72" name="n_1mainValue【図書館】&#10;有形固定資産減価償却率"/>
        <xdr:cNvSpPr txBox="1"/>
      </xdr:nvSpPr>
      <xdr:spPr>
        <a:xfrm>
          <a:off x="3582043"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8" name="直線コネクタ 97"/>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9" name="【図書館】&#10;一人当たり面積最小値テキスト"/>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100" name="直線コネクタ 99"/>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101" name="【図書館】&#10;一人当たり面積最大値テキスト"/>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2" name="直線コネクタ 101"/>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3" name="【図書館】&#10;一人当たり面積平均値テキスト"/>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4" name="フローチャート : 判断 103"/>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5" name="フローチャート : 判断 104"/>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94541</xdr:rowOff>
    </xdr:from>
    <xdr:ext cx="469744" cy="259045"/>
    <xdr:sp macro="" textlink="">
      <xdr:nvSpPr>
        <xdr:cNvPr id="106" name="n_1aveValue【図書館】&#10;一人当たり面積"/>
        <xdr:cNvSpPr txBox="1"/>
      </xdr:nvSpPr>
      <xdr:spPr>
        <a:xfrm>
          <a:off x="93917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9072</xdr:rowOff>
    </xdr:from>
    <xdr:to>
      <xdr:col>14</xdr:col>
      <xdr:colOff>79375</xdr:colOff>
      <xdr:row>38</xdr:row>
      <xdr:rowOff>110672</xdr:rowOff>
    </xdr:to>
    <xdr:sp macro="" textlink="">
      <xdr:nvSpPr>
        <xdr:cNvPr id="112" name="円/楕円 111"/>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101799</xdr:rowOff>
    </xdr:from>
    <xdr:ext cx="469744" cy="259045"/>
    <xdr:sp macro="" textlink="">
      <xdr:nvSpPr>
        <xdr:cNvPr id="113" name="n_1mainValue【図書館】&#10;一人当たり面積"/>
        <xdr:cNvSpPr txBox="1"/>
      </xdr:nvSpPr>
      <xdr:spPr>
        <a:xfrm>
          <a:off x="93917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8" name="直線コネクタ 137"/>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9"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40" name="直線コネクタ 139"/>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41"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2" name="直線コネクタ 141"/>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3"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4" name="フローチャート : 判断 143"/>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5" name="フローチャート : 判断 144"/>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6"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132080</xdr:rowOff>
    </xdr:from>
    <xdr:to>
      <xdr:col>5</xdr:col>
      <xdr:colOff>409575</xdr:colOff>
      <xdr:row>63</xdr:row>
      <xdr:rowOff>62230</xdr:rowOff>
    </xdr:to>
    <xdr:sp macro="" textlink="">
      <xdr:nvSpPr>
        <xdr:cNvPr id="152" name="円/楕円 151"/>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53357</xdr:rowOff>
    </xdr:from>
    <xdr:ext cx="405111" cy="259045"/>
    <xdr:sp macro="" textlink="">
      <xdr:nvSpPr>
        <xdr:cNvPr id="153" name="n_1mainValue【体育館・プール】&#10;有形固定資産減価償却率"/>
        <xdr:cNvSpPr txBox="1"/>
      </xdr:nvSpPr>
      <xdr:spPr>
        <a:xfrm>
          <a:off x="3582043"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5" name="直線コネクタ 174"/>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6"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7" name="直線コネクタ 176"/>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8"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9" name="直線コネクタ 178"/>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80"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81" name="フローチャート : 判断 180"/>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2" name="フローチャート : 判断 181"/>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83" name="n_1ave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61214</xdr:rowOff>
    </xdr:from>
    <xdr:to>
      <xdr:col>14</xdr:col>
      <xdr:colOff>79375</xdr:colOff>
      <xdr:row>58</xdr:row>
      <xdr:rowOff>162814</xdr:rowOff>
    </xdr:to>
    <xdr:sp macro="" textlink="">
      <xdr:nvSpPr>
        <xdr:cNvPr id="189" name="円/楕円 188"/>
        <xdr:cNvSpPr/>
      </xdr:nvSpPr>
      <xdr:spPr>
        <a:xfrm>
          <a:off x="9588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153941</xdr:rowOff>
    </xdr:from>
    <xdr:ext cx="469744" cy="259045"/>
    <xdr:sp macro="" textlink="">
      <xdr:nvSpPr>
        <xdr:cNvPr id="190" name="n_1mainValue【体育館・プール】&#10;一人当たり面積"/>
        <xdr:cNvSpPr txBox="1"/>
      </xdr:nvSpPr>
      <xdr:spPr>
        <a:xfrm>
          <a:off x="9391727" y="1009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13" name="直線コネクタ 212"/>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4"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15" name="直線コネクタ 214"/>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6"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8"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9" name="フローチャート : 判断 218"/>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20" name="フローチャート : 判断 219"/>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39133</xdr:rowOff>
    </xdr:from>
    <xdr:ext cx="405111" cy="259045"/>
    <xdr:sp macro="" textlink="">
      <xdr:nvSpPr>
        <xdr:cNvPr id="221" name="n_1aveValue【福祉施設】&#10;有形固定資産減価償却率"/>
        <xdr:cNvSpPr txBox="1"/>
      </xdr:nvSpPr>
      <xdr:spPr>
        <a:xfrm>
          <a:off x="3582043"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145035</xdr:rowOff>
    </xdr:from>
    <xdr:to>
      <xdr:col>5</xdr:col>
      <xdr:colOff>409575</xdr:colOff>
      <xdr:row>85</xdr:row>
      <xdr:rowOff>75185</xdr:rowOff>
    </xdr:to>
    <xdr:sp macro="" textlink="">
      <xdr:nvSpPr>
        <xdr:cNvPr id="227" name="円/楕円 226"/>
        <xdr:cNvSpPr/>
      </xdr:nvSpPr>
      <xdr:spPr>
        <a:xfrm>
          <a:off x="3746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66312</xdr:rowOff>
    </xdr:from>
    <xdr:ext cx="405111" cy="259045"/>
    <xdr:sp macro="" textlink="">
      <xdr:nvSpPr>
        <xdr:cNvPr id="228" name="n_1mainValue【福祉施設】&#10;有形固定資産減価償却率"/>
        <xdr:cNvSpPr txBox="1"/>
      </xdr:nvSpPr>
      <xdr:spPr>
        <a:xfrm>
          <a:off x="3582043"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9" name="直線コネクタ 23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0" name="テキスト ボックス 23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3" name="直線コネクタ 24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4" name="テキスト ボックス 24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248" name="直線コネクタ 247"/>
        <xdr:cNvCxnSpPr/>
      </xdr:nvCxnSpPr>
      <xdr:spPr>
        <a:xfrm flipV="1">
          <a:off x="10476865" y="1343406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249" name="【福祉施設】&#10;一人当たり面積最小値テキスト"/>
        <xdr:cNvSpPr txBox="1"/>
      </xdr:nvSpPr>
      <xdr:spPr>
        <a:xfrm>
          <a:off x="105664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250" name="直線コネクタ 249"/>
        <xdr:cNvCxnSpPr/>
      </xdr:nvCxnSpPr>
      <xdr:spPr>
        <a:xfrm>
          <a:off x="10388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251" name="【福祉施設】&#10;一人当たり面積最大値テキスト"/>
        <xdr:cNvSpPr txBox="1"/>
      </xdr:nvSpPr>
      <xdr:spPr>
        <a:xfrm>
          <a:off x="10566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252" name="直線コネクタ 251"/>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253" name="【福祉施設】&#10;一人当たり面積平均値テキスト"/>
        <xdr:cNvSpPr txBox="1"/>
      </xdr:nvSpPr>
      <xdr:spPr>
        <a:xfrm>
          <a:off x="105664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254" name="フローチャート : 判断 253"/>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255" name="フローチャート : 判断 254"/>
        <xdr:cNvSpPr/>
      </xdr:nvSpPr>
      <xdr:spPr>
        <a:xfrm>
          <a:off x="95885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128288</xdr:rowOff>
    </xdr:from>
    <xdr:ext cx="469744" cy="259045"/>
    <xdr:sp macro="" textlink="">
      <xdr:nvSpPr>
        <xdr:cNvPr id="256" name="n_1aveValue【福祉施設】&#10;一人当たり面積"/>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90170</xdr:rowOff>
    </xdr:from>
    <xdr:to>
      <xdr:col>14</xdr:col>
      <xdr:colOff>79375</xdr:colOff>
      <xdr:row>79</xdr:row>
      <xdr:rowOff>20320</xdr:rowOff>
    </xdr:to>
    <xdr:sp macro="" textlink="">
      <xdr:nvSpPr>
        <xdr:cNvPr id="262" name="円/楕円 261"/>
        <xdr:cNvSpPr/>
      </xdr:nvSpPr>
      <xdr:spPr>
        <a:xfrm>
          <a:off x="958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11447</xdr:rowOff>
    </xdr:from>
    <xdr:ext cx="469744" cy="259045"/>
    <xdr:sp macro="" textlink="">
      <xdr:nvSpPr>
        <xdr:cNvPr id="263" name="n_1mainValue【福祉施設】&#10;一人当たり面積"/>
        <xdr:cNvSpPr txBox="1"/>
      </xdr:nvSpPr>
      <xdr:spPr>
        <a:xfrm>
          <a:off x="9391727" y="1355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4" name="テキスト ボックス 2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87630</xdr:rowOff>
    </xdr:from>
    <xdr:to>
      <xdr:col>6</xdr:col>
      <xdr:colOff>510540</xdr:colOff>
      <xdr:row>108</xdr:row>
      <xdr:rowOff>152400</xdr:rowOff>
    </xdr:to>
    <xdr:cxnSp macro="">
      <xdr:nvCxnSpPr>
        <xdr:cNvPr id="288" name="直線コネクタ 287"/>
        <xdr:cNvCxnSpPr/>
      </xdr:nvCxnSpPr>
      <xdr:spPr>
        <a:xfrm flipV="1">
          <a:off x="4634865" y="1757553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289"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90" name="直線コネクタ 28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34307</xdr:rowOff>
    </xdr:from>
    <xdr:ext cx="405111" cy="259045"/>
    <xdr:sp macro="" textlink="">
      <xdr:nvSpPr>
        <xdr:cNvPr id="291" name="【市民会館】&#10;有形固定資産減価償却率最大値テキスト"/>
        <xdr:cNvSpPr txBox="1"/>
      </xdr:nvSpPr>
      <xdr:spPr>
        <a:xfrm>
          <a:off x="4724400"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102</xdr:row>
      <xdr:rowOff>87630</xdr:rowOff>
    </xdr:from>
    <xdr:to>
      <xdr:col>6</xdr:col>
      <xdr:colOff>600075</xdr:colOff>
      <xdr:row>102</xdr:row>
      <xdr:rowOff>87630</xdr:rowOff>
    </xdr:to>
    <xdr:cxnSp macro="">
      <xdr:nvCxnSpPr>
        <xdr:cNvPr id="292" name="直線コネクタ 291"/>
        <xdr:cNvCxnSpPr/>
      </xdr:nvCxnSpPr>
      <xdr:spPr>
        <a:xfrm>
          <a:off x="4546600" y="1757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30497</xdr:rowOff>
    </xdr:from>
    <xdr:ext cx="405111" cy="259045"/>
    <xdr:sp macro="" textlink="">
      <xdr:nvSpPr>
        <xdr:cNvPr id="293" name="【市民会館】&#10;有形固定資産減価償却率平均値テキスト"/>
        <xdr:cNvSpPr txBox="1"/>
      </xdr:nvSpPr>
      <xdr:spPr>
        <a:xfrm>
          <a:off x="4724400" y="1803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52070</xdr:rowOff>
    </xdr:from>
    <xdr:to>
      <xdr:col>6</xdr:col>
      <xdr:colOff>561975</xdr:colOff>
      <xdr:row>105</xdr:row>
      <xdr:rowOff>153670</xdr:rowOff>
    </xdr:to>
    <xdr:sp macro="" textlink="">
      <xdr:nvSpPr>
        <xdr:cNvPr id="294" name="フローチャート : 判断 293"/>
        <xdr:cNvSpPr/>
      </xdr:nvSpPr>
      <xdr:spPr>
        <a:xfrm>
          <a:off x="4584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55880</xdr:rowOff>
    </xdr:from>
    <xdr:to>
      <xdr:col>5</xdr:col>
      <xdr:colOff>409575</xdr:colOff>
      <xdr:row>106</xdr:row>
      <xdr:rowOff>157480</xdr:rowOff>
    </xdr:to>
    <xdr:sp macro="" textlink="">
      <xdr:nvSpPr>
        <xdr:cNvPr id="295" name="フローチャート : 判断 294"/>
        <xdr:cNvSpPr/>
      </xdr:nvSpPr>
      <xdr:spPr>
        <a:xfrm>
          <a:off x="3746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148607</xdr:rowOff>
    </xdr:from>
    <xdr:ext cx="405111" cy="259045"/>
    <xdr:sp macro="" textlink="">
      <xdr:nvSpPr>
        <xdr:cNvPr id="296" name="n_1aveValue【市民会館】&#10;有形固定資産減価償却率"/>
        <xdr:cNvSpPr txBox="1"/>
      </xdr:nvSpPr>
      <xdr:spPr>
        <a:xfrm>
          <a:off x="3582043"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67311</xdr:rowOff>
    </xdr:from>
    <xdr:to>
      <xdr:col>5</xdr:col>
      <xdr:colOff>409575</xdr:colOff>
      <xdr:row>100</xdr:row>
      <xdr:rowOff>168911</xdr:rowOff>
    </xdr:to>
    <xdr:sp macro="" textlink="">
      <xdr:nvSpPr>
        <xdr:cNvPr id="302" name="円/楕円 301"/>
        <xdr:cNvSpPr/>
      </xdr:nvSpPr>
      <xdr:spPr>
        <a:xfrm>
          <a:off x="3746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13988</xdr:rowOff>
    </xdr:from>
    <xdr:ext cx="405111" cy="259045"/>
    <xdr:sp macro="" textlink="">
      <xdr:nvSpPr>
        <xdr:cNvPr id="303" name="n_1mainValue【市民会館】&#10;有形固定資産減価償却率"/>
        <xdr:cNvSpPr txBox="1"/>
      </xdr:nvSpPr>
      <xdr:spPr>
        <a:xfrm>
          <a:off x="3582043"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327" name="直線コネクタ 326"/>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8"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9" name="直線コネクタ 328"/>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330"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331" name="直線コネクタ 330"/>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332"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333" name="フローチャート : 判断 332"/>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34" name="フローチャート : 判断 333"/>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335" name="n_1ave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78739</xdr:rowOff>
    </xdr:from>
    <xdr:to>
      <xdr:col>14</xdr:col>
      <xdr:colOff>79375</xdr:colOff>
      <xdr:row>107</xdr:row>
      <xdr:rowOff>8889</xdr:rowOff>
    </xdr:to>
    <xdr:sp macro="" textlink="">
      <xdr:nvSpPr>
        <xdr:cNvPr id="341" name="円/楕円 340"/>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xdr:rowOff>
    </xdr:from>
    <xdr:ext cx="469744" cy="259045"/>
    <xdr:sp macro="" textlink="">
      <xdr:nvSpPr>
        <xdr:cNvPr id="342" name="n_1mainValue【市民会館】&#10;一人当たり面積"/>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44" name="正方形/長方形 34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45" name="正方形/長方形 34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46" name="正方形/長方形 34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47" name="正方形/長方形 34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50" name="正方形/長方形 34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51" name="正方形/長方形 35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52" name="正方形/長方形 35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53" name="正方形/長方形 35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8" name="正方形/長方形 3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9" name="テキスト ボックス 3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0" name="直線コネクタ 3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1" name="テキスト ボックス 38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382" name="直線コネクタ 38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383" name="テキスト ボックス 38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4" name="直線コネクタ 3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5" name="テキスト ボックス 3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386" name="直線コネクタ 38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387" name="テキスト ボックス 38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9" name="テキスト ボックス 3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15239</xdr:rowOff>
    </xdr:from>
    <xdr:to>
      <xdr:col>23</xdr:col>
      <xdr:colOff>516889</xdr:colOff>
      <xdr:row>86</xdr:row>
      <xdr:rowOff>9525</xdr:rowOff>
    </xdr:to>
    <xdr:cxnSp macro="">
      <xdr:nvCxnSpPr>
        <xdr:cNvPr id="391" name="直線コネクタ 390"/>
        <xdr:cNvCxnSpPr/>
      </xdr:nvCxnSpPr>
      <xdr:spPr>
        <a:xfrm flipV="1">
          <a:off x="16318864" y="13559789"/>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13352</xdr:rowOff>
    </xdr:from>
    <xdr:ext cx="405111" cy="259045"/>
    <xdr:sp macro="" textlink="">
      <xdr:nvSpPr>
        <xdr:cNvPr id="392" name="【消防施設】&#10;有形固定資産減価償却率最小値テキスト"/>
        <xdr:cNvSpPr txBox="1"/>
      </xdr:nvSpPr>
      <xdr:spPr>
        <a:xfrm>
          <a:off x="16408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9525</xdr:rowOff>
    </xdr:from>
    <xdr:to>
      <xdr:col>23</xdr:col>
      <xdr:colOff>606425</xdr:colOff>
      <xdr:row>86</xdr:row>
      <xdr:rowOff>9525</xdr:rowOff>
    </xdr:to>
    <xdr:cxnSp macro="">
      <xdr:nvCxnSpPr>
        <xdr:cNvPr id="393" name="直線コネクタ 392"/>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133366</xdr:rowOff>
    </xdr:from>
    <xdr:ext cx="405111" cy="259045"/>
    <xdr:sp macro="" textlink="">
      <xdr:nvSpPr>
        <xdr:cNvPr id="394" name="【消防施設】&#10;有形固定資産減価償却率最大値テキスト"/>
        <xdr:cNvSpPr txBox="1"/>
      </xdr:nvSpPr>
      <xdr:spPr>
        <a:xfrm>
          <a:off x="164084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79</xdr:row>
      <xdr:rowOff>15239</xdr:rowOff>
    </xdr:from>
    <xdr:to>
      <xdr:col>23</xdr:col>
      <xdr:colOff>606425</xdr:colOff>
      <xdr:row>79</xdr:row>
      <xdr:rowOff>15239</xdr:rowOff>
    </xdr:to>
    <xdr:cxnSp macro="">
      <xdr:nvCxnSpPr>
        <xdr:cNvPr id="395" name="直線コネクタ 394"/>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142891</xdr:rowOff>
    </xdr:from>
    <xdr:ext cx="405111" cy="259045"/>
    <xdr:sp macro="" textlink="">
      <xdr:nvSpPr>
        <xdr:cNvPr id="396" name="【消防施設】&#10;有形固定資産減価償却率平均値テキスト"/>
        <xdr:cNvSpPr txBox="1"/>
      </xdr:nvSpPr>
      <xdr:spPr>
        <a:xfrm>
          <a:off x="16408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164464</xdr:rowOff>
    </xdr:from>
    <xdr:to>
      <xdr:col>23</xdr:col>
      <xdr:colOff>568325</xdr:colOff>
      <xdr:row>81</xdr:row>
      <xdr:rowOff>94614</xdr:rowOff>
    </xdr:to>
    <xdr:sp macro="" textlink="">
      <xdr:nvSpPr>
        <xdr:cNvPr id="397" name="フローチャート : 判断 396"/>
        <xdr:cNvSpPr/>
      </xdr:nvSpPr>
      <xdr:spPr>
        <a:xfrm>
          <a:off x="16268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90170</xdr:rowOff>
    </xdr:from>
    <xdr:to>
      <xdr:col>22</xdr:col>
      <xdr:colOff>415925</xdr:colOff>
      <xdr:row>85</xdr:row>
      <xdr:rowOff>20320</xdr:rowOff>
    </xdr:to>
    <xdr:sp macro="" textlink="">
      <xdr:nvSpPr>
        <xdr:cNvPr id="398" name="フローチャート : 判断 397"/>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36847</xdr:rowOff>
    </xdr:from>
    <xdr:ext cx="405111" cy="259045"/>
    <xdr:sp macro="" textlink="">
      <xdr:nvSpPr>
        <xdr:cNvPr id="399" name="n_1aveValue【消防施設】&#10;有形固定資産減価償却率"/>
        <xdr:cNvSpPr txBox="1"/>
      </xdr:nvSpPr>
      <xdr:spPr>
        <a:xfrm>
          <a:off x="15266043"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130175</xdr:rowOff>
    </xdr:from>
    <xdr:to>
      <xdr:col>22</xdr:col>
      <xdr:colOff>415925</xdr:colOff>
      <xdr:row>85</xdr:row>
      <xdr:rowOff>60325</xdr:rowOff>
    </xdr:to>
    <xdr:sp macro="" textlink="">
      <xdr:nvSpPr>
        <xdr:cNvPr id="405" name="円/楕円 404"/>
        <xdr:cNvSpPr/>
      </xdr:nvSpPr>
      <xdr:spPr>
        <a:xfrm>
          <a:off x="1543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51452</xdr:rowOff>
    </xdr:from>
    <xdr:ext cx="405111" cy="259045"/>
    <xdr:sp macro="" textlink="">
      <xdr:nvSpPr>
        <xdr:cNvPr id="406" name="n_1mainValue【消防施設】&#10;有形固定資産減価償却率"/>
        <xdr:cNvSpPr txBox="1"/>
      </xdr:nvSpPr>
      <xdr:spPr>
        <a:xfrm>
          <a:off x="15266043"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4" name="正方形/長方形 4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7" name="テキスト ボックス 41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8" name="直線コネクタ 4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9" name="テキスト ボックス 4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0" name="直線コネクタ 4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1" name="テキスト ボックス 4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2" name="直線コネクタ 4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3" name="テキスト ボックス 4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4" name="直線コネクタ 4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5" name="テキスト ボックス 4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6" name="直線コネクタ 4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7" name="テキスト ボックス 4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19050</xdr:rowOff>
    </xdr:from>
    <xdr:to>
      <xdr:col>32</xdr:col>
      <xdr:colOff>186689</xdr:colOff>
      <xdr:row>82</xdr:row>
      <xdr:rowOff>152400</xdr:rowOff>
    </xdr:to>
    <xdr:cxnSp macro="">
      <xdr:nvCxnSpPr>
        <xdr:cNvPr id="431" name="直線コネクタ 430"/>
        <xdr:cNvCxnSpPr/>
      </xdr:nvCxnSpPr>
      <xdr:spPr>
        <a:xfrm flipV="1">
          <a:off x="22160864" y="13563600"/>
          <a:ext cx="0" cy="647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432" name="【消防施設】&#10;一人当たり面積最小値テキスト"/>
        <xdr:cNvSpPr txBox="1"/>
      </xdr:nvSpPr>
      <xdr:spPr>
        <a:xfrm>
          <a:off x="222504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82</xdr:row>
      <xdr:rowOff>152400</xdr:rowOff>
    </xdr:from>
    <xdr:to>
      <xdr:col>32</xdr:col>
      <xdr:colOff>276225</xdr:colOff>
      <xdr:row>82</xdr:row>
      <xdr:rowOff>152400</xdr:rowOff>
    </xdr:to>
    <xdr:cxnSp macro="">
      <xdr:nvCxnSpPr>
        <xdr:cNvPr id="433" name="直線コネクタ 432"/>
        <xdr:cNvCxnSpPr/>
      </xdr:nvCxnSpPr>
      <xdr:spPr>
        <a:xfrm>
          <a:off x="22072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137177</xdr:rowOff>
    </xdr:from>
    <xdr:ext cx="469744" cy="259045"/>
    <xdr:sp macro="" textlink="">
      <xdr:nvSpPr>
        <xdr:cNvPr id="434" name="【消防施設】&#10;一人当たり面積最大値テキスト"/>
        <xdr:cNvSpPr txBox="1"/>
      </xdr:nvSpPr>
      <xdr:spPr>
        <a:xfrm>
          <a:off x="222504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79</xdr:row>
      <xdr:rowOff>19050</xdr:rowOff>
    </xdr:from>
    <xdr:to>
      <xdr:col>32</xdr:col>
      <xdr:colOff>276225</xdr:colOff>
      <xdr:row>79</xdr:row>
      <xdr:rowOff>19050</xdr:rowOff>
    </xdr:to>
    <xdr:cxnSp macro="">
      <xdr:nvCxnSpPr>
        <xdr:cNvPr id="435" name="直線コネクタ 434"/>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99077</xdr:rowOff>
    </xdr:from>
    <xdr:ext cx="469744" cy="259045"/>
    <xdr:sp macro="" textlink="">
      <xdr:nvSpPr>
        <xdr:cNvPr id="436" name="【消防施設】&#10;一人当たり面積平均値テキスト"/>
        <xdr:cNvSpPr txBox="1"/>
      </xdr:nvSpPr>
      <xdr:spPr>
        <a:xfrm>
          <a:off x="22250400" y="1381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120650</xdr:rowOff>
    </xdr:from>
    <xdr:to>
      <xdr:col>32</xdr:col>
      <xdr:colOff>238125</xdr:colOff>
      <xdr:row>81</xdr:row>
      <xdr:rowOff>50800</xdr:rowOff>
    </xdr:to>
    <xdr:sp macro="" textlink="">
      <xdr:nvSpPr>
        <xdr:cNvPr id="437" name="フローチャート : 判断 436"/>
        <xdr:cNvSpPr/>
      </xdr:nvSpPr>
      <xdr:spPr>
        <a:xfrm>
          <a:off x="22110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101600</xdr:rowOff>
    </xdr:from>
    <xdr:to>
      <xdr:col>31</xdr:col>
      <xdr:colOff>85725</xdr:colOff>
      <xdr:row>87</xdr:row>
      <xdr:rowOff>31750</xdr:rowOff>
    </xdr:to>
    <xdr:sp macro="" textlink="">
      <xdr:nvSpPr>
        <xdr:cNvPr id="438" name="フローチャート : 判断 437"/>
        <xdr:cNvSpPr/>
      </xdr:nvSpPr>
      <xdr:spPr>
        <a:xfrm>
          <a:off x="21272500" y="1484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22877</xdr:rowOff>
    </xdr:from>
    <xdr:ext cx="469744" cy="259045"/>
    <xdr:sp macro="" textlink="">
      <xdr:nvSpPr>
        <xdr:cNvPr id="439" name="n_1aveValue【消防施設】&#10;一人当たり面積"/>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0" name="テキスト ボックス 4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1" name="テキスト ボックス 4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2" name="テキスト ボックス 4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3" name="テキスト ボックス 4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4" name="テキスト ボックス 4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445" name="円/楕円 444"/>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446" name="n_1mainValue【消防施設】&#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7" name="テキスト ボックス 4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8" name="直線コネクタ 4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9" name="テキスト ボックス 4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0" name="直線コネクタ 4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1" name="テキスト ボックス 4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2" name="直線コネクタ 4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3" name="テキスト ボックス 4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4" name="直線コネクタ 4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5" name="テキスト ボックス 4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6" name="直線コネクタ 4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7" name="テキスト ボックス 4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9" name="テキスト ボックス 4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71" name="直線コネクタ 470"/>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72"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73" name="直線コネクタ 472"/>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74"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75" name="直線コネクタ 474"/>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76"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77" name="フローチャート : 判断 476"/>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78" name="フローチャート : 判断 477"/>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79"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65405</xdr:rowOff>
    </xdr:from>
    <xdr:to>
      <xdr:col>22</xdr:col>
      <xdr:colOff>415925</xdr:colOff>
      <xdr:row>104</xdr:row>
      <xdr:rowOff>167005</xdr:rowOff>
    </xdr:to>
    <xdr:sp macro="" textlink="">
      <xdr:nvSpPr>
        <xdr:cNvPr id="485" name="円/楕円 484"/>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12082</xdr:rowOff>
    </xdr:from>
    <xdr:ext cx="405111" cy="259045"/>
    <xdr:sp macro="" textlink="">
      <xdr:nvSpPr>
        <xdr:cNvPr id="486" name="n_1mainValue【庁舎】&#10;有形固定資産減価償却率"/>
        <xdr:cNvSpPr txBox="1"/>
      </xdr:nvSpPr>
      <xdr:spPr>
        <a:xfrm>
          <a:off x="15266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4" name="正方形/長方形 4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5" name="テキスト ボックス 4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6" name="直線コネクタ 4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7" name="テキスト ボックス 4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8" name="直線コネクタ 4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9" name="テキスト ボックス 4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0" name="直線コネクタ 4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1" name="テキスト ボックス 5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2" name="直線コネクタ 5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3" name="テキスト ボックス 5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4" name="直線コネクタ 5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5" name="テキスト ボックス 5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509" name="直線コネクタ 508"/>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510"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511" name="直線コネクタ 510"/>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512"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513" name="直線コネクタ 512"/>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514"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515" name="フローチャート : 判断 514"/>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516" name="フローチャート : 判断 515"/>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517"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523" name="円/楕円 522"/>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106697</xdr:rowOff>
    </xdr:from>
    <xdr:ext cx="469744" cy="259045"/>
    <xdr:sp macro="" textlink="">
      <xdr:nvSpPr>
        <xdr:cNvPr id="524" name="n_1main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類似団体平均と比較して、有形固定資産減価償却率が低くなっているのは体育館・プールであり、高くなっているのは市民会館となっている。</a:t>
          </a:r>
          <a:endParaRPr lang="ja-JP" altLang="ja-JP" sz="1400">
            <a:effectLst/>
          </a:endParaRPr>
        </a:p>
        <a:p>
          <a:r>
            <a:rPr kumimoji="1" lang="ja-JP" altLang="ja-JP" sz="1100">
              <a:solidFill>
                <a:schemeClr val="dk1"/>
              </a:solidFill>
              <a:effectLst/>
              <a:latin typeface="+mn-lt"/>
              <a:ea typeface="+mn-ea"/>
              <a:cs typeface="+mn-cs"/>
            </a:rPr>
            <a:t>体育館・プールについては、平成２６年藤崎小学校及び平成２４年常盤小学校の建て替えに伴い、体育館及びプールについても立て替えしているため有形固定資産減価償却率が低くなっている。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市民会館である生涯学習文化会館については、平成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年度で改築する計画であり、</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３１以降は有形固定資産減価償却率が下がる見込である。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少子高齢化や人口減に加え、農業を中心とした脆弱な社会基盤であり、財政力指数は全国平均、青森県平均だけでなく、類似団体でも平均を下回る結果となっている。</a:t>
          </a:r>
          <a:endParaRPr lang="ja-JP" altLang="ja-JP" sz="1400">
            <a:effectLst/>
          </a:endParaRPr>
        </a:p>
        <a:p>
          <a:r>
            <a:rPr kumimoji="1" lang="ja-JP" altLang="ja-JP" sz="1100">
              <a:solidFill>
                <a:schemeClr val="dk1"/>
              </a:solidFill>
              <a:effectLst/>
              <a:latin typeface="+mn-lt"/>
              <a:ea typeface="+mn-ea"/>
              <a:cs typeface="+mn-cs"/>
            </a:rPr>
            <a:t>今後は、町単独事業として行っている事業について、</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サイクルの徹底と、それによる事業のスクラップを行うなど、行政の効率化を図ることによる健全な財政運営と、町総合計画に沿った活力ある町づくりを目指す。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8" name="直線コネクタ 67"/>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1" name="直線コネクタ 70"/>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年度にやや上昇したものの、平成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％以下と、全国平均・県平均共に</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今後は、交付税の減と扶助費の増が避けられない情勢であり、人件費の抑制等も限界まできていることから、行財政改革を継続するとともに、公債費を抑制するために建設事業等の選択と集中を行い、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121920</xdr:rowOff>
    </xdr:to>
    <xdr:cxnSp macro="">
      <xdr:nvCxnSpPr>
        <xdr:cNvPr id="131" name="直線コネクタ 130"/>
        <xdr:cNvCxnSpPr/>
      </xdr:nvCxnSpPr>
      <xdr:spPr>
        <a:xfrm>
          <a:off x="4114800" y="1023196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59</xdr:row>
      <xdr:rowOff>116417</xdr:rowOff>
    </xdr:to>
    <xdr:cxnSp macro="">
      <xdr:nvCxnSpPr>
        <xdr:cNvPr id="134" name="直線コネクタ 133"/>
        <xdr:cNvCxnSpPr/>
      </xdr:nvCxnSpPr>
      <xdr:spPr>
        <a:xfrm>
          <a:off x="3225800" y="1021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60</xdr:row>
      <xdr:rowOff>89746</xdr:rowOff>
    </xdr:to>
    <xdr:cxnSp macro="">
      <xdr:nvCxnSpPr>
        <xdr:cNvPr id="137" name="直線コネクタ 136"/>
        <xdr:cNvCxnSpPr/>
      </xdr:nvCxnSpPr>
      <xdr:spPr>
        <a:xfrm flipV="1">
          <a:off x="2336800" y="102158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89746</xdr:rowOff>
    </xdr:to>
    <xdr:cxnSp macro="">
      <xdr:nvCxnSpPr>
        <xdr:cNvPr id="140" name="直線コネクタ 139"/>
        <xdr:cNvCxnSpPr/>
      </xdr:nvCxnSpPr>
      <xdr:spPr>
        <a:xfrm>
          <a:off x="1447800" y="1031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0" name="円/楕円 149"/>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1"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2" name="円/楕円 151"/>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3" name="テキスト ボックス 152"/>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4" name="円/楕円 153"/>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5" name="テキスト ボックス 154"/>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8" name="円/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113681</xdr:rowOff>
    </xdr:from>
    <xdr:to>
      <xdr:col>7</xdr:col>
      <xdr:colOff>152400</xdr:colOff>
      <xdr:row>81</xdr:row>
      <xdr:rowOff>157815</xdr:rowOff>
    </xdr:to>
    <xdr:cxnSp macro="">
      <xdr:nvCxnSpPr>
        <xdr:cNvPr id="194" name="直線コネクタ 193"/>
        <xdr:cNvCxnSpPr/>
      </xdr:nvCxnSpPr>
      <xdr:spPr>
        <a:xfrm>
          <a:off x="4114800" y="14001131"/>
          <a:ext cx="838200" cy="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113681</xdr:rowOff>
    </xdr:from>
    <xdr:to>
      <xdr:col>6</xdr:col>
      <xdr:colOff>0</xdr:colOff>
      <xdr:row>82</xdr:row>
      <xdr:rowOff>13985</xdr:rowOff>
    </xdr:to>
    <xdr:cxnSp macro="">
      <xdr:nvCxnSpPr>
        <xdr:cNvPr id="197" name="直線コネクタ 196"/>
        <xdr:cNvCxnSpPr/>
      </xdr:nvCxnSpPr>
      <xdr:spPr>
        <a:xfrm flipV="1">
          <a:off x="3225800" y="14001131"/>
          <a:ext cx="889000"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147639</xdr:rowOff>
    </xdr:from>
    <xdr:to>
      <xdr:col>4</xdr:col>
      <xdr:colOff>482600</xdr:colOff>
      <xdr:row>82</xdr:row>
      <xdr:rowOff>13985</xdr:rowOff>
    </xdr:to>
    <xdr:cxnSp macro="">
      <xdr:nvCxnSpPr>
        <xdr:cNvPr id="200" name="直線コネクタ 199"/>
        <xdr:cNvCxnSpPr/>
      </xdr:nvCxnSpPr>
      <xdr:spPr>
        <a:xfrm>
          <a:off x="2336800" y="1403508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147639</xdr:rowOff>
    </xdr:from>
    <xdr:to>
      <xdr:col>3</xdr:col>
      <xdr:colOff>279400</xdr:colOff>
      <xdr:row>82</xdr:row>
      <xdr:rowOff>10213</xdr:rowOff>
    </xdr:to>
    <xdr:cxnSp macro="">
      <xdr:nvCxnSpPr>
        <xdr:cNvPr id="203" name="直線コネクタ 202"/>
        <xdr:cNvCxnSpPr/>
      </xdr:nvCxnSpPr>
      <xdr:spPr>
        <a:xfrm flipV="1">
          <a:off x="1447800" y="14035089"/>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107015</xdr:rowOff>
    </xdr:from>
    <xdr:to>
      <xdr:col>7</xdr:col>
      <xdr:colOff>203200</xdr:colOff>
      <xdr:row>82</xdr:row>
      <xdr:rowOff>37165</xdr:rowOff>
    </xdr:to>
    <xdr:sp macro="" textlink="">
      <xdr:nvSpPr>
        <xdr:cNvPr id="213" name="円/楕円 212"/>
        <xdr:cNvSpPr/>
      </xdr:nvSpPr>
      <xdr:spPr>
        <a:xfrm>
          <a:off x="4902200" y="139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28292</xdr:rowOff>
    </xdr:from>
    <xdr:ext cx="762000" cy="259045"/>
    <xdr:sp macro="" textlink="">
      <xdr:nvSpPr>
        <xdr:cNvPr id="214" name="人件費・物件費等の状況該当値テキスト"/>
        <xdr:cNvSpPr txBox="1"/>
      </xdr:nvSpPr>
      <xdr:spPr>
        <a:xfrm>
          <a:off x="5041900" y="139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62881</xdr:rowOff>
    </xdr:from>
    <xdr:to>
      <xdr:col>6</xdr:col>
      <xdr:colOff>50800</xdr:colOff>
      <xdr:row>81</xdr:row>
      <xdr:rowOff>164481</xdr:rowOff>
    </xdr:to>
    <xdr:sp macro="" textlink="">
      <xdr:nvSpPr>
        <xdr:cNvPr id="215" name="円/楕円 214"/>
        <xdr:cNvSpPr/>
      </xdr:nvSpPr>
      <xdr:spPr>
        <a:xfrm>
          <a:off x="4064000" y="13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3208</xdr:rowOff>
    </xdr:from>
    <xdr:ext cx="736600" cy="259045"/>
    <xdr:sp macro="" textlink="">
      <xdr:nvSpPr>
        <xdr:cNvPr id="216" name="テキスト ボックス 215"/>
        <xdr:cNvSpPr txBox="1"/>
      </xdr:nvSpPr>
      <xdr:spPr>
        <a:xfrm>
          <a:off x="3733800" y="1371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134635</xdr:rowOff>
    </xdr:from>
    <xdr:to>
      <xdr:col>4</xdr:col>
      <xdr:colOff>533400</xdr:colOff>
      <xdr:row>82</xdr:row>
      <xdr:rowOff>64785</xdr:rowOff>
    </xdr:to>
    <xdr:sp macro="" textlink="">
      <xdr:nvSpPr>
        <xdr:cNvPr id="217" name="円/楕円 216"/>
        <xdr:cNvSpPr/>
      </xdr:nvSpPr>
      <xdr:spPr>
        <a:xfrm>
          <a:off x="3175000" y="140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74962</xdr:rowOff>
    </xdr:from>
    <xdr:ext cx="762000" cy="259045"/>
    <xdr:sp macro="" textlink="">
      <xdr:nvSpPr>
        <xdr:cNvPr id="218" name="テキスト ボックス 217"/>
        <xdr:cNvSpPr txBox="1"/>
      </xdr:nvSpPr>
      <xdr:spPr>
        <a:xfrm>
          <a:off x="2844800" y="137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96839</xdr:rowOff>
    </xdr:from>
    <xdr:to>
      <xdr:col>3</xdr:col>
      <xdr:colOff>330200</xdr:colOff>
      <xdr:row>82</xdr:row>
      <xdr:rowOff>26989</xdr:rowOff>
    </xdr:to>
    <xdr:sp macro="" textlink="">
      <xdr:nvSpPr>
        <xdr:cNvPr id="219" name="円/楕円 218"/>
        <xdr:cNvSpPr/>
      </xdr:nvSpPr>
      <xdr:spPr>
        <a:xfrm>
          <a:off x="2286000" y="139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37166</xdr:rowOff>
    </xdr:from>
    <xdr:ext cx="762000" cy="259045"/>
    <xdr:sp macro="" textlink="">
      <xdr:nvSpPr>
        <xdr:cNvPr id="220" name="テキスト ボックス 219"/>
        <xdr:cNvSpPr txBox="1"/>
      </xdr:nvSpPr>
      <xdr:spPr>
        <a:xfrm>
          <a:off x="1955800" y="137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130863</xdr:rowOff>
    </xdr:from>
    <xdr:to>
      <xdr:col>2</xdr:col>
      <xdr:colOff>127000</xdr:colOff>
      <xdr:row>82</xdr:row>
      <xdr:rowOff>61013</xdr:rowOff>
    </xdr:to>
    <xdr:sp macro="" textlink="">
      <xdr:nvSpPr>
        <xdr:cNvPr id="221" name="円/楕円 220"/>
        <xdr:cNvSpPr/>
      </xdr:nvSpPr>
      <xdr:spPr>
        <a:xfrm>
          <a:off x="1397000" y="14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71190</xdr:rowOff>
    </xdr:from>
    <xdr:ext cx="762000" cy="259045"/>
    <xdr:sp macro="" textlink="">
      <xdr:nvSpPr>
        <xdr:cNvPr id="222" name="テキスト ボックス 221"/>
        <xdr:cNvSpPr txBox="1"/>
      </xdr:nvSpPr>
      <xdr:spPr>
        <a:xfrm>
          <a:off x="1066800" y="1378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町村合併後の給与調整を経て、現在では類似団体平均を上回る結果となっている。給与体系については、原則県準拠としているが、</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歳昇給抑制は人事評価結果を反映させる平成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月とし、また勤勉手当については、平成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月から人事評価結果を反映させることとし、今後も給与の適正化に努める。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51" name="直線コネクタ 250"/>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2"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3" name="直線コネクタ 252"/>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100895</xdr:rowOff>
    </xdr:from>
    <xdr:to>
      <xdr:col>24</xdr:col>
      <xdr:colOff>558800</xdr:colOff>
      <xdr:row>81</xdr:row>
      <xdr:rowOff>141111</xdr:rowOff>
    </xdr:to>
    <xdr:cxnSp macro="">
      <xdr:nvCxnSpPr>
        <xdr:cNvPr id="256" name="直線コネクタ 255"/>
        <xdr:cNvCxnSpPr/>
      </xdr:nvCxnSpPr>
      <xdr:spPr>
        <a:xfrm flipV="1">
          <a:off x="16179800" y="139883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7"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8" name="フローチャート : 判断 257"/>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82</xdr:row>
      <xdr:rowOff>63500</xdr:rowOff>
    </xdr:to>
    <xdr:cxnSp macro="">
      <xdr:nvCxnSpPr>
        <xdr:cNvPr id="259" name="直線コネクタ 258"/>
        <xdr:cNvCxnSpPr/>
      </xdr:nvCxnSpPr>
      <xdr:spPr>
        <a:xfrm flipV="1">
          <a:off x="15290800" y="1402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0" name="フローチャート : 判断 259"/>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139293</xdr:rowOff>
    </xdr:from>
    <xdr:ext cx="736600" cy="259045"/>
    <xdr:sp macro="" textlink="">
      <xdr:nvSpPr>
        <xdr:cNvPr id="261" name="テキスト ボックス 260"/>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82</xdr:row>
      <xdr:rowOff>63500</xdr:rowOff>
    </xdr:to>
    <xdr:cxnSp macro="">
      <xdr:nvCxnSpPr>
        <xdr:cNvPr id="262" name="直線コネクタ 261"/>
        <xdr:cNvCxnSpPr/>
      </xdr:nvCxnSpPr>
      <xdr:spPr>
        <a:xfrm>
          <a:off x="14401800" y="1402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3" name="フローチャート : 判断 262"/>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4" name="テキスト ボックス 263"/>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141111</xdr:rowOff>
    </xdr:from>
    <xdr:to>
      <xdr:col>21</xdr:col>
      <xdr:colOff>0</xdr:colOff>
      <xdr:row>88</xdr:row>
      <xdr:rowOff>40216</xdr:rowOff>
    </xdr:to>
    <xdr:cxnSp macro="">
      <xdr:nvCxnSpPr>
        <xdr:cNvPr id="265" name="直線コネクタ 264"/>
        <xdr:cNvCxnSpPr/>
      </xdr:nvCxnSpPr>
      <xdr:spPr>
        <a:xfrm flipV="1">
          <a:off x="13512800" y="14028561"/>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6" name="フローチャート : 判断 265"/>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32049</xdr:rowOff>
    </xdr:from>
    <xdr:ext cx="762000" cy="259045"/>
    <xdr:sp macro="" textlink="">
      <xdr:nvSpPr>
        <xdr:cNvPr id="267" name="テキスト ボックス 266"/>
        <xdr:cNvSpPr txBox="1"/>
      </xdr:nvSpPr>
      <xdr:spPr>
        <a:xfrm>
          <a:off x="14020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68" name="フローチャート : 判断 267"/>
        <xdr:cNvSpPr/>
      </xdr:nvSpPr>
      <xdr:spPr>
        <a:xfrm>
          <a:off x="13462000" y="1500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69" name="テキスト ボックス 268"/>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5" name="円/楕円 274"/>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66622</xdr:rowOff>
    </xdr:from>
    <xdr:ext cx="762000" cy="259045"/>
    <xdr:sp macro="" textlink="">
      <xdr:nvSpPr>
        <xdr:cNvPr id="276" name="給与水準   （国との比較）該当値テキスト"/>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7" name="円/楕円 276"/>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78" name="テキスト ボックス 277"/>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9" name="円/楕円 278"/>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99077</xdr:rowOff>
    </xdr:from>
    <xdr:ext cx="762000" cy="259045"/>
    <xdr:sp macro="" textlink="">
      <xdr:nvSpPr>
        <xdr:cNvPr id="280" name="テキスト ボックス 279"/>
        <xdr:cNvSpPr txBox="1"/>
      </xdr:nvSpPr>
      <xdr:spPr>
        <a:xfrm>
          <a:off x="14909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90311</xdr:rowOff>
    </xdr:from>
    <xdr:to>
      <xdr:col>21</xdr:col>
      <xdr:colOff>50800</xdr:colOff>
      <xdr:row>82</xdr:row>
      <xdr:rowOff>20461</xdr:rowOff>
    </xdr:to>
    <xdr:sp macro="" textlink="">
      <xdr:nvSpPr>
        <xdr:cNvPr id="281" name="円/楕円 280"/>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30638</xdr:rowOff>
    </xdr:from>
    <xdr:ext cx="762000" cy="259045"/>
    <xdr:sp macro="" textlink="">
      <xdr:nvSpPr>
        <xdr:cNvPr id="282" name="テキスト ボックス 281"/>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これまでの集中改革プラン等、行財政改革の取り組みにより、技能職員の退職者不補充、機構改革、保育所の民営化などにより減少した職員数を維持しており、類似団体平均よりも下回っている。定員適正化計画におい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日の計画数を</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人として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120</a:t>
          </a:r>
          <a:r>
            <a:rPr lang="ja-JP" altLang="en-US" sz="1100" b="0" i="0" baseline="0">
              <a:solidFill>
                <a:schemeClr val="dk1"/>
              </a:solidFill>
              <a:effectLst/>
              <a:latin typeface="+mn-lt"/>
              <a:ea typeface="+mn-ea"/>
              <a:cs typeface="+mn-cs"/>
            </a:rPr>
            <a:t>人となっており、</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計画に基づき、アウトソーシングや再任用制度の活用などにより、人口規模に応じた適正な定員管理に努める。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109714</xdr:rowOff>
    </xdr:from>
    <xdr:to>
      <xdr:col>24</xdr:col>
      <xdr:colOff>558800</xdr:colOff>
      <xdr:row>59</xdr:row>
      <xdr:rowOff>166017</xdr:rowOff>
    </xdr:to>
    <xdr:cxnSp macro="">
      <xdr:nvCxnSpPr>
        <xdr:cNvPr id="319" name="直線コネクタ 318"/>
        <xdr:cNvCxnSpPr/>
      </xdr:nvCxnSpPr>
      <xdr:spPr>
        <a:xfrm>
          <a:off x="16179800" y="1022526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109714</xdr:rowOff>
    </xdr:from>
    <xdr:to>
      <xdr:col>23</xdr:col>
      <xdr:colOff>406400</xdr:colOff>
      <xdr:row>59</xdr:row>
      <xdr:rowOff>109714</xdr:rowOff>
    </xdr:to>
    <xdr:cxnSp macro="">
      <xdr:nvCxnSpPr>
        <xdr:cNvPr id="322" name="直線コネクタ 321"/>
        <xdr:cNvCxnSpPr/>
      </xdr:nvCxnSpPr>
      <xdr:spPr>
        <a:xfrm>
          <a:off x="15290800" y="1022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109714</xdr:rowOff>
    </xdr:from>
    <xdr:to>
      <xdr:col>22</xdr:col>
      <xdr:colOff>203200</xdr:colOff>
      <xdr:row>59</xdr:row>
      <xdr:rowOff>144569</xdr:rowOff>
    </xdr:to>
    <xdr:cxnSp macro="">
      <xdr:nvCxnSpPr>
        <xdr:cNvPr id="325" name="直線コネクタ 324"/>
        <xdr:cNvCxnSpPr/>
      </xdr:nvCxnSpPr>
      <xdr:spPr>
        <a:xfrm flipV="1">
          <a:off x="14401800" y="1022526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139206</xdr:rowOff>
    </xdr:from>
    <xdr:to>
      <xdr:col>21</xdr:col>
      <xdr:colOff>0</xdr:colOff>
      <xdr:row>59</xdr:row>
      <xdr:rowOff>144569</xdr:rowOff>
    </xdr:to>
    <xdr:cxnSp macro="">
      <xdr:nvCxnSpPr>
        <xdr:cNvPr id="328" name="直線コネクタ 327"/>
        <xdr:cNvCxnSpPr/>
      </xdr:nvCxnSpPr>
      <xdr:spPr>
        <a:xfrm>
          <a:off x="13512800" y="1025475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2275</xdr:rowOff>
    </xdr:from>
    <xdr:ext cx="762000" cy="259045"/>
    <xdr:sp macro="" textlink="">
      <xdr:nvSpPr>
        <xdr:cNvPr id="330" name="テキスト ボックス 329"/>
        <xdr:cNvSpPr txBox="1"/>
      </xdr:nvSpPr>
      <xdr:spPr>
        <a:xfrm>
          <a:off x="14020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115217</xdr:rowOff>
    </xdr:from>
    <xdr:to>
      <xdr:col>24</xdr:col>
      <xdr:colOff>609600</xdr:colOff>
      <xdr:row>60</xdr:row>
      <xdr:rowOff>45367</xdr:rowOff>
    </xdr:to>
    <xdr:sp macro="" textlink="">
      <xdr:nvSpPr>
        <xdr:cNvPr id="338" name="円/楕円 337"/>
        <xdr:cNvSpPr/>
      </xdr:nvSpPr>
      <xdr:spPr>
        <a:xfrm>
          <a:off x="16967200" y="10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131744</xdr:rowOff>
    </xdr:from>
    <xdr:ext cx="762000" cy="259045"/>
    <xdr:sp macro="" textlink="">
      <xdr:nvSpPr>
        <xdr:cNvPr id="339" name="定員管理の状況該当値テキスト"/>
        <xdr:cNvSpPr txBox="1"/>
      </xdr:nvSpPr>
      <xdr:spPr>
        <a:xfrm>
          <a:off x="17106900" y="1007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58914</xdr:rowOff>
    </xdr:from>
    <xdr:to>
      <xdr:col>23</xdr:col>
      <xdr:colOff>457200</xdr:colOff>
      <xdr:row>59</xdr:row>
      <xdr:rowOff>160514</xdr:rowOff>
    </xdr:to>
    <xdr:sp macro="" textlink="">
      <xdr:nvSpPr>
        <xdr:cNvPr id="340" name="円/楕円 339"/>
        <xdr:cNvSpPr/>
      </xdr:nvSpPr>
      <xdr:spPr>
        <a:xfrm>
          <a:off x="16129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170691</xdr:rowOff>
    </xdr:from>
    <xdr:ext cx="736600" cy="259045"/>
    <xdr:sp macro="" textlink="">
      <xdr:nvSpPr>
        <xdr:cNvPr id="341" name="テキスト ボックス 340"/>
        <xdr:cNvSpPr txBox="1"/>
      </xdr:nvSpPr>
      <xdr:spPr>
        <a:xfrm>
          <a:off x="15798800" y="994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58914</xdr:rowOff>
    </xdr:from>
    <xdr:to>
      <xdr:col>22</xdr:col>
      <xdr:colOff>254000</xdr:colOff>
      <xdr:row>59</xdr:row>
      <xdr:rowOff>160514</xdr:rowOff>
    </xdr:to>
    <xdr:sp macro="" textlink="">
      <xdr:nvSpPr>
        <xdr:cNvPr id="342" name="円/楕円 341"/>
        <xdr:cNvSpPr/>
      </xdr:nvSpPr>
      <xdr:spPr>
        <a:xfrm>
          <a:off x="15240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170691</xdr:rowOff>
    </xdr:from>
    <xdr:ext cx="762000" cy="259045"/>
    <xdr:sp macro="" textlink="">
      <xdr:nvSpPr>
        <xdr:cNvPr id="343" name="テキスト ボックス 342"/>
        <xdr:cNvSpPr txBox="1"/>
      </xdr:nvSpPr>
      <xdr:spPr>
        <a:xfrm>
          <a:off x="14909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93769</xdr:rowOff>
    </xdr:from>
    <xdr:to>
      <xdr:col>21</xdr:col>
      <xdr:colOff>50800</xdr:colOff>
      <xdr:row>60</xdr:row>
      <xdr:rowOff>23919</xdr:rowOff>
    </xdr:to>
    <xdr:sp macro="" textlink="">
      <xdr:nvSpPr>
        <xdr:cNvPr id="344" name="円/楕円 343"/>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45" name="テキスト ボックス 344"/>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88406</xdr:rowOff>
    </xdr:from>
    <xdr:to>
      <xdr:col>19</xdr:col>
      <xdr:colOff>533400</xdr:colOff>
      <xdr:row>60</xdr:row>
      <xdr:rowOff>18556</xdr:rowOff>
    </xdr:to>
    <xdr:sp macro="" textlink="">
      <xdr:nvSpPr>
        <xdr:cNvPr id="346" name="円/楕円 345"/>
        <xdr:cNvSpPr/>
      </xdr:nvSpPr>
      <xdr:spPr>
        <a:xfrm>
          <a:off x="13462000" y="102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28733</xdr:rowOff>
    </xdr:from>
    <xdr:ext cx="762000" cy="259045"/>
    <xdr:sp macro="" textlink="">
      <xdr:nvSpPr>
        <xdr:cNvPr id="347" name="テキスト ボックス 346"/>
        <xdr:cNvSpPr txBox="1"/>
      </xdr:nvSpPr>
      <xdr:spPr>
        <a:xfrm>
          <a:off x="13131800" y="99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全国平均や類似団体平均に比して高率で推移しているものの、平成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年度から改善されている。これは将来負担比率の減同様、公営企業債等繰入見込額の減のほか、合併特例債などの基準財政需要額に算入される起債を選択した成果と考えられる。</a:t>
          </a:r>
          <a:endParaRPr lang="ja-JP" altLang="ja-JP" sz="1400">
            <a:effectLst/>
          </a:endParaRPr>
        </a:p>
        <a:p>
          <a:r>
            <a:rPr kumimoji="1" lang="ja-JP" altLang="ja-JP" sz="1100">
              <a:solidFill>
                <a:schemeClr val="dk1"/>
              </a:solidFill>
              <a:effectLst/>
              <a:latin typeface="+mn-lt"/>
              <a:ea typeface="+mn-ea"/>
              <a:cs typeface="+mn-cs"/>
            </a:rPr>
            <a:t>しかしながら、今後償還額の増が見込まれており、事業の必要性・住民ニーズを精査することで事業の選択を行い、起債の活用は必要最低限にとどめる。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68439</xdr:rowOff>
    </xdr:from>
    <xdr:to>
      <xdr:col>24</xdr:col>
      <xdr:colOff>558800</xdr:colOff>
      <xdr:row>43</xdr:row>
      <xdr:rowOff>68439</xdr:rowOff>
    </xdr:to>
    <xdr:cxnSp macro="">
      <xdr:nvCxnSpPr>
        <xdr:cNvPr id="382" name="直線コネクタ 381"/>
        <xdr:cNvCxnSpPr/>
      </xdr:nvCxnSpPr>
      <xdr:spPr>
        <a:xfrm>
          <a:off x="16179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68439</xdr:rowOff>
    </xdr:from>
    <xdr:to>
      <xdr:col>23</xdr:col>
      <xdr:colOff>406400</xdr:colOff>
      <xdr:row>44</xdr:row>
      <xdr:rowOff>44450</xdr:rowOff>
    </xdr:to>
    <xdr:cxnSp macro="">
      <xdr:nvCxnSpPr>
        <xdr:cNvPr id="385" name="直線コネクタ 384"/>
        <xdr:cNvCxnSpPr/>
      </xdr:nvCxnSpPr>
      <xdr:spPr>
        <a:xfrm flipV="1">
          <a:off x="15290800" y="74407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387" name="テキスト ボックス 386"/>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151695</xdr:rowOff>
    </xdr:to>
    <xdr:cxnSp macro="">
      <xdr:nvCxnSpPr>
        <xdr:cNvPr id="388" name="直線コネクタ 387"/>
        <xdr:cNvCxnSpPr/>
      </xdr:nvCxnSpPr>
      <xdr:spPr>
        <a:xfrm flipV="1">
          <a:off x="14401800" y="75882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151695</xdr:rowOff>
    </xdr:from>
    <xdr:to>
      <xdr:col>21</xdr:col>
      <xdr:colOff>0</xdr:colOff>
      <xdr:row>45</xdr:row>
      <xdr:rowOff>100895</xdr:rowOff>
    </xdr:to>
    <xdr:cxnSp macro="">
      <xdr:nvCxnSpPr>
        <xdr:cNvPr id="391" name="直線コネクタ 390"/>
        <xdr:cNvCxnSpPr/>
      </xdr:nvCxnSpPr>
      <xdr:spPr>
        <a:xfrm flipV="1">
          <a:off x="13512800" y="76954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5" name="テキスト ボックス 394"/>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17639</xdr:rowOff>
    </xdr:from>
    <xdr:to>
      <xdr:col>24</xdr:col>
      <xdr:colOff>609600</xdr:colOff>
      <xdr:row>43</xdr:row>
      <xdr:rowOff>119239</xdr:rowOff>
    </xdr:to>
    <xdr:sp macro="" textlink="">
      <xdr:nvSpPr>
        <xdr:cNvPr id="401" name="円/楕円 400"/>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161166</xdr:rowOff>
    </xdr:from>
    <xdr:ext cx="762000" cy="259045"/>
    <xdr:sp macro="" textlink="">
      <xdr:nvSpPr>
        <xdr:cNvPr id="402" name="公債費負担の状況該当値テキスト"/>
        <xdr:cNvSpPr txBox="1"/>
      </xdr:nvSpPr>
      <xdr:spPr>
        <a:xfrm>
          <a:off x="17106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17639</xdr:rowOff>
    </xdr:from>
    <xdr:to>
      <xdr:col>23</xdr:col>
      <xdr:colOff>457200</xdr:colOff>
      <xdr:row>43</xdr:row>
      <xdr:rowOff>119239</xdr:rowOff>
    </xdr:to>
    <xdr:sp macro="" textlink="">
      <xdr:nvSpPr>
        <xdr:cNvPr id="403" name="円/楕円 402"/>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104016</xdr:rowOff>
    </xdr:from>
    <xdr:ext cx="736600" cy="259045"/>
    <xdr:sp macro="" textlink="">
      <xdr:nvSpPr>
        <xdr:cNvPr id="404" name="テキスト ボックス 403"/>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405" name="円/楕円 404"/>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6" name="テキスト ボックス 405"/>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100895</xdr:rowOff>
    </xdr:from>
    <xdr:to>
      <xdr:col>21</xdr:col>
      <xdr:colOff>50800</xdr:colOff>
      <xdr:row>45</xdr:row>
      <xdr:rowOff>31045</xdr:rowOff>
    </xdr:to>
    <xdr:sp macro="" textlink="">
      <xdr:nvSpPr>
        <xdr:cNvPr id="407" name="円/楕円 406"/>
        <xdr:cNvSpPr/>
      </xdr:nvSpPr>
      <xdr:spPr>
        <a:xfrm>
          <a:off x="14351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15822</xdr:rowOff>
    </xdr:from>
    <xdr:ext cx="762000" cy="259045"/>
    <xdr:sp macro="" textlink="">
      <xdr:nvSpPr>
        <xdr:cNvPr id="408" name="テキスト ボックス 407"/>
        <xdr:cNvSpPr txBox="1"/>
      </xdr:nvSpPr>
      <xdr:spPr>
        <a:xfrm>
          <a:off x="14020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50095</xdr:rowOff>
    </xdr:from>
    <xdr:to>
      <xdr:col>19</xdr:col>
      <xdr:colOff>533400</xdr:colOff>
      <xdr:row>45</xdr:row>
      <xdr:rowOff>151695</xdr:rowOff>
    </xdr:to>
    <xdr:sp macro="" textlink="">
      <xdr:nvSpPr>
        <xdr:cNvPr id="409" name="円/楕円 408"/>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136472</xdr:rowOff>
    </xdr:from>
    <xdr:ext cx="762000" cy="259045"/>
    <xdr:sp macro="" textlink="">
      <xdr:nvSpPr>
        <xdr:cNvPr id="410" name="テキスト ボックス 409"/>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将来負担比率は、全国平均あるいは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平均に比して高率で推移しているものの、徐々に改善されている。これは、公営企業債等繰入見込額の減が大きく影響している。</a:t>
          </a:r>
          <a:endParaRPr lang="ja-JP" altLang="ja-JP" sz="1400">
            <a:effectLst/>
          </a:endParaRPr>
        </a:p>
        <a:p>
          <a:r>
            <a:rPr kumimoji="1" lang="ja-JP" altLang="ja-JP" sz="1100">
              <a:solidFill>
                <a:schemeClr val="dk1"/>
              </a:solidFill>
              <a:effectLst/>
              <a:latin typeface="+mn-lt"/>
              <a:ea typeface="+mn-ea"/>
              <a:cs typeface="+mn-cs"/>
            </a:rPr>
            <a:t>しかしながら、今後公共施設等の整備による償還金の増及び公営企業債等繰入見込額の増が見込まれており、新規事業の実施についてはこれまで以上に必要性や効果の精査を行うとともに、計画的な事業の実施により、後世への負担とならないよう、財政運営を行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32738</xdr:rowOff>
    </xdr:from>
    <xdr:to>
      <xdr:col>24</xdr:col>
      <xdr:colOff>558800</xdr:colOff>
      <xdr:row>20</xdr:row>
      <xdr:rowOff>87842</xdr:rowOff>
    </xdr:to>
    <xdr:cxnSp macro="">
      <xdr:nvCxnSpPr>
        <xdr:cNvPr id="444" name="直線コネクタ 443"/>
        <xdr:cNvCxnSpPr/>
      </xdr:nvCxnSpPr>
      <xdr:spPr>
        <a:xfrm flipV="1">
          <a:off x="16179800" y="3290288"/>
          <a:ext cx="8382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5"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87842</xdr:rowOff>
    </xdr:from>
    <xdr:to>
      <xdr:col>23</xdr:col>
      <xdr:colOff>406400</xdr:colOff>
      <xdr:row>22</xdr:row>
      <xdr:rowOff>46567</xdr:rowOff>
    </xdr:to>
    <xdr:cxnSp macro="">
      <xdr:nvCxnSpPr>
        <xdr:cNvPr id="447" name="直線コネクタ 446"/>
        <xdr:cNvCxnSpPr/>
      </xdr:nvCxnSpPr>
      <xdr:spPr>
        <a:xfrm flipV="1">
          <a:off x="15290800" y="351684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46567</xdr:rowOff>
    </xdr:from>
    <xdr:to>
      <xdr:col>22</xdr:col>
      <xdr:colOff>203200</xdr:colOff>
      <xdr:row>22</xdr:row>
      <xdr:rowOff>133703</xdr:rowOff>
    </xdr:to>
    <xdr:cxnSp macro="">
      <xdr:nvCxnSpPr>
        <xdr:cNvPr id="450" name="直線コネクタ 449"/>
        <xdr:cNvCxnSpPr/>
      </xdr:nvCxnSpPr>
      <xdr:spPr>
        <a:xfrm flipV="1">
          <a:off x="14401800" y="3818467"/>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2" name="テキスト ボックス 451"/>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161713</xdr:rowOff>
    </xdr:from>
    <xdr:to>
      <xdr:col>21</xdr:col>
      <xdr:colOff>0</xdr:colOff>
      <xdr:row>22</xdr:row>
      <xdr:rowOff>133703</xdr:rowOff>
    </xdr:to>
    <xdr:cxnSp macro="">
      <xdr:nvCxnSpPr>
        <xdr:cNvPr id="453" name="直線コネクタ 452"/>
        <xdr:cNvCxnSpPr/>
      </xdr:nvCxnSpPr>
      <xdr:spPr>
        <a:xfrm>
          <a:off x="13512800" y="3762163"/>
          <a:ext cx="889000" cy="1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133790</xdr:rowOff>
    </xdr:from>
    <xdr:ext cx="762000" cy="259045"/>
    <xdr:sp macro="" textlink="">
      <xdr:nvSpPr>
        <xdr:cNvPr id="455" name="テキスト ボックス 454"/>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139294</xdr:rowOff>
    </xdr:from>
    <xdr:ext cx="762000" cy="259045"/>
    <xdr:sp macro="" textlink="">
      <xdr:nvSpPr>
        <xdr:cNvPr id="457" name="テキスト ボックス 456"/>
        <xdr:cNvSpPr txBox="1"/>
      </xdr:nvSpPr>
      <xdr:spPr>
        <a:xfrm>
          <a:off x="13131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153388</xdr:rowOff>
    </xdr:from>
    <xdr:to>
      <xdr:col>24</xdr:col>
      <xdr:colOff>609600</xdr:colOff>
      <xdr:row>19</xdr:row>
      <xdr:rowOff>83538</xdr:rowOff>
    </xdr:to>
    <xdr:sp macro="" textlink="">
      <xdr:nvSpPr>
        <xdr:cNvPr id="463" name="円/楕円 462"/>
        <xdr:cNvSpPr/>
      </xdr:nvSpPr>
      <xdr:spPr>
        <a:xfrm>
          <a:off x="169672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125465</xdr:rowOff>
    </xdr:from>
    <xdr:ext cx="762000" cy="259045"/>
    <xdr:sp macro="" textlink="">
      <xdr:nvSpPr>
        <xdr:cNvPr id="464" name="将来負担の状況該当値テキスト"/>
        <xdr:cNvSpPr txBox="1"/>
      </xdr:nvSpPr>
      <xdr:spPr>
        <a:xfrm>
          <a:off x="17106900" y="321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37042</xdr:rowOff>
    </xdr:from>
    <xdr:to>
      <xdr:col>23</xdr:col>
      <xdr:colOff>457200</xdr:colOff>
      <xdr:row>20</xdr:row>
      <xdr:rowOff>138642</xdr:rowOff>
    </xdr:to>
    <xdr:sp macro="" textlink="">
      <xdr:nvSpPr>
        <xdr:cNvPr id="465" name="円/楕円 464"/>
        <xdr:cNvSpPr/>
      </xdr:nvSpPr>
      <xdr:spPr>
        <a:xfrm>
          <a:off x="16129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123419</xdr:rowOff>
    </xdr:from>
    <xdr:ext cx="736600" cy="259045"/>
    <xdr:sp macro="" textlink="">
      <xdr:nvSpPr>
        <xdr:cNvPr id="466" name="テキスト ボックス 465"/>
        <xdr:cNvSpPr txBox="1"/>
      </xdr:nvSpPr>
      <xdr:spPr>
        <a:xfrm>
          <a:off x="15798800" y="355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167217</xdr:rowOff>
    </xdr:from>
    <xdr:to>
      <xdr:col>22</xdr:col>
      <xdr:colOff>254000</xdr:colOff>
      <xdr:row>22</xdr:row>
      <xdr:rowOff>97367</xdr:rowOff>
    </xdr:to>
    <xdr:sp macro="" textlink="">
      <xdr:nvSpPr>
        <xdr:cNvPr id="467" name="円/楕円 466"/>
        <xdr:cNvSpPr/>
      </xdr:nvSpPr>
      <xdr:spPr>
        <a:xfrm>
          <a:off x="15240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82144</xdr:rowOff>
    </xdr:from>
    <xdr:ext cx="762000" cy="259045"/>
    <xdr:sp macro="" textlink="">
      <xdr:nvSpPr>
        <xdr:cNvPr id="468" name="テキスト ボックス 467"/>
        <xdr:cNvSpPr txBox="1"/>
      </xdr:nvSpPr>
      <xdr:spPr>
        <a:xfrm>
          <a:off x="14909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82903</xdr:rowOff>
    </xdr:from>
    <xdr:to>
      <xdr:col>21</xdr:col>
      <xdr:colOff>50800</xdr:colOff>
      <xdr:row>23</xdr:row>
      <xdr:rowOff>13053</xdr:rowOff>
    </xdr:to>
    <xdr:sp macro="" textlink="">
      <xdr:nvSpPr>
        <xdr:cNvPr id="469" name="円/楕円 468"/>
        <xdr:cNvSpPr/>
      </xdr:nvSpPr>
      <xdr:spPr>
        <a:xfrm>
          <a:off x="14351000" y="38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169280</xdr:rowOff>
    </xdr:from>
    <xdr:ext cx="762000" cy="259045"/>
    <xdr:sp macro="" textlink="">
      <xdr:nvSpPr>
        <xdr:cNvPr id="470" name="テキスト ボックス 469"/>
        <xdr:cNvSpPr txBox="1"/>
      </xdr:nvSpPr>
      <xdr:spPr>
        <a:xfrm>
          <a:off x="14020800" y="394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110913</xdr:rowOff>
    </xdr:from>
    <xdr:to>
      <xdr:col>19</xdr:col>
      <xdr:colOff>533400</xdr:colOff>
      <xdr:row>22</xdr:row>
      <xdr:rowOff>41063</xdr:rowOff>
    </xdr:to>
    <xdr:sp macro="" textlink="">
      <xdr:nvSpPr>
        <xdr:cNvPr id="471" name="円/楕円 470"/>
        <xdr:cNvSpPr/>
      </xdr:nvSpPr>
      <xdr:spPr>
        <a:xfrm>
          <a:off x="13462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25840</xdr:rowOff>
    </xdr:from>
    <xdr:ext cx="762000" cy="259045"/>
    <xdr:sp macro="" textlink="">
      <xdr:nvSpPr>
        <xdr:cNvPr id="472" name="テキスト ボックス 471"/>
        <xdr:cNvSpPr txBox="1"/>
      </xdr:nvSpPr>
      <xdr:spPr>
        <a:xfrm>
          <a:off x="13131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86178</xdr:rowOff>
    </xdr:to>
    <xdr:cxnSp macro="">
      <xdr:nvCxnSpPr>
        <xdr:cNvPr id="68" name="直線コネクタ 67"/>
        <xdr:cNvCxnSpPr/>
      </xdr:nvCxnSpPr>
      <xdr:spPr>
        <a:xfrm>
          <a:off x="3987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36</xdr:row>
      <xdr:rowOff>23586</xdr:rowOff>
    </xdr:to>
    <xdr:cxnSp macro="">
      <xdr:nvCxnSpPr>
        <xdr:cNvPr id="71" name="直線コネクタ 70"/>
        <xdr:cNvCxnSpPr/>
      </xdr:nvCxnSpPr>
      <xdr:spPr>
        <a:xfrm flipV="1">
          <a:off x="3098800" y="60869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23586</xdr:rowOff>
    </xdr:to>
    <xdr:cxnSp macro="">
      <xdr:nvCxnSpPr>
        <xdr:cNvPr id="74" name="直線コネクタ 73"/>
        <xdr:cNvCxnSpPr/>
      </xdr:nvCxnSpPr>
      <xdr:spPr>
        <a:xfrm>
          <a:off x="2209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110672</xdr:rowOff>
    </xdr:to>
    <xdr:cxnSp macro="">
      <xdr:nvCxnSpPr>
        <xdr:cNvPr id="77" name="直線コネクタ 76"/>
        <xdr:cNvCxnSpPr/>
      </xdr:nvCxnSpPr>
      <xdr:spPr>
        <a:xfrm flipV="1">
          <a:off x="1320800" y="60978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7" name="円/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1" name="円/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2" name="テキスト ボックス 91"/>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3" name="円/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6" name="テキスト ボックス 95"/>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61686</xdr:rowOff>
    </xdr:from>
    <xdr:to>
      <xdr:col>24</xdr:col>
      <xdr:colOff>31750</xdr:colOff>
      <xdr:row>12</xdr:row>
      <xdr:rowOff>110671</xdr:rowOff>
    </xdr:to>
    <xdr:cxnSp macro="">
      <xdr:nvCxnSpPr>
        <xdr:cNvPr id="131" name="直線コネクタ 130"/>
        <xdr:cNvCxnSpPr/>
      </xdr:nvCxnSpPr>
      <xdr:spPr>
        <a:xfrm>
          <a:off x="15671800" y="21190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61686</xdr:rowOff>
    </xdr:from>
    <xdr:to>
      <xdr:col>22</xdr:col>
      <xdr:colOff>565150</xdr:colOff>
      <xdr:row>13</xdr:row>
      <xdr:rowOff>151493</xdr:rowOff>
    </xdr:to>
    <xdr:cxnSp macro="">
      <xdr:nvCxnSpPr>
        <xdr:cNvPr id="134" name="直線コネクタ 133"/>
        <xdr:cNvCxnSpPr/>
      </xdr:nvCxnSpPr>
      <xdr:spPr>
        <a:xfrm flipV="1">
          <a:off x="14782800" y="21190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151493</xdr:rowOff>
    </xdr:to>
    <xdr:cxnSp macro="">
      <xdr:nvCxnSpPr>
        <xdr:cNvPr id="137" name="直線コネクタ 136"/>
        <xdr:cNvCxnSpPr/>
      </xdr:nvCxnSpPr>
      <xdr:spPr>
        <a:xfrm>
          <a:off x="13893800" y="2364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78014</xdr:rowOff>
    </xdr:from>
    <xdr:to>
      <xdr:col>20</xdr:col>
      <xdr:colOff>158750</xdr:colOff>
      <xdr:row>13</xdr:row>
      <xdr:rowOff>135164</xdr:rowOff>
    </xdr:to>
    <xdr:cxnSp macro="">
      <xdr:nvCxnSpPr>
        <xdr:cNvPr id="140" name="直線コネクタ 139"/>
        <xdr:cNvCxnSpPr/>
      </xdr:nvCxnSpPr>
      <xdr:spPr>
        <a:xfrm>
          <a:off x="13004800" y="21354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59871</xdr:rowOff>
    </xdr:from>
    <xdr:to>
      <xdr:col>24</xdr:col>
      <xdr:colOff>82550</xdr:colOff>
      <xdr:row>12</xdr:row>
      <xdr:rowOff>161471</xdr:rowOff>
    </xdr:to>
    <xdr:sp macro="" textlink="">
      <xdr:nvSpPr>
        <xdr:cNvPr id="150" name="円/楕円 149"/>
        <xdr:cNvSpPr/>
      </xdr:nvSpPr>
      <xdr:spPr>
        <a:xfrm>
          <a:off x="164592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139898</xdr:rowOff>
    </xdr:from>
    <xdr:ext cx="762000" cy="259045"/>
    <xdr:sp macro="" textlink="">
      <xdr:nvSpPr>
        <xdr:cNvPr id="151" name="物件費該当値テキスト"/>
        <xdr:cNvSpPr txBox="1"/>
      </xdr:nvSpPr>
      <xdr:spPr>
        <a:xfrm>
          <a:off x="165989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10886</xdr:rowOff>
    </xdr:from>
    <xdr:to>
      <xdr:col>22</xdr:col>
      <xdr:colOff>615950</xdr:colOff>
      <xdr:row>12</xdr:row>
      <xdr:rowOff>112486</xdr:rowOff>
    </xdr:to>
    <xdr:sp macro="" textlink="">
      <xdr:nvSpPr>
        <xdr:cNvPr id="152" name="円/楕円 151"/>
        <xdr:cNvSpPr/>
      </xdr:nvSpPr>
      <xdr:spPr>
        <a:xfrm>
          <a:off x="15621000" y="2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10</xdr:row>
      <xdr:rowOff>122663</xdr:rowOff>
    </xdr:from>
    <xdr:ext cx="736600" cy="259045"/>
    <xdr:sp macro="" textlink="">
      <xdr:nvSpPr>
        <xdr:cNvPr id="153" name="テキスト ボックス 152"/>
        <xdr:cNvSpPr txBox="1"/>
      </xdr:nvSpPr>
      <xdr:spPr>
        <a:xfrm>
          <a:off x="15290800" y="18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100693</xdr:rowOff>
    </xdr:from>
    <xdr:to>
      <xdr:col>21</xdr:col>
      <xdr:colOff>412750</xdr:colOff>
      <xdr:row>14</xdr:row>
      <xdr:rowOff>30843</xdr:rowOff>
    </xdr:to>
    <xdr:sp macro="" textlink="">
      <xdr:nvSpPr>
        <xdr:cNvPr id="154" name="円/楕円 153"/>
        <xdr:cNvSpPr/>
      </xdr:nvSpPr>
      <xdr:spPr>
        <a:xfrm>
          <a:off x="14732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41020</xdr:rowOff>
    </xdr:from>
    <xdr:ext cx="762000" cy="259045"/>
    <xdr:sp macro="" textlink="">
      <xdr:nvSpPr>
        <xdr:cNvPr id="155" name="テキスト ボックス 154"/>
        <xdr:cNvSpPr txBox="1"/>
      </xdr:nvSpPr>
      <xdr:spPr>
        <a:xfrm>
          <a:off x="14401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6" name="円/楕円 155"/>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7" name="テキスト ボックス 156"/>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27214</xdr:rowOff>
    </xdr:from>
    <xdr:to>
      <xdr:col>19</xdr:col>
      <xdr:colOff>6350</xdr:colOff>
      <xdr:row>12</xdr:row>
      <xdr:rowOff>128814</xdr:rowOff>
    </xdr:to>
    <xdr:sp macro="" textlink="">
      <xdr:nvSpPr>
        <xdr:cNvPr id="158" name="円/楕円 157"/>
        <xdr:cNvSpPr/>
      </xdr:nvSpPr>
      <xdr:spPr>
        <a:xfrm>
          <a:off x="12954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138991</xdr:rowOff>
    </xdr:from>
    <xdr:ext cx="762000" cy="259045"/>
    <xdr:sp macro="" textlink="">
      <xdr:nvSpPr>
        <xdr:cNvPr id="159" name="テキスト ボックス 158"/>
        <xdr:cNvSpPr txBox="1"/>
      </xdr:nvSpPr>
      <xdr:spPr>
        <a:xfrm>
          <a:off x="12623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年度決算においては、扶助費に係る経常収支比率が類似団体平均</a:t>
          </a:r>
          <a:r>
            <a:rPr lang="ja-JP" altLang="en-US" sz="1100" b="0" i="0" baseline="0">
              <a:solidFill>
                <a:schemeClr val="dk1"/>
              </a:solidFill>
              <a:effectLst/>
              <a:latin typeface="+mn-lt"/>
              <a:ea typeface="+mn-ea"/>
              <a:cs typeface="+mn-cs"/>
            </a:rPr>
            <a:t>よりやや低くなった</a:t>
          </a:r>
          <a:r>
            <a:rPr lang="ja-JP" altLang="ja-JP" sz="1100" b="0" i="0" baseline="0">
              <a:solidFill>
                <a:schemeClr val="dk1"/>
              </a:solidFill>
              <a:effectLst/>
              <a:latin typeface="+mn-lt"/>
              <a:ea typeface="+mn-ea"/>
              <a:cs typeface="+mn-cs"/>
            </a:rPr>
            <a:t>。その要因は</a:t>
          </a:r>
          <a:r>
            <a:rPr lang="ja-JP" altLang="en-US" sz="1100" b="0" i="0" baseline="0">
              <a:solidFill>
                <a:schemeClr val="dk1"/>
              </a:solidFill>
              <a:effectLst/>
              <a:latin typeface="+mn-lt"/>
              <a:ea typeface="+mn-ea"/>
              <a:cs typeface="+mn-cs"/>
            </a:rPr>
            <a:t>子どものための教育・保育給付費国庫負担金の増により、経常経費充当一般財源が減になったためである。</a:t>
          </a:r>
          <a:endParaRPr lang="ja-JP" altLang="ja-JP" sz="1400">
            <a:effectLst/>
          </a:endParaRPr>
        </a:p>
        <a:p>
          <a:r>
            <a:rPr kumimoji="1" lang="ja-JP" altLang="en-US" sz="1100">
              <a:solidFill>
                <a:schemeClr val="dk1"/>
              </a:solidFill>
              <a:effectLst/>
              <a:latin typeface="+mn-lt"/>
              <a:ea typeface="+mn-ea"/>
              <a:cs typeface="+mn-cs"/>
            </a:rPr>
            <a:t>ただし、経常収支比率は低くなったが、事業費そのものは依然増加傾向にあり、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資格審査の適正化等により、事業費を抑制するよう努める。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57</xdr:row>
      <xdr:rowOff>151493</xdr:rowOff>
    </xdr:to>
    <xdr:cxnSp macro="">
      <xdr:nvCxnSpPr>
        <xdr:cNvPr id="194" name="直線コネクタ 193"/>
        <xdr:cNvCxnSpPr/>
      </xdr:nvCxnSpPr>
      <xdr:spPr>
        <a:xfrm flipV="1">
          <a:off x="3987800" y="9564915"/>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57</xdr:row>
      <xdr:rowOff>151493</xdr:rowOff>
    </xdr:to>
    <xdr:cxnSp macro="">
      <xdr:nvCxnSpPr>
        <xdr:cNvPr id="197" name="直線コネクタ 196"/>
        <xdr:cNvCxnSpPr/>
      </xdr:nvCxnSpPr>
      <xdr:spPr>
        <a:xfrm>
          <a:off x="3098800" y="9205685"/>
          <a:ext cx="8890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9" name="テキスト ボックス 19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56</xdr:row>
      <xdr:rowOff>110672</xdr:rowOff>
    </xdr:to>
    <xdr:cxnSp macro="">
      <xdr:nvCxnSpPr>
        <xdr:cNvPr id="200" name="直線コネクタ 199"/>
        <xdr:cNvCxnSpPr/>
      </xdr:nvCxnSpPr>
      <xdr:spPr>
        <a:xfrm flipV="1">
          <a:off x="2209800" y="9205685"/>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110672</xdr:rowOff>
    </xdr:to>
    <xdr:cxnSp macro="">
      <xdr:nvCxnSpPr>
        <xdr:cNvPr id="203" name="直線コネクタ 202"/>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5" name="テキスト ボックス 20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7" name="テキスト ボックス 20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3" name="円/楕円 21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4"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5" name="円/楕円 214"/>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6" name="テキスト ボックス 215"/>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7" name="円/楕円 216"/>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8" name="テキスト ボックス 217"/>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9" name="円/楕円 21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20" name="テキスト ボックス 21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1" name="円/楕円 22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2" name="テキスト ボックス 22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94343</xdr:rowOff>
    </xdr:from>
    <xdr:to>
      <xdr:col>24</xdr:col>
      <xdr:colOff>31750</xdr:colOff>
      <xdr:row>53</xdr:row>
      <xdr:rowOff>69850</xdr:rowOff>
    </xdr:to>
    <xdr:cxnSp macro="">
      <xdr:nvCxnSpPr>
        <xdr:cNvPr id="257" name="直線コネクタ 256"/>
        <xdr:cNvCxnSpPr/>
      </xdr:nvCxnSpPr>
      <xdr:spPr>
        <a:xfrm>
          <a:off x="15671800" y="90097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94343</xdr:rowOff>
    </xdr:from>
    <xdr:to>
      <xdr:col>22</xdr:col>
      <xdr:colOff>565150</xdr:colOff>
      <xdr:row>52</xdr:row>
      <xdr:rowOff>110672</xdr:rowOff>
    </xdr:to>
    <xdr:cxnSp macro="">
      <xdr:nvCxnSpPr>
        <xdr:cNvPr id="260" name="直線コネクタ 259"/>
        <xdr:cNvCxnSpPr/>
      </xdr:nvCxnSpPr>
      <xdr:spPr>
        <a:xfrm flipV="1">
          <a:off x="14782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110672</xdr:rowOff>
    </xdr:from>
    <xdr:to>
      <xdr:col>21</xdr:col>
      <xdr:colOff>361950</xdr:colOff>
      <xdr:row>52</xdr:row>
      <xdr:rowOff>127000</xdr:rowOff>
    </xdr:to>
    <xdr:cxnSp macro="">
      <xdr:nvCxnSpPr>
        <xdr:cNvPr id="263" name="直線コネクタ 262"/>
        <xdr:cNvCxnSpPr/>
      </xdr:nvCxnSpPr>
      <xdr:spPr>
        <a:xfrm flipV="1">
          <a:off x="13893800" y="9026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127000</xdr:rowOff>
    </xdr:from>
    <xdr:to>
      <xdr:col>20</xdr:col>
      <xdr:colOff>158750</xdr:colOff>
      <xdr:row>52</xdr:row>
      <xdr:rowOff>143328</xdr:rowOff>
    </xdr:to>
    <xdr:cxnSp macro="">
      <xdr:nvCxnSpPr>
        <xdr:cNvPr id="266" name="直線コネクタ 265"/>
        <xdr:cNvCxnSpPr/>
      </xdr:nvCxnSpPr>
      <xdr:spPr>
        <a:xfrm flipV="1">
          <a:off x="13004800" y="9042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0" name="テキスト ボックス 269"/>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76" name="円/楕円 275"/>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35577</xdr:rowOff>
    </xdr:from>
    <xdr:ext cx="762000" cy="259045"/>
    <xdr:sp macro="" textlink="">
      <xdr:nvSpPr>
        <xdr:cNvPr id="277" name="その他該当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43543</xdr:rowOff>
    </xdr:from>
    <xdr:to>
      <xdr:col>22</xdr:col>
      <xdr:colOff>615950</xdr:colOff>
      <xdr:row>52</xdr:row>
      <xdr:rowOff>145143</xdr:rowOff>
    </xdr:to>
    <xdr:sp macro="" textlink="">
      <xdr:nvSpPr>
        <xdr:cNvPr id="278" name="円/楕円 277"/>
        <xdr:cNvSpPr/>
      </xdr:nvSpPr>
      <xdr:spPr>
        <a:xfrm>
          <a:off x="15621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155320</xdr:rowOff>
    </xdr:from>
    <xdr:ext cx="736600" cy="259045"/>
    <xdr:sp macro="" textlink="">
      <xdr:nvSpPr>
        <xdr:cNvPr id="279" name="テキスト ボックス 278"/>
        <xdr:cNvSpPr txBox="1"/>
      </xdr:nvSpPr>
      <xdr:spPr>
        <a:xfrm>
          <a:off x="15290800" y="872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59872</xdr:rowOff>
    </xdr:from>
    <xdr:to>
      <xdr:col>21</xdr:col>
      <xdr:colOff>412750</xdr:colOff>
      <xdr:row>52</xdr:row>
      <xdr:rowOff>161472</xdr:rowOff>
    </xdr:to>
    <xdr:sp macro="" textlink="">
      <xdr:nvSpPr>
        <xdr:cNvPr id="280" name="円/楕円 279"/>
        <xdr:cNvSpPr/>
      </xdr:nvSpPr>
      <xdr:spPr>
        <a:xfrm>
          <a:off x="14732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199</xdr:rowOff>
    </xdr:from>
    <xdr:ext cx="762000" cy="259045"/>
    <xdr:sp macro="" textlink="">
      <xdr:nvSpPr>
        <xdr:cNvPr id="281" name="テキスト ボックス 280"/>
        <xdr:cNvSpPr txBox="1"/>
      </xdr:nvSpPr>
      <xdr:spPr>
        <a:xfrm>
          <a:off x="14401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76200</xdr:rowOff>
    </xdr:from>
    <xdr:to>
      <xdr:col>20</xdr:col>
      <xdr:colOff>209550</xdr:colOff>
      <xdr:row>53</xdr:row>
      <xdr:rowOff>6350</xdr:rowOff>
    </xdr:to>
    <xdr:sp macro="" textlink="">
      <xdr:nvSpPr>
        <xdr:cNvPr id="282" name="円/楕円 281"/>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16527</xdr:rowOff>
    </xdr:from>
    <xdr:ext cx="762000" cy="259045"/>
    <xdr:sp macro="" textlink="">
      <xdr:nvSpPr>
        <xdr:cNvPr id="283" name="テキスト ボックス 282"/>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92528</xdr:rowOff>
    </xdr:from>
    <xdr:to>
      <xdr:col>19</xdr:col>
      <xdr:colOff>6350</xdr:colOff>
      <xdr:row>53</xdr:row>
      <xdr:rowOff>22678</xdr:rowOff>
    </xdr:to>
    <xdr:sp macro="" textlink="">
      <xdr:nvSpPr>
        <xdr:cNvPr id="284" name="円/楕円 283"/>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32855</xdr:rowOff>
    </xdr:from>
    <xdr:ext cx="762000" cy="259045"/>
    <xdr:sp macro="" textlink="">
      <xdr:nvSpPr>
        <xdr:cNvPr id="285" name="テキスト ボックス 284"/>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補助費等その他に係る経常収支比率が類似団体平均を</a:t>
          </a:r>
          <a:r>
            <a:rPr lang="ja-JP" altLang="en-US" sz="1100" b="0" i="0" baseline="0">
              <a:solidFill>
                <a:schemeClr val="dk1"/>
              </a:solidFill>
              <a:effectLst/>
              <a:latin typeface="+mn-lt"/>
              <a:ea typeface="+mn-ea"/>
              <a:cs typeface="+mn-cs"/>
            </a:rPr>
            <a:t>やや下</a:t>
          </a:r>
          <a:r>
            <a:rPr lang="ja-JP" altLang="ja-JP" sz="1100" b="0" i="0" baseline="0">
              <a:solidFill>
                <a:schemeClr val="dk1"/>
              </a:solidFill>
              <a:effectLst/>
              <a:latin typeface="+mn-lt"/>
              <a:ea typeface="+mn-ea"/>
              <a:cs typeface="+mn-cs"/>
            </a:rPr>
            <a:t>回っているのは、</a:t>
          </a:r>
          <a:r>
            <a:rPr lang="ja-JP" altLang="en-US" sz="1100" b="0" i="0" baseline="0">
              <a:solidFill>
                <a:schemeClr val="dk1"/>
              </a:solidFill>
              <a:effectLst/>
              <a:latin typeface="+mn-lt"/>
              <a:ea typeface="+mn-ea"/>
              <a:cs typeface="+mn-cs"/>
            </a:rPr>
            <a:t>これまで大きなウェイトを占めてきた</a:t>
          </a:r>
          <a:r>
            <a:rPr lang="ja-JP" altLang="ja-JP" sz="1100" b="0" i="0" baseline="0">
              <a:solidFill>
                <a:schemeClr val="dk1"/>
              </a:solidFill>
              <a:effectLst/>
              <a:latin typeface="+mn-lt"/>
              <a:ea typeface="+mn-ea"/>
              <a:cs typeface="+mn-cs"/>
            </a:rPr>
            <a:t>下水道事業に対する補助金が</a:t>
          </a:r>
          <a:r>
            <a:rPr lang="ja-JP" altLang="en-US" sz="1100" b="0" i="0" baseline="0">
              <a:solidFill>
                <a:schemeClr val="dk1"/>
              </a:solidFill>
              <a:effectLst/>
              <a:latin typeface="+mn-lt"/>
              <a:ea typeface="+mn-ea"/>
              <a:cs typeface="+mn-cs"/>
            </a:rPr>
            <a:t>減となったことによる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ただし、</a:t>
          </a:r>
          <a:r>
            <a:rPr lang="ja-JP" altLang="ja-JP" sz="1100" b="0" i="0" baseline="0">
              <a:solidFill>
                <a:schemeClr val="dk1"/>
              </a:solidFill>
              <a:effectLst/>
              <a:latin typeface="+mn-lt"/>
              <a:ea typeface="+mn-ea"/>
              <a:cs typeface="+mn-cs"/>
            </a:rPr>
            <a:t>今後は下水道事業の元利償還金の増加が見込まれており、適切な財政運営を行っていくよう努める。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7257</xdr:rowOff>
    </xdr:to>
    <xdr:cxnSp macro="">
      <xdr:nvCxnSpPr>
        <xdr:cNvPr id="320" name="直線コネクタ 319"/>
        <xdr:cNvCxnSpPr/>
      </xdr:nvCxnSpPr>
      <xdr:spPr>
        <a:xfrm flipV="1">
          <a:off x="15671800" y="6413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7257</xdr:rowOff>
    </xdr:from>
    <xdr:to>
      <xdr:col>22</xdr:col>
      <xdr:colOff>565150</xdr:colOff>
      <xdr:row>38</xdr:row>
      <xdr:rowOff>39915</xdr:rowOff>
    </xdr:to>
    <xdr:cxnSp macro="">
      <xdr:nvCxnSpPr>
        <xdr:cNvPr id="323" name="直線コネクタ 322"/>
        <xdr:cNvCxnSpPr/>
      </xdr:nvCxnSpPr>
      <xdr:spPr>
        <a:xfrm flipV="1">
          <a:off x="14782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39915</xdr:rowOff>
    </xdr:from>
    <xdr:to>
      <xdr:col>21</xdr:col>
      <xdr:colOff>361950</xdr:colOff>
      <xdr:row>38</xdr:row>
      <xdr:rowOff>61685</xdr:rowOff>
    </xdr:to>
    <xdr:cxnSp macro="">
      <xdr:nvCxnSpPr>
        <xdr:cNvPr id="326" name="直線コネクタ 325"/>
        <xdr:cNvCxnSpPr/>
      </xdr:nvCxnSpPr>
      <xdr:spPr>
        <a:xfrm flipV="1">
          <a:off x="13893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61685</xdr:rowOff>
    </xdr:from>
    <xdr:to>
      <xdr:col>20</xdr:col>
      <xdr:colOff>158750</xdr:colOff>
      <xdr:row>38</xdr:row>
      <xdr:rowOff>61685</xdr:rowOff>
    </xdr:to>
    <xdr:cxnSp macro="">
      <xdr:nvCxnSpPr>
        <xdr:cNvPr id="329" name="直線コネクタ 328"/>
        <xdr:cNvCxnSpPr/>
      </xdr:nvCxnSpPr>
      <xdr:spPr>
        <a:xfrm>
          <a:off x="13004800" y="657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9" name="円/楕円 33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40"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127907</xdr:rowOff>
    </xdr:from>
    <xdr:to>
      <xdr:col>22</xdr:col>
      <xdr:colOff>615950</xdr:colOff>
      <xdr:row>38</xdr:row>
      <xdr:rowOff>58057</xdr:rowOff>
    </xdr:to>
    <xdr:sp macro="" textlink="">
      <xdr:nvSpPr>
        <xdr:cNvPr id="341" name="円/楕円 340"/>
        <xdr:cNvSpPr/>
      </xdr:nvSpPr>
      <xdr:spPr>
        <a:xfrm>
          <a:off x="15621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42834</xdr:rowOff>
    </xdr:from>
    <xdr:ext cx="736600" cy="259045"/>
    <xdr:sp macro="" textlink="">
      <xdr:nvSpPr>
        <xdr:cNvPr id="342" name="テキスト ボックス 341"/>
        <xdr:cNvSpPr txBox="1"/>
      </xdr:nvSpPr>
      <xdr:spPr>
        <a:xfrm>
          <a:off x="15290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160565</xdr:rowOff>
    </xdr:from>
    <xdr:to>
      <xdr:col>21</xdr:col>
      <xdr:colOff>412750</xdr:colOff>
      <xdr:row>38</xdr:row>
      <xdr:rowOff>90715</xdr:rowOff>
    </xdr:to>
    <xdr:sp macro="" textlink="">
      <xdr:nvSpPr>
        <xdr:cNvPr id="343" name="円/楕円 342"/>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75492</xdr:rowOff>
    </xdr:from>
    <xdr:ext cx="762000" cy="259045"/>
    <xdr:sp macro="" textlink="">
      <xdr:nvSpPr>
        <xdr:cNvPr id="344" name="テキスト ボックス 343"/>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10885</xdr:rowOff>
    </xdr:from>
    <xdr:to>
      <xdr:col>20</xdr:col>
      <xdr:colOff>209550</xdr:colOff>
      <xdr:row>38</xdr:row>
      <xdr:rowOff>112485</xdr:rowOff>
    </xdr:to>
    <xdr:sp macro="" textlink="">
      <xdr:nvSpPr>
        <xdr:cNvPr id="345" name="円/楕円 344"/>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97262</xdr:rowOff>
    </xdr:from>
    <xdr:ext cx="762000" cy="259045"/>
    <xdr:sp macro="" textlink="">
      <xdr:nvSpPr>
        <xdr:cNvPr id="346" name="テキスト ボックス 34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47" name="円/楕円 346"/>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97262</xdr:rowOff>
    </xdr:from>
    <xdr:ext cx="762000" cy="259045"/>
    <xdr:sp macro="" textlink="">
      <xdr:nvSpPr>
        <xdr:cNvPr id="348" name="テキスト ボックス 347"/>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平成２８年度決算においては、類似団体平均、全国平均、県平均のいずれと比較しても、大きく上回る結果となった。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その要因として、常盤小学校建設事業</a:t>
          </a:r>
          <a:r>
            <a:rPr lang="ja-JP" altLang="ja-JP" sz="1100" b="0" i="0" baseline="0">
              <a:solidFill>
                <a:schemeClr val="dk1"/>
              </a:solidFill>
              <a:effectLst/>
              <a:latin typeface="+mn-lt"/>
              <a:ea typeface="+mn-ea"/>
              <a:cs typeface="+mn-cs"/>
            </a:rPr>
            <a:t>の元利償還金</a:t>
          </a:r>
          <a:r>
            <a:rPr lang="ja-JP" altLang="en-US" sz="1100" b="0" i="0" baseline="0">
              <a:solidFill>
                <a:schemeClr val="dk1"/>
              </a:solidFill>
              <a:effectLst/>
              <a:latin typeface="+mn-lt"/>
              <a:ea typeface="+mn-ea"/>
              <a:cs typeface="+mn-cs"/>
            </a:rPr>
            <a:t>が始まったことによる償還金の増や、減債基金の繰入がなかったことによる。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は一層の</a:t>
          </a:r>
          <a:r>
            <a:rPr lang="ja-JP" altLang="ja-JP" sz="1100" b="0" i="0" baseline="0">
              <a:solidFill>
                <a:schemeClr val="dk1"/>
              </a:solidFill>
              <a:effectLst/>
              <a:latin typeface="+mn-lt"/>
              <a:ea typeface="+mn-ea"/>
              <a:cs typeface="+mn-cs"/>
            </a:rPr>
            <a:t>公債費の抑制に努めつつ、町総合計画プランに沿った施策の重点化を図っていく。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81280</xdr:rowOff>
    </xdr:from>
    <xdr:to>
      <xdr:col>7</xdr:col>
      <xdr:colOff>15875</xdr:colOff>
      <xdr:row>82</xdr:row>
      <xdr:rowOff>58420</xdr:rowOff>
    </xdr:to>
    <xdr:cxnSp macro="">
      <xdr:nvCxnSpPr>
        <xdr:cNvPr id="381" name="直線コネクタ 380"/>
        <xdr:cNvCxnSpPr/>
      </xdr:nvCxnSpPr>
      <xdr:spPr>
        <a:xfrm>
          <a:off x="3987800" y="137972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81280</xdr:rowOff>
    </xdr:from>
    <xdr:to>
      <xdr:col>5</xdr:col>
      <xdr:colOff>549275</xdr:colOff>
      <xdr:row>81</xdr:row>
      <xdr:rowOff>1270</xdr:rowOff>
    </xdr:to>
    <xdr:cxnSp macro="">
      <xdr:nvCxnSpPr>
        <xdr:cNvPr id="384" name="直線コネクタ 383"/>
        <xdr:cNvCxnSpPr/>
      </xdr:nvCxnSpPr>
      <xdr:spPr>
        <a:xfrm flipV="1">
          <a:off x="3098800" y="1379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142239</xdr:rowOff>
    </xdr:from>
    <xdr:to>
      <xdr:col>4</xdr:col>
      <xdr:colOff>346075</xdr:colOff>
      <xdr:row>81</xdr:row>
      <xdr:rowOff>1270</xdr:rowOff>
    </xdr:to>
    <xdr:cxnSp macro="">
      <xdr:nvCxnSpPr>
        <xdr:cNvPr id="387" name="直線コネクタ 386"/>
        <xdr:cNvCxnSpPr/>
      </xdr:nvCxnSpPr>
      <xdr:spPr>
        <a:xfrm>
          <a:off x="2209800" y="13858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142239</xdr:rowOff>
    </xdr:to>
    <xdr:cxnSp macro="">
      <xdr:nvCxnSpPr>
        <xdr:cNvPr id="390" name="直線コネクタ 389"/>
        <xdr:cNvCxnSpPr/>
      </xdr:nvCxnSpPr>
      <xdr:spPr>
        <a:xfrm>
          <a:off x="1320800" y="13797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82</xdr:row>
      <xdr:rowOff>7620</xdr:rowOff>
    </xdr:from>
    <xdr:to>
      <xdr:col>7</xdr:col>
      <xdr:colOff>66675</xdr:colOff>
      <xdr:row>82</xdr:row>
      <xdr:rowOff>109220</xdr:rowOff>
    </xdr:to>
    <xdr:sp macro="" textlink="">
      <xdr:nvSpPr>
        <xdr:cNvPr id="400" name="円/楕円 399"/>
        <xdr:cNvSpPr/>
      </xdr:nvSpPr>
      <xdr:spPr>
        <a:xfrm>
          <a:off x="47752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87647</xdr:rowOff>
    </xdr:from>
    <xdr:ext cx="762000" cy="259045"/>
    <xdr:sp macro="" textlink="">
      <xdr:nvSpPr>
        <xdr:cNvPr id="401" name="公債費該当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30480</xdr:rowOff>
    </xdr:from>
    <xdr:to>
      <xdr:col>5</xdr:col>
      <xdr:colOff>600075</xdr:colOff>
      <xdr:row>80</xdr:row>
      <xdr:rowOff>132080</xdr:rowOff>
    </xdr:to>
    <xdr:sp macro="" textlink="">
      <xdr:nvSpPr>
        <xdr:cNvPr id="402" name="円/楕円 401"/>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116857</xdr:rowOff>
    </xdr:from>
    <xdr:ext cx="736600" cy="259045"/>
    <xdr:sp macro="" textlink="">
      <xdr:nvSpPr>
        <xdr:cNvPr id="403" name="テキスト ボックス 402"/>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121920</xdr:rowOff>
    </xdr:from>
    <xdr:to>
      <xdr:col>4</xdr:col>
      <xdr:colOff>396875</xdr:colOff>
      <xdr:row>81</xdr:row>
      <xdr:rowOff>52070</xdr:rowOff>
    </xdr:to>
    <xdr:sp macro="" textlink="">
      <xdr:nvSpPr>
        <xdr:cNvPr id="404" name="円/楕円 403"/>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36847</xdr:rowOff>
    </xdr:from>
    <xdr:ext cx="762000" cy="259045"/>
    <xdr:sp macro="" textlink="">
      <xdr:nvSpPr>
        <xdr:cNvPr id="405" name="テキスト ボックス 404"/>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406" name="円/楕円 405"/>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407" name="テキスト ボックス 406"/>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408" name="円/楕円 407"/>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409" name="テキスト ボックス 408"/>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132715</xdr:rowOff>
    </xdr:from>
    <xdr:to>
      <xdr:col>24</xdr:col>
      <xdr:colOff>31750</xdr:colOff>
      <xdr:row>74</xdr:row>
      <xdr:rowOff>75565</xdr:rowOff>
    </xdr:to>
    <xdr:cxnSp macro="">
      <xdr:nvCxnSpPr>
        <xdr:cNvPr id="438" name="直線コネクタ 437"/>
        <xdr:cNvCxnSpPr/>
      </xdr:nvCxnSpPr>
      <xdr:spPr>
        <a:xfrm flipV="1">
          <a:off x="15671800" y="126485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167005</xdr:rowOff>
    </xdr:from>
    <xdr:to>
      <xdr:col>22</xdr:col>
      <xdr:colOff>565150</xdr:colOff>
      <xdr:row>74</xdr:row>
      <xdr:rowOff>75565</xdr:rowOff>
    </xdr:to>
    <xdr:cxnSp macro="">
      <xdr:nvCxnSpPr>
        <xdr:cNvPr id="441" name="直線コネクタ 440"/>
        <xdr:cNvCxnSpPr/>
      </xdr:nvCxnSpPr>
      <xdr:spPr>
        <a:xfrm>
          <a:off x="14782800" y="126828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167005</xdr:rowOff>
    </xdr:from>
    <xdr:to>
      <xdr:col>21</xdr:col>
      <xdr:colOff>361950</xdr:colOff>
      <xdr:row>74</xdr:row>
      <xdr:rowOff>132715</xdr:rowOff>
    </xdr:to>
    <xdr:cxnSp macro="">
      <xdr:nvCxnSpPr>
        <xdr:cNvPr id="444" name="直線コネクタ 443"/>
        <xdr:cNvCxnSpPr/>
      </xdr:nvCxnSpPr>
      <xdr:spPr>
        <a:xfrm flipV="1">
          <a:off x="13893800" y="126828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132715</xdr:rowOff>
    </xdr:from>
    <xdr:to>
      <xdr:col>20</xdr:col>
      <xdr:colOff>158750</xdr:colOff>
      <xdr:row>74</xdr:row>
      <xdr:rowOff>132715</xdr:rowOff>
    </xdr:to>
    <xdr:cxnSp macro="">
      <xdr:nvCxnSpPr>
        <xdr:cNvPr id="447" name="直線コネクタ 446"/>
        <xdr:cNvCxnSpPr/>
      </xdr:nvCxnSpPr>
      <xdr:spPr>
        <a:xfrm>
          <a:off x="13004800" y="12820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81915</xdr:rowOff>
    </xdr:from>
    <xdr:to>
      <xdr:col>24</xdr:col>
      <xdr:colOff>82550</xdr:colOff>
      <xdr:row>74</xdr:row>
      <xdr:rowOff>12065</xdr:rowOff>
    </xdr:to>
    <xdr:sp macro="" textlink="">
      <xdr:nvSpPr>
        <xdr:cNvPr id="457" name="円/楕円 456"/>
        <xdr:cNvSpPr/>
      </xdr:nvSpPr>
      <xdr:spPr>
        <a:xfrm>
          <a:off x="164592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161942</xdr:rowOff>
    </xdr:from>
    <xdr:ext cx="762000" cy="259045"/>
    <xdr:sp macro="" textlink="">
      <xdr:nvSpPr>
        <xdr:cNvPr id="458" name="公債費以外該当値テキスト"/>
        <xdr:cNvSpPr txBox="1"/>
      </xdr:nvSpPr>
      <xdr:spPr>
        <a:xfrm>
          <a:off x="16598900" y="1250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24765</xdr:rowOff>
    </xdr:from>
    <xdr:to>
      <xdr:col>22</xdr:col>
      <xdr:colOff>615950</xdr:colOff>
      <xdr:row>74</xdr:row>
      <xdr:rowOff>126365</xdr:rowOff>
    </xdr:to>
    <xdr:sp macro="" textlink="">
      <xdr:nvSpPr>
        <xdr:cNvPr id="459" name="円/楕円 458"/>
        <xdr:cNvSpPr/>
      </xdr:nvSpPr>
      <xdr:spPr>
        <a:xfrm>
          <a:off x="15621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136542</xdr:rowOff>
    </xdr:from>
    <xdr:ext cx="736600" cy="259045"/>
    <xdr:sp macro="" textlink="">
      <xdr:nvSpPr>
        <xdr:cNvPr id="460" name="テキスト ボックス 459"/>
        <xdr:cNvSpPr txBox="1"/>
      </xdr:nvSpPr>
      <xdr:spPr>
        <a:xfrm>
          <a:off x="15290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116205</xdr:rowOff>
    </xdr:from>
    <xdr:to>
      <xdr:col>21</xdr:col>
      <xdr:colOff>412750</xdr:colOff>
      <xdr:row>74</xdr:row>
      <xdr:rowOff>46355</xdr:rowOff>
    </xdr:to>
    <xdr:sp macro="" textlink="">
      <xdr:nvSpPr>
        <xdr:cNvPr id="461" name="円/楕円 460"/>
        <xdr:cNvSpPr/>
      </xdr:nvSpPr>
      <xdr:spPr>
        <a:xfrm>
          <a:off x="14732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56532</xdr:rowOff>
    </xdr:from>
    <xdr:ext cx="762000" cy="259045"/>
    <xdr:sp macro="" textlink="">
      <xdr:nvSpPr>
        <xdr:cNvPr id="462" name="テキスト ボックス 461"/>
        <xdr:cNvSpPr txBox="1"/>
      </xdr:nvSpPr>
      <xdr:spPr>
        <a:xfrm>
          <a:off x="14401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81915</xdr:rowOff>
    </xdr:from>
    <xdr:to>
      <xdr:col>20</xdr:col>
      <xdr:colOff>209550</xdr:colOff>
      <xdr:row>75</xdr:row>
      <xdr:rowOff>12065</xdr:rowOff>
    </xdr:to>
    <xdr:sp macro="" textlink="">
      <xdr:nvSpPr>
        <xdr:cNvPr id="463" name="円/楕円 462"/>
        <xdr:cNvSpPr/>
      </xdr:nvSpPr>
      <xdr:spPr>
        <a:xfrm>
          <a:off x="13843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22242</xdr:rowOff>
    </xdr:from>
    <xdr:ext cx="762000" cy="259045"/>
    <xdr:sp macro="" textlink="">
      <xdr:nvSpPr>
        <xdr:cNvPr id="464" name="テキスト ボックス 463"/>
        <xdr:cNvSpPr txBox="1"/>
      </xdr:nvSpPr>
      <xdr:spPr>
        <a:xfrm>
          <a:off x="13512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81915</xdr:rowOff>
    </xdr:from>
    <xdr:to>
      <xdr:col>19</xdr:col>
      <xdr:colOff>6350</xdr:colOff>
      <xdr:row>75</xdr:row>
      <xdr:rowOff>12065</xdr:rowOff>
    </xdr:to>
    <xdr:sp macro="" textlink="">
      <xdr:nvSpPr>
        <xdr:cNvPr id="465" name="円/楕円 464"/>
        <xdr:cNvSpPr/>
      </xdr:nvSpPr>
      <xdr:spPr>
        <a:xfrm>
          <a:off x="12954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22242</xdr:rowOff>
    </xdr:from>
    <xdr:ext cx="762000" cy="259045"/>
    <xdr:sp macro="" textlink="">
      <xdr:nvSpPr>
        <xdr:cNvPr id="466" name="テキスト ボックス 465"/>
        <xdr:cNvSpPr txBox="1"/>
      </xdr:nvSpPr>
      <xdr:spPr>
        <a:xfrm>
          <a:off x="12623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青森県藤崎町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148748</xdr:rowOff>
    </xdr:from>
    <xdr:to>
      <xdr:col>4</xdr:col>
      <xdr:colOff>1117600</xdr:colOff>
      <xdr:row>18</xdr:row>
      <xdr:rowOff>152946</xdr:rowOff>
    </xdr:to>
    <xdr:cxnSp macro="">
      <xdr:nvCxnSpPr>
        <xdr:cNvPr id="50" name="直線コネクタ 49"/>
        <xdr:cNvCxnSpPr/>
      </xdr:nvCxnSpPr>
      <xdr:spPr bwMode="auto">
        <a:xfrm>
          <a:off x="5003800" y="3282473"/>
          <a:ext cx="647700" cy="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138590</xdr:rowOff>
    </xdr:from>
    <xdr:to>
      <xdr:col>4</xdr:col>
      <xdr:colOff>469900</xdr:colOff>
      <xdr:row>18</xdr:row>
      <xdr:rowOff>148748</xdr:rowOff>
    </xdr:to>
    <xdr:cxnSp macro="">
      <xdr:nvCxnSpPr>
        <xdr:cNvPr id="53" name="直線コネクタ 52"/>
        <xdr:cNvCxnSpPr/>
      </xdr:nvCxnSpPr>
      <xdr:spPr bwMode="auto">
        <a:xfrm>
          <a:off x="4305300" y="3272315"/>
          <a:ext cx="698500" cy="1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138590</xdr:rowOff>
    </xdr:from>
    <xdr:to>
      <xdr:col>3</xdr:col>
      <xdr:colOff>904875</xdr:colOff>
      <xdr:row>18</xdr:row>
      <xdr:rowOff>157556</xdr:rowOff>
    </xdr:to>
    <xdr:cxnSp macro="">
      <xdr:nvCxnSpPr>
        <xdr:cNvPr id="56" name="直線コネクタ 55"/>
        <xdr:cNvCxnSpPr/>
      </xdr:nvCxnSpPr>
      <xdr:spPr bwMode="auto">
        <a:xfrm flipV="1">
          <a:off x="3606800" y="3272315"/>
          <a:ext cx="698500" cy="1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152834</xdr:rowOff>
    </xdr:from>
    <xdr:ext cx="762000" cy="259045"/>
    <xdr:sp macro="" textlink="">
      <xdr:nvSpPr>
        <xdr:cNvPr id="58" name="テキスト ボックス 57"/>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114602</xdr:rowOff>
    </xdr:from>
    <xdr:to>
      <xdr:col>3</xdr:col>
      <xdr:colOff>206375</xdr:colOff>
      <xdr:row>18</xdr:row>
      <xdr:rowOff>157556</xdr:rowOff>
    </xdr:to>
    <xdr:cxnSp macro="">
      <xdr:nvCxnSpPr>
        <xdr:cNvPr id="59" name="直線コネクタ 58"/>
        <xdr:cNvCxnSpPr/>
      </xdr:nvCxnSpPr>
      <xdr:spPr bwMode="auto">
        <a:xfrm>
          <a:off x="2908300" y="3248327"/>
          <a:ext cx="698500" cy="4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4152</xdr:rowOff>
    </xdr:from>
    <xdr:ext cx="762000" cy="259045"/>
    <xdr:sp macro="" textlink="">
      <xdr:nvSpPr>
        <xdr:cNvPr id="61" name="テキスト ボックス 60"/>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149968</xdr:rowOff>
    </xdr:from>
    <xdr:ext cx="762000" cy="259045"/>
    <xdr:sp macro="" textlink="">
      <xdr:nvSpPr>
        <xdr:cNvPr id="63" name="テキスト ボックス 62"/>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102146</xdr:rowOff>
    </xdr:from>
    <xdr:to>
      <xdr:col>5</xdr:col>
      <xdr:colOff>34925</xdr:colOff>
      <xdr:row>19</xdr:row>
      <xdr:rowOff>32296</xdr:rowOff>
    </xdr:to>
    <xdr:sp macro="" textlink="">
      <xdr:nvSpPr>
        <xdr:cNvPr id="69" name="円/楕円 68"/>
        <xdr:cNvSpPr/>
      </xdr:nvSpPr>
      <xdr:spPr bwMode="auto">
        <a:xfrm>
          <a:off x="5600700" y="323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74223</xdr:rowOff>
    </xdr:from>
    <xdr:ext cx="762000" cy="259045"/>
    <xdr:sp macro="" textlink="">
      <xdr:nvSpPr>
        <xdr:cNvPr id="70" name="人口1人当たり決算額の推移該当値テキスト130"/>
        <xdr:cNvSpPr txBox="1"/>
      </xdr:nvSpPr>
      <xdr:spPr>
        <a:xfrm>
          <a:off x="57404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97948</xdr:rowOff>
    </xdr:from>
    <xdr:to>
      <xdr:col>4</xdr:col>
      <xdr:colOff>520700</xdr:colOff>
      <xdr:row>19</xdr:row>
      <xdr:rowOff>28098</xdr:rowOff>
    </xdr:to>
    <xdr:sp macro="" textlink="">
      <xdr:nvSpPr>
        <xdr:cNvPr id="71" name="円/楕円 70"/>
        <xdr:cNvSpPr/>
      </xdr:nvSpPr>
      <xdr:spPr bwMode="auto">
        <a:xfrm>
          <a:off x="4953000" y="32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12875</xdr:rowOff>
    </xdr:from>
    <xdr:ext cx="736600" cy="259045"/>
    <xdr:sp macro="" textlink="">
      <xdr:nvSpPr>
        <xdr:cNvPr id="72" name="テキスト ボックス 71"/>
        <xdr:cNvSpPr txBox="1"/>
      </xdr:nvSpPr>
      <xdr:spPr>
        <a:xfrm>
          <a:off x="4622800" y="331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87790</xdr:rowOff>
    </xdr:from>
    <xdr:to>
      <xdr:col>3</xdr:col>
      <xdr:colOff>955675</xdr:colOff>
      <xdr:row>19</xdr:row>
      <xdr:rowOff>17940</xdr:rowOff>
    </xdr:to>
    <xdr:sp macro="" textlink="">
      <xdr:nvSpPr>
        <xdr:cNvPr id="73" name="円/楕円 72"/>
        <xdr:cNvSpPr/>
      </xdr:nvSpPr>
      <xdr:spPr bwMode="auto">
        <a:xfrm>
          <a:off x="4254500" y="322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2717</xdr:rowOff>
    </xdr:from>
    <xdr:ext cx="762000" cy="259045"/>
    <xdr:sp macro="" textlink="">
      <xdr:nvSpPr>
        <xdr:cNvPr id="74" name="テキスト ボックス 73"/>
        <xdr:cNvSpPr txBox="1"/>
      </xdr:nvSpPr>
      <xdr:spPr>
        <a:xfrm>
          <a:off x="3924300" y="33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106756</xdr:rowOff>
    </xdr:from>
    <xdr:to>
      <xdr:col>3</xdr:col>
      <xdr:colOff>257175</xdr:colOff>
      <xdr:row>19</xdr:row>
      <xdr:rowOff>36906</xdr:rowOff>
    </xdr:to>
    <xdr:sp macro="" textlink="">
      <xdr:nvSpPr>
        <xdr:cNvPr id="75" name="円/楕円 74"/>
        <xdr:cNvSpPr/>
      </xdr:nvSpPr>
      <xdr:spPr bwMode="auto">
        <a:xfrm>
          <a:off x="3556000" y="324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21683</xdr:rowOff>
    </xdr:from>
    <xdr:ext cx="762000" cy="259045"/>
    <xdr:sp macro="" textlink="">
      <xdr:nvSpPr>
        <xdr:cNvPr id="76" name="テキスト ボックス 75"/>
        <xdr:cNvSpPr txBox="1"/>
      </xdr:nvSpPr>
      <xdr:spPr>
        <a:xfrm>
          <a:off x="3225800" y="33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63802</xdr:rowOff>
    </xdr:from>
    <xdr:to>
      <xdr:col>2</xdr:col>
      <xdr:colOff>692150</xdr:colOff>
      <xdr:row>18</xdr:row>
      <xdr:rowOff>165402</xdr:rowOff>
    </xdr:to>
    <xdr:sp macro="" textlink="">
      <xdr:nvSpPr>
        <xdr:cNvPr id="77" name="円/楕円 76"/>
        <xdr:cNvSpPr/>
      </xdr:nvSpPr>
      <xdr:spPr bwMode="auto">
        <a:xfrm>
          <a:off x="2857500" y="319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150179</xdr:rowOff>
    </xdr:from>
    <xdr:ext cx="762000" cy="259045"/>
    <xdr:sp macro="" textlink="">
      <xdr:nvSpPr>
        <xdr:cNvPr id="78" name="テキスト ボックス 77"/>
        <xdr:cNvSpPr txBox="1"/>
      </xdr:nvSpPr>
      <xdr:spPr>
        <a:xfrm>
          <a:off x="2527300" y="328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67678</xdr:rowOff>
    </xdr:from>
    <xdr:to>
      <xdr:col>4</xdr:col>
      <xdr:colOff>1117600</xdr:colOff>
      <xdr:row>35</xdr:row>
      <xdr:rowOff>263840</xdr:rowOff>
    </xdr:to>
    <xdr:cxnSp macro="">
      <xdr:nvCxnSpPr>
        <xdr:cNvPr id="110" name="直線コネクタ 109"/>
        <xdr:cNvCxnSpPr/>
      </xdr:nvCxnSpPr>
      <xdr:spPr bwMode="auto">
        <a:xfrm flipV="1">
          <a:off x="5003800" y="6678028"/>
          <a:ext cx="647700" cy="19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70467</xdr:rowOff>
    </xdr:from>
    <xdr:to>
      <xdr:col>4</xdr:col>
      <xdr:colOff>469900</xdr:colOff>
      <xdr:row>35</xdr:row>
      <xdr:rowOff>263840</xdr:rowOff>
    </xdr:to>
    <xdr:cxnSp macro="">
      <xdr:nvCxnSpPr>
        <xdr:cNvPr id="113" name="直線コネクタ 112"/>
        <xdr:cNvCxnSpPr/>
      </xdr:nvCxnSpPr>
      <xdr:spPr bwMode="auto">
        <a:xfrm>
          <a:off x="4305300" y="6680817"/>
          <a:ext cx="698500" cy="19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31605</xdr:rowOff>
    </xdr:from>
    <xdr:to>
      <xdr:col>3</xdr:col>
      <xdr:colOff>904875</xdr:colOff>
      <xdr:row>35</xdr:row>
      <xdr:rowOff>70467</xdr:rowOff>
    </xdr:to>
    <xdr:cxnSp macro="">
      <xdr:nvCxnSpPr>
        <xdr:cNvPr id="116" name="直線コネクタ 115"/>
        <xdr:cNvCxnSpPr/>
      </xdr:nvCxnSpPr>
      <xdr:spPr bwMode="auto">
        <a:xfrm>
          <a:off x="3606800" y="6641955"/>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31605</xdr:rowOff>
    </xdr:from>
    <xdr:to>
      <xdr:col>3</xdr:col>
      <xdr:colOff>206375</xdr:colOff>
      <xdr:row>35</xdr:row>
      <xdr:rowOff>63906</xdr:rowOff>
    </xdr:to>
    <xdr:cxnSp macro="">
      <xdr:nvCxnSpPr>
        <xdr:cNvPr id="119" name="直線コネクタ 118"/>
        <xdr:cNvCxnSpPr/>
      </xdr:nvCxnSpPr>
      <xdr:spPr bwMode="auto">
        <a:xfrm flipV="1">
          <a:off x="2908300" y="6641955"/>
          <a:ext cx="698500" cy="3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16878</xdr:rowOff>
    </xdr:from>
    <xdr:to>
      <xdr:col>5</xdr:col>
      <xdr:colOff>34925</xdr:colOff>
      <xdr:row>35</xdr:row>
      <xdr:rowOff>118478</xdr:rowOff>
    </xdr:to>
    <xdr:sp macro="" textlink="">
      <xdr:nvSpPr>
        <xdr:cNvPr id="129" name="円/楕円 128"/>
        <xdr:cNvSpPr/>
      </xdr:nvSpPr>
      <xdr:spPr bwMode="auto">
        <a:xfrm>
          <a:off x="5600700" y="662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204855</xdr:rowOff>
    </xdr:from>
    <xdr:ext cx="762000" cy="259045"/>
    <xdr:sp macro="" textlink="">
      <xdr:nvSpPr>
        <xdr:cNvPr id="130" name="人口1人当たり決算額の推移該当値テキスト445"/>
        <xdr:cNvSpPr txBox="1"/>
      </xdr:nvSpPr>
      <xdr:spPr>
        <a:xfrm>
          <a:off x="5740400" y="647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213040</xdr:rowOff>
    </xdr:from>
    <xdr:to>
      <xdr:col>4</xdr:col>
      <xdr:colOff>520700</xdr:colOff>
      <xdr:row>35</xdr:row>
      <xdr:rowOff>314640</xdr:rowOff>
    </xdr:to>
    <xdr:sp macro="" textlink="">
      <xdr:nvSpPr>
        <xdr:cNvPr id="131" name="円/楕円 130"/>
        <xdr:cNvSpPr/>
      </xdr:nvSpPr>
      <xdr:spPr bwMode="auto">
        <a:xfrm>
          <a:off x="4953000" y="682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299417</xdr:rowOff>
    </xdr:from>
    <xdr:ext cx="736600" cy="259045"/>
    <xdr:sp macro="" textlink="">
      <xdr:nvSpPr>
        <xdr:cNvPr id="132" name="テキスト ボックス 131"/>
        <xdr:cNvSpPr txBox="1"/>
      </xdr:nvSpPr>
      <xdr:spPr>
        <a:xfrm>
          <a:off x="4622800" y="690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19667</xdr:rowOff>
    </xdr:from>
    <xdr:to>
      <xdr:col>3</xdr:col>
      <xdr:colOff>955675</xdr:colOff>
      <xdr:row>35</xdr:row>
      <xdr:rowOff>121267</xdr:rowOff>
    </xdr:to>
    <xdr:sp macro="" textlink="">
      <xdr:nvSpPr>
        <xdr:cNvPr id="133" name="円/楕円 132"/>
        <xdr:cNvSpPr/>
      </xdr:nvSpPr>
      <xdr:spPr bwMode="auto">
        <a:xfrm>
          <a:off x="4254500" y="663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131444</xdr:rowOff>
    </xdr:from>
    <xdr:ext cx="762000" cy="259045"/>
    <xdr:sp macro="" textlink="">
      <xdr:nvSpPr>
        <xdr:cNvPr id="134" name="テキスト ボックス 133"/>
        <xdr:cNvSpPr txBox="1"/>
      </xdr:nvSpPr>
      <xdr:spPr>
        <a:xfrm>
          <a:off x="3924300" y="639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323705</xdr:rowOff>
    </xdr:from>
    <xdr:to>
      <xdr:col>3</xdr:col>
      <xdr:colOff>257175</xdr:colOff>
      <xdr:row>35</xdr:row>
      <xdr:rowOff>82405</xdr:rowOff>
    </xdr:to>
    <xdr:sp macro="" textlink="">
      <xdr:nvSpPr>
        <xdr:cNvPr id="135" name="円/楕円 134"/>
        <xdr:cNvSpPr/>
      </xdr:nvSpPr>
      <xdr:spPr bwMode="auto">
        <a:xfrm>
          <a:off x="3556000" y="659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67182</xdr:rowOff>
    </xdr:from>
    <xdr:ext cx="762000" cy="259045"/>
    <xdr:sp macro="" textlink="">
      <xdr:nvSpPr>
        <xdr:cNvPr id="136" name="テキスト ボックス 135"/>
        <xdr:cNvSpPr txBox="1"/>
      </xdr:nvSpPr>
      <xdr:spPr>
        <a:xfrm>
          <a:off x="3225800" y="66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13106</xdr:rowOff>
    </xdr:from>
    <xdr:to>
      <xdr:col>2</xdr:col>
      <xdr:colOff>692150</xdr:colOff>
      <xdr:row>35</xdr:row>
      <xdr:rowOff>114706</xdr:rowOff>
    </xdr:to>
    <xdr:sp macro="" textlink="">
      <xdr:nvSpPr>
        <xdr:cNvPr id="137" name="円/楕円 136"/>
        <xdr:cNvSpPr/>
      </xdr:nvSpPr>
      <xdr:spPr bwMode="auto">
        <a:xfrm>
          <a:off x="2857500" y="66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99483</xdr:rowOff>
    </xdr:from>
    <xdr:ext cx="762000" cy="259045"/>
    <xdr:sp macro="" textlink="">
      <xdr:nvSpPr>
        <xdr:cNvPr id="138" name="テキスト ボックス 137"/>
        <xdr:cNvSpPr txBox="1"/>
      </xdr:nvSpPr>
      <xdr:spPr>
        <a:xfrm>
          <a:off x="2527300" y="670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41445</xdr:rowOff>
    </xdr:from>
    <xdr:to>
      <xdr:col>6</xdr:col>
      <xdr:colOff>511175</xdr:colOff>
      <xdr:row>37</xdr:row>
      <xdr:rowOff>79578</xdr:rowOff>
    </xdr:to>
    <xdr:cxnSp macro="">
      <xdr:nvCxnSpPr>
        <xdr:cNvPr id="65" name="直線コネクタ 64"/>
        <xdr:cNvCxnSpPr/>
      </xdr:nvCxnSpPr>
      <xdr:spPr>
        <a:xfrm>
          <a:off x="3797300" y="6385095"/>
          <a:ext cx="8382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78015</xdr:rowOff>
    </xdr:from>
    <xdr:ext cx="534377" cy="259045"/>
    <xdr:sp macro="" textlink="">
      <xdr:nvSpPr>
        <xdr:cNvPr id="66" name="人件費平均値テキスト"/>
        <xdr:cNvSpPr txBox="1"/>
      </xdr:nvSpPr>
      <xdr:spPr>
        <a:xfrm>
          <a:off x="4686300" y="59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39116</xdr:rowOff>
    </xdr:from>
    <xdr:to>
      <xdr:col>5</xdr:col>
      <xdr:colOff>358775</xdr:colOff>
      <xdr:row>37</xdr:row>
      <xdr:rowOff>41445</xdr:rowOff>
    </xdr:to>
    <xdr:cxnSp macro="">
      <xdr:nvCxnSpPr>
        <xdr:cNvPr id="68" name="直線コネクタ 67"/>
        <xdr:cNvCxnSpPr/>
      </xdr:nvCxnSpPr>
      <xdr:spPr>
        <a:xfrm>
          <a:off x="2908300" y="6382766"/>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103228</xdr:rowOff>
    </xdr:from>
    <xdr:ext cx="534377" cy="259045"/>
    <xdr:sp macro="" textlink="">
      <xdr:nvSpPr>
        <xdr:cNvPr id="70" name="テキスト ボックス 69"/>
        <xdr:cNvSpPr txBox="1"/>
      </xdr:nvSpPr>
      <xdr:spPr>
        <a:xfrm>
          <a:off x="3530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33987</xdr:rowOff>
    </xdr:from>
    <xdr:to>
      <xdr:col>4</xdr:col>
      <xdr:colOff>155575</xdr:colOff>
      <xdr:row>37</xdr:row>
      <xdr:rowOff>39116</xdr:rowOff>
    </xdr:to>
    <xdr:cxnSp macro="">
      <xdr:nvCxnSpPr>
        <xdr:cNvPr id="71" name="直線コネクタ 70"/>
        <xdr:cNvCxnSpPr/>
      </xdr:nvCxnSpPr>
      <xdr:spPr>
        <a:xfrm>
          <a:off x="2019300" y="6377637"/>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118354</xdr:rowOff>
    </xdr:from>
    <xdr:to>
      <xdr:col>2</xdr:col>
      <xdr:colOff>638175</xdr:colOff>
      <xdr:row>37</xdr:row>
      <xdr:rowOff>33987</xdr:rowOff>
    </xdr:to>
    <xdr:cxnSp macro="">
      <xdr:nvCxnSpPr>
        <xdr:cNvPr id="74" name="直線コネクタ 73"/>
        <xdr:cNvCxnSpPr/>
      </xdr:nvCxnSpPr>
      <xdr:spPr>
        <a:xfrm>
          <a:off x="1130300" y="6290554"/>
          <a:ext cx="889000" cy="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28778</xdr:rowOff>
    </xdr:from>
    <xdr:to>
      <xdr:col>6</xdr:col>
      <xdr:colOff>561975</xdr:colOff>
      <xdr:row>37</xdr:row>
      <xdr:rowOff>130378</xdr:rowOff>
    </xdr:to>
    <xdr:sp macro="" textlink="">
      <xdr:nvSpPr>
        <xdr:cNvPr id="84" name="円/楕円 83"/>
        <xdr:cNvSpPr/>
      </xdr:nvSpPr>
      <xdr:spPr>
        <a:xfrm>
          <a:off x="45847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7205</xdr:rowOff>
    </xdr:from>
    <xdr:ext cx="534377" cy="259045"/>
    <xdr:sp macro="" textlink="">
      <xdr:nvSpPr>
        <xdr:cNvPr id="85" name="人件費該当値テキスト"/>
        <xdr:cNvSpPr txBox="1"/>
      </xdr:nvSpPr>
      <xdr:spPr>
        <a:xfrm>
          <a:off x="4686300" y="63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162095</xdr:rowOff>
    </xdr:from>
    <xdr:to>
      <xdr:col>5</xdr:col>
      <xdr:colOff>409575</xdr:colOff>
      <xdr:row>37</xdr:row>
      <xdr:rowOff>92245</xdr:rowOff>
    </xdr:to>
    <xdr:sp macro="" textlink="">
      <xdr:nvSpPr>
        <xdr:cNvPr id="86" name="円/楕円 85"/>
        <xdr:cNvSpPr/>
      </xdr:nvSpPr>
      <xdr:spPr>
        <a:xfrm>
          <a:off x="3746500" y="63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83372</xdr:rowOff>
    </xdr:from>
    <xdr:ext cx="534377" cy="259045"/>
    <xdr:sp macro="" textlink="">
      <xdr:nvSpPr>
        <xdr:cNvPr id="87" name="テキスト ボックス 86"/>
        <xdr:cNvSpPr txBox="1"/>
      </xdr:nvSpPr>
      <xdr:spPr>
        <a:xfrm>
          <a:off x="3530111" y="64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159766</xdr:rowOff>
    </xdr:from>
    <xdr:to>
      <xdr:col>4</xdr:col>
      <xdr:colOff>206375</xdr:colOff>
      <xdr:row>37</xdr:row>
      <xdr:rowOff>89916</xdr:rowOff>
    </xdr:to>
    <xdr:sp macro="" textlink="">
      <xdr:nvSpPr>
        <xdr:cNvPr id="88" name="円/楕円 87"/>
        <xdr:cNvSpPr/>
      </xdr:nvSpPr>
      <xdr:spPr>
        <a:xfrm>
          <a:off x="2857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81043</xdr:rowOff>
    </xdr:from>
    <xdr:ext cx="534377" cy="259045"/>
    <xdr:sp macro="" textlink="">
      <xdr:nvSpPr>
        <xdr:cNvPr id="89" name="テキスト ボックス 88"/>
        <xdr:cNvSpPr txBox="1"/>
      </xdr:nvSpPr>
      <xdr:spPr>
        <a:xfrm>
          <a:off x="2641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154637</xdr:rowOff>
    </xdr:from>
    <xdr:to>
      <xdr:col>3</xdr:col>
      <xdr:colOff>3175</xdr:colOff>
      <xdr:row>37</xdr:row>
      <xdr:rowOff>84787</xdr:rowOff>
    </xdr:to>
    <xdr:sp macro="" textlink="">
      <xdr:nvSpPr>
        <xdr:cNvPr id="90" name="円/楕円 89"/>
        <xdr:cNvSpPr/>
      </xdr:nvSpPr>
      <xdr:spPr>
        <a:xfrm>
          <a:off x="1968500" y="63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75914</xdr:rowOff>
    </xdr:from>
    <xdr:ext cx="534377" cy="259045"/>
    <xdr:sp macro="" textlink="">
      <xdr:nvSpPr>
        <xdr:cNvPr id="91" name="テキスト ボックス 90"/>
        <xdr:cNvSpPr txBox="1"/>
      </xdr:nvSpPr>
      <xdr:spPr>
        <a:xfrm>
          <a:off x="1752111" y="64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67554</xdr:rowOff>
    </xdr:from>
    <xdr:to>
      <xdr:col>1</xdr:col>
      <xdr:colOff>485775</xdr:colOff>
      <xdr:row>36</xdr:row>
      <xdr:rowOff>169154</xdr:rowOff>
    </xdr:to>
    <xdr:sp macro="" textlink="">
      <xdr:nvSpPr>
        <xdr:cNvPr id="92" name="円/楕円 91"/>
        <xdr:cNvSpPr/>
      </xdr:nvSpPr>
      <xdr:spPr>
        <a:xfrm>
          <a:off x="1079500" y="62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160281</xdr:rowOff>
    </xdr:from>
    <xdr:ext cx="534377" cy="259045"/>
    <xdr:sp macro="" textlink="">
      <xdr:nvSpPr>
        <xdr:cNvPr id="93" name="テキスト ボックス 92"/>
        <xdr:cNvSpPr txBox="1"/>
      </xdr:nvSpPr>
      <xdr:spPr>
        <a:xfrm>
          <a:off x="863111" y="63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22593</xdr:rowOff>
    </xdr:from>
    <xdr:to>
      <xdr:col>6</xdr:col>
      <xdr:colOff>511175</xdr:colOff>
      <xdr:row>59</xdr:row>
      <xdr:rowOff>83274</xdr:rowOff>
    </xdr:to>
    <xdr:cxnSp macro="">
      <xdr:nvCxnSpPr>
        <xdr:cNvPr id="123" name="直線コネクタ 122"/>
        <xdr:cNvCxnSpPr/>
      </xdr:nvCxnSpPr>
      <xdr:spPr>
        <a:xfrm flipV="1">
          <a:off x="3797300" y="10138143"/>
          <a:ext cx="838200" cy="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27063</xdr:rowOff>
    </xdr:from>
    <xdr:to>
      <xdr:col>5</xdr:col>
      <xdr:colOff>358775</xdr:colOff>
      <xdr:row>59</xdr:row>
      <xdr:rowOff>83274</xdr:rowOff>
    </xdr:to>
    <xdr:cxnSp macro="">
      <xdr:nvCxnSpPr>
        <xdr:cNvPr id="126" name="直線コネクタ 125"/>
        <xdr:cNvCxnSpPr/>
      </xdr:nvCxnSpPr>
      <xdr:spPr>
        <a:xfrm>
          <a:off x="2908300" y="10142613"/>
          <a:ext cx="8890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27063</xdr:rowOff>
    </xdr:from>
    <xdr:to>
      <xdr:col>4</xdr:col>
      <xdr:colOff>155575</xdr:colOff>
      <xdr:row>59</xdr:row>
      <xdr:rowOff>30238</xdr:rowOff>
    </xdr:to>
    <xdr:cxnSp macro="">
      <xdr:nvCxnSpPr>
        <xdr:cNvPr id="129" name="直線コネクタ 128"/>
        <xdr:cNvCxnSpPr/>
      </xdr:nvCxnSpPr>
      <xdr:spPr>
        <a:xfrm flipV="1">
          <a:off x="2019300" y="10142613"/>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30238</xdr:rowOff>
    </xdr:from>
    <xdr:to>
      <xdr:col>2</xdr:col>
      <xdr:colOff>638175</xdr:colOff>
      <xdr:row>59</xdr:row>
      <xdr:rowOff>59271</xdr:rowOff>
    </xdr:to>
    <xdr:cxnSp macro="">
      <xdr:nvCxnSpPr>
        <xdr:cNvPr id="132" name="直線コネクタ 131"/>
        <xdr:cNvCxnSpPr/>
      </xdr:nvCxnSpPr>
      <xdr:spPr>
        <a:xfrm flipV="1">
          <a:off x="1130300" y="1014578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143243</xdr:rowOff>
    </xdr:from>
    <xdr:to>
      <xdr:col>6</xdr:col>
      <xdr:colOff>561975</xdr:colOff>
      <xdr:row>59</xdr:row>
      <xdr:rowOff>73393</xdr:rowOff>
    </xdr:to>
    <xdr:sp macro="" textlink="">
      <xdr:nvSpPr>
        <xdr:cNvPr id="142" name="円/楕円 141"/>
        <xdr:cNvSpPr/>
      </xdr:nvSpPr>
      <xdr:spPr>
        <a:xfrm>
          <a:off x="4584700" y="100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58170</xdr:rowOff>
    </xdr:from>
    <xdr:ext cx="534377" cy="259045"/>
    <xdr:sp macro="" textlink="">
      <xdr:nvSpPr>
        <xdr:cNvPr id="143" name="物件費該当値テキスト"/>
        <xdr:cNvSpPr txBox="1"/>
      </xdr:nvSpPr>
      <xdr:spPr>
        <a:xfrm>
          <a:off x="4686300" y="100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32474</xdr:rowOff>
    </xdr:from>
    <xdr:to>
      <xdr:col>5</xdr:col>
      <xdr:colOff>409575</xdr:colOff>
      <xdr:row>59</xdr:row>
      <xdr:rowOff>134074</xdr:rowOff>
    </xdr:to>
    <xdr:sp macro="" textlink="">
      <xdr:nvSpPr>
        <xdr:cNvPr id="144" name="円/楕円 143"/>
        <xdr:cNvSpPr/>
      </xdr:nvSpPr>
      <xdr:spPr>
        <a:xfrm>
          <a:off x="3746500" y="101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125201</xdr:rowOff>
    </xdr:from>
    <xdr:ext cx="534377" cy="259045"/>
    <xdr:sp macro="" textlink="">
      <xdr:nvSpPr>
        <xdr:cNvPr id="145" name="テキスト ボックス 144"/>
        <xdr:cNvSpPr txBox="1"/>
      </xdr:nvSpPr>
      <xdr:spPr>
        <a:xfrm>
          <a:off x="3530111" y="10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147713</xdr:rowOff>
    </xdr:from>
    <xdr:to>
      <xdr:col>4</xdr:col>
      <xdr:colOff>206375</xdr:colOff>
      <xdr:row>59</xdr:row>
      <xdr:rowOff>77863</xdr:rowOff>
    </xdr:to>
    <xdr:sp macro="" textlink="">
      <xdr:nvSpPr>
        <xdr:cNvPr id="146" name="円/楕円 145"/>
        <xdr:cNvSpPr/>
      </xdr:nvSpPr>
      <xdr:spPr>
        <a:xfrm>
          <a:off x="2857500" y="10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68990</xdr:rowOff>
    </xdr:from>
    <xdr:ext cx="534377" cy="259045"/>
    <xdr:sp macro="" textlink="">
      <xdr:nvSpPr>
        <xdr:cNvPr id="147" name="テキスト ボックス 146"/>
        <xdr:cNvSpPr txBox="1"/>
      </xdr:nvSpPr>
      <xdr:spPr>
        <a:xfrm>
          <a:off x="2641111" y="101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150888</xdr:rowOff>
    </xdr:from>
    <xdr:to>
      <xdr:col>3</xdr:col>
      <xdr:colOff>3175</xdr:colOff>
      <xdr:row>59</xdr:row>
      <xdr:rowOff>81038</xdr:rowOff>
    </xdr:to>
    <xdr:sp macro="" textlink="">
      <xdr:nvSpPr>
        <xdr:cNvPr id="148" name="円/楕円 147"/>
        <xdr:cNvSpPr/>
      </xdr:nvSpPr>
      <xdr:spPr>
        <a:xfrm>
          <a:off x="1968500" y="10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72165</xdr:rowOff>
    </xdr:from>
    <xdr:ext cx="534377" cy="259045"/>
    <xdr:sp macro="" textlink="">
      <xdr:nvSpPr>
        <xdr:cNvPr id="149" name="テキスト ボックス 148"/>
        <xdr:cNvSpPr txBox="1"/>
      </xdr:nvSpPr>
      <xdr:spPr>
        <a:xfrm>
          <a:off x="1752111" y="1018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8471</xdr:rowOff>
    </xdr:from>
    <xdr:to>
      <xdr:col>1</xdr:col>
      <xdr:colOff>485775</xdr:colOff>
      <xdr:row>59</xdr:row>
      <xdr:rowOff>110071</xdr:rowOff>
    </xdr:to>
    <xdr:sp macro="" textlink="">
      <xdr:nvSpPr>
        <xdr:cNvPr id="150" name="円/楕円 149"/>
        <xdr:cNvSpPr/>
      </xdr:nvSpPr>
      <xdr:spPr>
        <a:xfrm>
          <a:off x="1079500" y="101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101198</xdr:rowOff>
    </xdr:from>
    <xdr:ext cx="534377" cy="259045"/>
    <xdr:sp macro="" textlink="">
      <xdr:nvSpPr>
        <xdr:cNvPr id="151" name="テキスト ボックス 150"/>
        <xdr:cNvSpPr txBox="1"/>
      </xdr:nvSpPr>
      <xdr:spPr>
        <a:xfrm>
          <a:off x="863111" y="10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97486</xdr:rowOff>
    </xdr:from>
    <xdr:to>
      <xdr:col>6</xdr:col>
      <xdr:colOff>511175</xdr:colOff>
      <xdr:row>78</xdr:row>
      <xdr:rowOff>7379</xdr:rowOff>
    </xdr:to>
    <xdr:cxnSp macro="">
      <xdr:nvCxnSpPr>
        <xdr:cNvPr id="180" name="直線コネクタ 179"/>
        <xdr:cNvCxnSpPr/>
      </xdr:nvCxnSpPr>
      <xdr:spPr>
        <a:xfrm flipV="1">
          <a:off x="3797300" y="13299136"/>
          <a:ext cx="838200" cy="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54014</xdr:rowOff>
    </xdr:from>
    <xdr:to>
      <xdr:col>5</xdr:col>
      <xdr:colOff>358775</xdr:colOff>
      <xdr:row>78</xdr:row>
      <xdr:rowOff>7379</xdr:rowOff>
    </xdr:to>
    <xdr:cxnSp macro="">
      <xdr:nvCxnSpPr>
        <xdr:cNvPr id="183" name="直線コネクタ 182"/>
        <xdr:cNvCxnSpPr/>
      </xdr:nvCxnSpPr>
      <xdr:spPr>
        <a:xfrm>
          <a:off x="2908300" y="13255664"/>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54014</xdr:rowOff>
    </xdr:from>
    <xdr:to>
      <xdr:col>4</xdr:col>
      <xdr:colOff>155575</xdr:colOff>
      <xdr:row>77</xdr:row>
      <xdr:rowOff>133414</xdr:rowOff>
    </xdr:to>
    <xdr:cxnSp macro="">
      <xdr:nvCxnSpPr>
        <xdr:cNvPr id="186" name="直線コネクタ 185"/>
        <xdr:cNvCxnSpPr/>
      </xdr:nvCxnSpPr>
      <xdr:spPr>
        <a:xfrm flipV="1">
          <a:off x="2019300" y="13255664"/>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169990</xdr:rowOff>
    </xdr:from>
    <xdr:to>
      <xdr:col>2</xdr:col>
      <xdr:colOff>638175</xdr:colOff>
      <xdr:row>77</xdr:row>
      <xdr:rowOff>133414</xdr:rowOff>
    </xdr:to>
    <xdr:cxnSp macro="">
      <xdr:nvCxnSpPr>
        <xdr:cNvPr id="189" name="直線コネクタ 188"/>
        <xdr:cNvCxnSpPr/>
      </xdr:nvCxnSpPr>
      <xdr:spPr>
        <a:xfrm>
          <a:off x="1130300" y="1320019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46686</xdr:rowOff>
    </xdr:from>
    <xdr:to>
      <xdr:col>6</xdr:col>
      <xdr:colOff>561975</xdr:colOff>
      <xdr:row>77</xdr:row>
      <xdr:rowOff>148286</xdr:rowOff>
    </xdr:to>
    <xdr:sp macro="" textlink="">
      <xdr:nvSpPr>
        <xdr:cNvPr id="199" name="円/楕円 198"/>
        <xdr:cNvSpPr/>
      </xdr:nvSpPr>
      <xdr:spPr>
        <a:xfrm>
          <a:off x="4584700" y="13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25113</xdr:rowOff>
    </xdr:from>
    <xdr:ext cx="469744" cy="259045"/>
    <xdr:sp macro="" textlink="">
      <xdr:nvSpPr>
        <xdr:cNvPr id="200" name="維持補修費該当値テキスト"/>
        <xdr:cNvSpPr txBox="1"/>
      </xdr:nvSpPr>
      <xdr:spPr>
        <a:xfrm>
          <a:off x="4686300" y="13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128029</xdr:rowOff>
    </xdr:from>
    <xdr:to>
      <xdr:col>5</xdr:col>
      <xdr:colOff>409575</xdr:colOff>
      <xdr:row>78</xdr:row>
      <xdr:rowOff>58179</xdr:rowOff>
    </xdr:to>
    <xdr:sp macro="" textlink="">
      <xdr:nvSpPr>
        <xdr:cNvPr id="201" name="円/楕円 200"/>
        <xdr:cNvSpPr/>
      </xdr:nvSpPr>
      <xdr:spPr>
        <a:xfrm>
          <a:off x="3746500" y="13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49306</xdr:rowOff>
    </xdr:from>
    <xdr:ext cx="469744" cy="259045"/>
    <xdr:sp macro="" textlink="">
      <xdr:nvSpPr>
        <xdr:cNvPr id="202" name="テキスト ボックス 201"/>
        <xdr:cNvSpPr txBox="1"/>
      </xdr:nvSpPr>
      <xdr:spPr>
        <a:xfrm>
          <a:off x="3562427" y="1342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3214</xdr:rowOff>
    </xdr:from>
    <xdr:to>
      <xdr:col>4</xdr:col>
      <xdr:colOff>206375</xdr:colOff>
      <xdr:row>77</xdr:row>
      <xdr:rowOff>104814</xdr:rowOff>
    </xdr:to>
    <xdr:sp macro="" textlink="">
      <xdr:nvSpPr>
        <xdr:cNvPr id="203" name="円/楕円 202"/>
        <xdr:cNvSpPr/>
      </xdr:nvSpPr>
      <xdr:spPr>
        <a:xfrm>
          <a:off x="2857500" y="13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95941</xdr:rowOff>
    </xdr:from>
    <xdr:ext cx="469744" cy="259045"/>
    <xdr:sp macro="" textlink="">
      <xdr:nvSpPr>
        <xdr:cNvPr id="204" name="テキスト ボックス 203"/>
        <xdr:cNvSpPr txBox="1"/>
      </xdr:nvSpPr>
      <xdr:spPr>
        <a:xfrm>
          <a:off x="2673427" y="13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82614</xdr:rowOff>
    </xdr:from>
    <xdr:to>
      <xdr:col>3</xdr:col>
      <xdr:colOff>3175</xdr:colOff>
      <xdr:row>78</xdr:row>
      <xdr:rowOff>12764</xdr:rowOff>
    </xdr:to>
    <xdr:sp macro="" textlink="">
      <xdr:nvSpPr>
        <xdr:cNvPr id="205" name="円/楕円 204"/>
        <xdr:cNvSpPr/>
      </xdr:nvSpPr>
      <xdr:spPr>
        <a:xfrm>
          <a:off x="19685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3891</xdr:rowOff>
    </xdr:from>
    <xdr:ext cx="469744" cy="259045"/>
    <xdr:sp macro="" textlink="">
      <xdr:nvSpPr>
        <xdr:cNvPr id="206" name="テキスト ボックス 205"/>
        <xdr:cNvSpPr txBox="1"/>
      </xdr:nvSpPr>
      <xdr:spPr>
        <a:xfrm>
          <a:off x="1784427" y="133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119190</xdr:rowOff>
    </xdr:from>
    <xdr:to>
      <xdr:col>1</xdr:col>
      <xdr:colOff>485775</xdr:colOff>
      <xdr:row>77</xdr:row>
      <xdr:rowOff>49340</xdr:rowOff>
    </xdr:to>
    <xdr:sp macro="" textlink="">
      <xdr:nvSpPr>
        <xdr:cNvPr id="207" name="円/楕円 206"/>
        <xdr:cNvSpPr/>
      </xdr:nvSpPr>
      <xdr:spPr>
        <a:xfrm>
          <a:off x="1079500" y="13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65867</xdr:rowOff>
    </xdr:from>
    <xdr:ext cx="534377" cy="259045"/>
    <xdr:sp macro="" textlink="">
      <xdr:nvSpPr>
        <xdr:cNvPr id="208" name="テキスト ボックス 207"/>
        <xdr:cNvSpPr txBox="1"/>
      </xdr:nvSpPr>
      <xdr:spPr>
        <a:xfrm>
          <a:off x="863111" y="129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84477</xdr:rowOff>
    </xdr:from>
    <xdr:to>
      <xdr:col>6</xdr:col>
      <xdr:colOff>511175</xdr:colOff>
      <xdr:row>95</xdr:row>
      <xdr:rowOff>58400</xdr:rowOff>
    </xdr:to>
    <xdr:cxnSp macro="">
      <xdr:nvCxnSpPr>
        <xdr:cNvPr id="240" name="直線コネクタ 239"/>
        <xdr:cNvCxnSpPr/>
      </xdr:nvCxnSpPr>
      <xdr:spPr>
        <a:xfrm flipV="1">
          <a:off x="3797300" y="16200777"/>
          <a:ext cx="8382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58400</xdr:rowOff>
    </xdr:from>
    <xdr:to>
      <xdr:col>5</xdr:col>
      <xdr:colOff>358775</xdr:colOff>
      <xdr:row>95</xdr:row>
      <xdr:rowOff>143814</xdr:rowOff>
    </xdr:to>
    <xdr:cxnSp macro="">
      <xdr:nvCxnSpPr>
        <xdr:cNvPr id="243" name="直線コネクタ 242"/>
        <xdr:cNvCxnSpPr/>
      </xdr:nvCxnSpPr>
      <xdr:spPr>
        <a:xfrm flipV="1">
          <a:off x="2908300" y="16346150"/>
          <a:ext cx="889000" cy="8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150865</xdr:rowOff>
    </xdr:from>
    <xdr:ext cx="534377" cy="259045"/>
    <xdr:sp macro="" textlink="">
      <xdr:nvSpPr>
        <xdr:cNvPr id="245" name="テキスト ボックス 244"/>
        <xdr:cNvSpPr txBox="1"/>
      </xdr:nvSpPr>
      <xdr:spPr>
        <a:xfrm>
          <a:off x="3530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143814</xdr:rowOff>
    </xdr:from>
    <xdr:to>
      <xdr:col>4</xdr:col>
      <xdr:colOff>155575</xdr:colOff>
      <xdr:row>96</xdr:row>
      <xdr:rowOff>66075</xdr:rowOff>
    </xdr:to>
    <xdr:cxnSp macro="">
      <xdr:nvCxnSpPr>
        <xdr:cNvPr id="246" name="直線コネクタ 245"/>
        <xdr:cNvCxnSpPr/>
      </xdr:nvCxnSpPr>
      <xdr:spPr>
        <a:xfrm flipV="1">
          <a:off x="2019300" y="16431564"/>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164155</xdr:rowOff>
    </xdr:from>
    <xdr:ext cx="534377" cy="259045"/>
    <xdr:sp macro="" textlink="">
      <xdr:nvSpPr>
        <xdr:cNvPr id="248" name="テキスト ボックス 247"/>
        <xdr:cNvSpPr txBox="1"/>
      </xdr:nvSpPr>
      <xdr:spPr>
        <a:xfrm>
          <a:off x="2641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66075</xdr:rowOff>
    </xdr:from>
    <xdr:to>
      <xdr:col>2</xdr:col>
      <xdr:colOff>638175</xdr:colOff>
      <xdr:row>96</xdr:row>
      <xdr:rowOff>104446</xdr:rowOff>
    </xdr:to>
    <xdr:cxnSp macro="">
      <xdr:nvCxnSpPr>
        <xdr:cNvPr id="249" name="直線コネクタ 248"/>
        <xdr:cNvCxnSpPr/>
      </xdr:nvCxnSpPr>
      <xdr:spPr>
        <a:xfrm flipV="1">
          <a:off x="1130300" y="16525275"/>
          <a:ext cx="889000" cy="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102205</xdr:rowOff>
    </xdr:from>
    <xdr:ext cx="534377" cy="259045"/>
    <xdr:sp macro="" textlink="">
      <xdr:nvSpPr>
        <xdr:cNvPr id="251" name="テキスト ボックス 250"/>
        <xdr:cNvSpPr txBox="1"/>
      </xdr:nvSpPr>
      <xdr:spPr>
        <a:xfrm>
          <a:off x="1752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137213</xdr:rowOff>
    </xdr:from>
    <xdr:ext cx="534377" cy="259045"/>
    <xdr:sp macro="" textlink="">
      <xdr:nvSpPr>
        <xdr:cNvPr id="253" name="テキスト ボックス 252"/>
        <xdr:cNvSpPr txBox="1"/>
      </xdr:nvSpPr>
      <xdr:spPr>
        <a:xfrm>
          <a:off x="863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33677</xdr:rowOff>
    </xdr:from>
    <xdr:to>
      <xdr:col>6</xdr:col>
      <xdr:colOff>561975</xdr:colOff>
      <xdr:row>94</xdr:row>
      <xdr:rowOff>135277</xdr:rowOff>
    </xdr:to>
    <xdr:sp macro="" textlink="">
      <xdr:nvSpPr>
        <xdr:cNvPr id="259" name="円/楕円 258"/>
        <xdr:cNvSpPr/>
      </xdr:nvSpPr>
      <xdr:spPr>
        <a:xfrm>
          <a:off x="4584700" y="16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56554</xdr:rowOff>
    </xdr:from>
    <xdr:ext cx="534377" cy="259045"/>
    <xdr:sp macro="" textlink="">
      <xdr:nvSpPr>
        <xdr:cNvPr id="260" name="扶助費該当値テキスト"/>
        <xdr:cNvSpPr txBox="1"/>
      </xdr:nvSpPr>
      <xdr:spPr>
        <a:xfrm>
          <a:off x="4686300" y="1600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7600</xdr:rowOff>
    </xdr:from>
    <xdr:to>
      <xdr:col>5</xdr:col>
      <xdr:colOff>409575</xdr:colOff>
      <xdr:row>95</xdr:row>
      <xdr:rowOff>109200</xdr:rowOff>
    </xdr:to>
    <xdr:sp macro="" textlink="">
      <xdr:nvSpPr>
        <xdr:cNvPr id="261" name="円/楕円 260"/>
        <xdr:cNvSpPr/>
      </xdr:nvSpPr>
      <xdr:spPr>
        <a:xfrm>
          <a:off x="3746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125727</xdr:rowOff>
    </xdr:from>
    <xdr:ext cx="534377" cy="259045"/>
    <xdr:sp macro="" textlink="">
      <xdr:nvSpPr>
        <xdr:cNvPr id="262" name="テキスト ボックス 261"/>
        <xdr:cNvSpPr txBox="1"/>
      </xdr:nvSpPr>
      <xdr:spPr>
        <a:xfrm>
          <a:off x="3530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93014</xdr:rowOff>
    </xdr:from>
    <xdr:to>
      <xdr:col>4</xdr:col>
      <xdr:colOff>206375</xdr:colOff>
      <xdr:row>96</xdr:row>
      <xdr:rowOff>23164</xdr:rowOff>
    </xdr:to>
    <xdr:sp macro="" textlink="">
      <xdr:nvSpPr>
        <xdr:cNvPr id="263" name="円/楕円 262"/>
        <xdr:cNvSpPr/>
      </xdr:nvSpPr>
      <xdr:spPr>
        <a:xfrm>
          <a:off x="2857500" y="163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39691</xdr:rowOff>
    </xdr:from>
    <xdr:ext cx="534377" cy="259045"/>
    <xdr:sp macro="" textlink="">
      <xdr:nvSpPr>
        <xdr:cNvPr id="264" name="テキスト ボックス 263"/>
        <xdr:cNvSpPr txBox="1"/>
      </xdr:nvSpPr>
      <xdr:spPr>
        <a:xfrm>
          <a:off x="2641111" y="161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15275</xdr:rowOff>
    </xdr:from>
    <xdr:to>
      <xdr:col>3</xdr:col>
      <xdr:colOff>3175</xdr:colOff>
      <xdr:row>96</xdr:row>
      <xdr:rowOff>116875</xdr:rowOff>
    </xdr:to>
    <xdr:sp macro="" textlink="">
      <xdr:nvSpPr>
        <xdr:cNvPr id="265" name="円/楕円 264"/>
        <xdr:cNvSpPr/>
      </xdr:nvSpPr>
      <xdr:spPr>
        <a:xfrm>
          <a:off x="1968500" y="164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133402</xdr:rowOff>
    </xdr:from>
    <xdr:ext cx="534377" cy="259045"/>
    <xdr:sp macro="" textlink="">
      <xdr:nvSpPr>
        <xdr:cNvPr id="266" name="テキスト ボックス 265"/>
        <xdr:cNvSpPr txBox="1"/>
      </xdr:nvSpPr>
      <xdr:spPr>
        <a:xfrm>
          <a:off x="1752111" y="162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53646</xdr:rowOff>
    </xdr:from>
    <xdr:to>
      <xdr:col>1</xdr:col>
      <xdr:colOff>485775</xdr:colOff>
      <xdr:row>96</xdr:row>
      <xdr:rowOff>155246</xdr:rowOff>
    </xdr:to>
    <xdr:sp macro="" textlink="">
      <xdr:nvSpPr>
        <xdr:cNvPr id="267" name="円/楕円 266"/>
        <xdr:cNvSpPr/>
      </xdr:nvSpPr>
      <xdr:spPr>
        <a:xfrm>
          <a:off x="1079500" y="165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323</xdr:rowOff>
    </xdr:from>
    <xdr:ext cx="534377" cy="259045"/>
    <xdr:sp macro="" textlink="">
      <xdr:nvSpPr>
        <xdr:cNvPr id="268" name="テキスト ボックス 267"/>
        <xdr:cNvSpPr txBox="1"/>
      </xdr:nvSpPr>
      <xdr:spPr>
        <a:xfrm>
          <a:off x="863111" y="162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5452</xdr:rowOff>
    </xdr:from>
    <xdr:to>
      <xdr:col>15</xdr:col>
      <xdr:colOff>180975</xdr:colOff>
      <xdr:row>37</xdr:row>
      <xdr:rowOff>16823</xdr:rowOff>
    </xdr:to>
    <xdr:cxnSp macro="">
      <xdr:nvCxnSpPr>
        <xdr:cNvPr id="295" name="直線コネクタ 294"/>
        <xdr:cNvCxnSpPr/>
      </xdr:nvCxnSpPr>
      <xdr:spPr>
        <a:xfrm>
          <a:off x="9639300" y="6349102"/>
          <a:ext cx="8382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5452</xdr:rowOff>
    </xdr:from>
    <xdr:to>
      <xdr:col>14</xdr:col>
      <xdr:colOff>28575</xdr:colOff>
      <xdr:row>37</xdr:row>
      <xdr:rowOff>22858</xdr:rowOff>
    </xdr:to>
    <xdr:cxnSp macro="">
      <xdr:nvCxnSpPr>
        <xdr:cNvPr id="298" name="直線コネクタ 297"/>
        <xdr:cNvCxnSpPr/>
      </xdr:nvCxnSpPr>
      <xdr:spPr>
        <a:xfrm flipV="1">
          <a:off x="8750300" y="6349102"/>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19315</xdr:rowOff>
    </xdr:from>
    <xdr:to>
      <xdr:col>12</xdr:col>
      <xdr:colOff>511175</xdr:colOff>
      <xdr:row>37</xdr:row>
      <xdr:rowOff>22858</xdr:rowOff>
    </xdr:to>
    <xdr:cxnSp macro="">
      <xdr:nvCxnSpPr>
        <xdr:cNvPr id="301" name="直線コネクタ 300"/>
        <xdr:cNvCxnSpPr/>
      </xdr:nvCxnSpPr>
      <xdr:spPr>
        <a:xfrm>
          <a:off x="7861300" y="636296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19315</xdr:rowOff>
    </xdr:from>
    <xdr:to>
      <xdr:col>11</xdr:col>
      <xdr:colOff>307975</xdr:colOff>
      <xdr:row>37</xdr:row>
      <xdr:rowOff>41882</xdr:rowOff>
    </xdr:to>
    <xdr:cxnSp macro="">
      <xdr:nvCxnSpPr>
        <xdr:cNvPr id="304" name="直線コネクタ 303"/>
        <xdr:cNvCxnSpPr/>
      </xdr:nvCxnSpPr>
      <xdr:spPr>
        <a:xfrm flipV="1">
          <a:off x="6972300" y="6362965"/>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137473</xdr:rowOff>
    </xdr:from>
    <xdr:to>
      <xdr:col>15</xdr:col>
      <xdr:colOff>231775</xdr:colOff>
      <xdr:row>37</xdr:row>
      <xdr:rowOff>67623</xdr:rowOff>
    </xdr:to>
    <xdr:sp macro="" textlink="">
      <xdr:nvSpPr>
        <xdr:cNvPr id="314" name="円/楕円 313"/>
        <xdr:cNvSpPr/>
      </xdr:nvSpPr>
      <xdr:spPr>
        <a:xfrm>
          <a:off x="10426700" y="63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52400</xdr:rowOff>
    </xdr:from>
    <xdr:ext cx="534377" cy="259045"/>
    <xdr:sp macro="" textlink="">
      <xdr:nvSpPr>
        <xdr:cNvPr id="315" name="補助費等該当値テキスト"/>
        <xdr:cNvSpPr txBox="1"/>
      </xdr:nvSpPr>
      <xdr:spPr>
        <a:xfrm>
          <a:off x="10528300" y="62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126102</xdr:rowOff>
    </xdr:from>
    <xdr:to>
      <xdr:col>14</xdr:col>
      <xdr:colOff>79375</xdr:colOff>
      <xdr:row>37</xdr:row>
      <xdr:rowOff>56252</xdr:rowOff>
    </xdr:to>
    <xdr:sp macro="" textlink="">
      <xdr:nvSpPr>
        <xdr:cNvPr id="316" name="円/楕円 315"/>
        <xdr:cNvSpPr/>
      </xdr:nvSpPr>
      <xdr:spPr>
        <a:xfrm>
          <a:off x="9588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47379</xdr:rowOff>
    </xdr:from>
    <xdr:ext cx="534377" cy="259045"/>
    <xdr:sp macro="" textlink="">
      <xdr:nvSpPr>
        <xdr:cNvPr id="317" name="テキスト ボックス 316"/>
        <xdr:cNvSpPr txBox="1"/>
      </xdr:nvSpPr>
      <xdr:spPr>
        <a:xfrm>
          <a:off x="9372111" y="63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143508</xdr:rowOff>
    </xdr:from>
    <xdr:to>
      <xdr:col>12</xdr:col>
      <xdr:colOff>561975</xdr:colOff>
      <xdr:row>37</xdr:row>
      <xdr:rowOff>73658</xdr:rowOff>
    </xdr:to>
    <xdr:sp macro="" textlink="">
      <xdr:nvSpPr>
        <xdr:cNvPr id="318" name="円/楕円 317"/>
        <xdr:cNvSpPr/>
      </xdr:nvSpPr>
      <xdr:spPr>
        <a:xfrm>
          <a:off x="8699500" y="63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64785</xdr:rowOff>
    </xdr:from>
    <xdr:ext cx="534377" cy="259045"/>
    <xdr:sp macro="" textlink="">
      <xdr:nvSpPr>
        <xdr:cNvPr id="319" name="テキスト ボックス 318"/>
        <xdr:cNvSpPr txBox="1"/>
      </xdr:nvSpPr>
      <xdr:spPr>
        <a:xfrm>
          <a:off x="8483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139965</xdr:rowOff>
    </xdr:from>
    <xdr:to>
      <xdr:col>11</xdr:col>
      <xdr:colOff>358775</xdr:colOff>
      <xdr:row>37</xdr:row>
      <xdr:rowOff>70115</xdr:rowOff>
    </xdr:to>
    <xdr:sp macro="" textlink="">
      <xdr:nvSpPr>
        <xdr:cNvPr id="320" name="円/楕円 319"/>
        <xdr:cNvSpPr/>
      </xdr:nvSpPr>
      <xdr:spPr>
        <a:xfrm>
          <a:off x="7810500" y="63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61242</xdr:rowOff>
    </xdr:from>
    <xdr:ext cx="534377" cy="259045"/>
    <xdr:sp macro="" textlink="">
      <xdr:nvSpPr>
        <xdr:cNvPr id="321" name="テキスト ボックス 320"/>
        <xdr:cNvSpPr txBox="1"/>
      </xdr:nvSpPr>
      <xdr:spPr>
        <a:xfrm>
          <a:off x="7594111" y="64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162532</xdr:rowOff>
    </xdr:from>
    <xdr:to>
      <xdr:col>10</xdr:col>
      <xdr:colOff>155575</xdr:colOff>
      <xdr:row>37</xdr:row>
      <xdr:rowOff>92682</xdr:rowOff>
    </xdr:to>
    <xdr:sp macro="" textlink="">
      <xdr:nvSpPr>
        <xdr:cNvPr id="322" name="円/楕円 321"/>
        <xdr:cNvSpPr/>
      </xdr:nvSpPr>
      <xdr:spPr>
        <a:xfrm>
          <a:off x="6921500" y="6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83809</xdr:rowOff>
    </xdr:from>
    <xdr:ext cx="534377" cy="259045"/>
    <xdr:sp macro="" textlink="">
      <xdr:nvSpPr>
        <xdr:cNvPr id="323" name="テキスト ボックス 322"/>
        <xdr:cNvSpPr txBox="1"/>
      </xdr:nvSpPr>
      <xdr:spPr>
        <a:xfrm>
          <a:off x="6705111" y="64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25551</xdr:rowOff>
    </xdr:from>
    <xdr:to>
      <xdr:col>15</xdr:col>
      <xdr:colOff>180975</xdr:colOff>
      <xdr:row>57</xdr:row>
      <xdr:rowOff>104404</xdr:rowOff>
    </xdr:to>
    <xdr:cxnSp macro="">
      <xdr:nvCxnSpPr>
        <xdr:cNvPr id="350" name="直線コネクタ 349"/>
        <xdr:cNvCxnSpPr/>
      </xdr:nvCxnSpPr>
      <xdr:spPr>
        <a:xfrm flipV="1">
          <a:off x="9639300" y="9798201"/>
          <a:ext cx="8382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47524</xdr:rowOff>
    </xdr:from>
    <xdr:to>
      <xdr:col>14</xdr:col>
      <xdr:colOff>28575</xdr:colOff>
      <xdr:row>57</xdr:row>
      <xdr:rowOff>104404</xdr:rowOff>
    </xdr:to>
    <xdr:cxnSp macro="">
      <xdr:nvCxnSpPr>
        <xdr:cNvPr id="353" name="直線コネクタ 352"/>
        <xdr:cNvCxnSpPr/>
      </xdr:nvCxnSpPr>
      <xdr:spPr>
        <a:xfrm>
          <a:off x="8750300" y="9477274"/>
          <a:ext cx="889000" cy="39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155254</xdr:rowOff>
    </xdr:from>
    <xdr:to>
      <xdr:col>12</xdr:col>
      <xdr:colOff>511175</xdr:colOff>
      <xdr:row>55</xdr:row>
      <xdr:rowOff>47524</xdr:rowOff>
    </xdr:to>
    <xdr:cxnSp macro="">
      <xdr:nvCxnSpPr>
        <xdr:cNvPr id="356" name="直線コネクタ 355"/>
        <xdr:cNvCxnSpPr/>
      </xdr:nvCxnSpPr>
      <xdr:spPr>
        <a:xfrm>
          <a:off x="7861300" y="9070654"/>
          <a:ext cx="889000" cy="40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59586</xdr:rowOff>
    </xdr:from>
    <xdr:ext cx="599010" cy="259045"/>
    <xdr:sp macro="" textlink="">
      <xdr:nvSpPr>
        <xdr:cNvPr id="358" name="テキスト ボックス 357"/>
        <xdr:cNvSpPr txBox="1"/>
      </xdr:nvSpPr>
      <xdr:spPr>
        <a:xfrm>
          <a:off x="8450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155254</xdr:rowOff>
    </xdr:from>
    <xdr:to>
      <xdr:col>11</xdr:col>
      <xdr:colOff>307975</xdr:colOff>
      <xdr:row>57</xdr:row>
      <xdr:rowOff>478</xdr:rowOff>
    </xdr:to>
    <xdr:cxnSp macro="">
      <xdr:nvCxnSpPr>
        <xdr:cNvPr id="359" name="直線コネクタ 358"/>
        <xdr:cNvCxnSpPr/>
      </xdr:nvCxnSpPr>
      <xdr:spPr>
        <a:xfrm flipV="1">
          <a:off x="6972300" y="9070654"/>
          <a:ext cx="889000" cy="7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155914</xdr:rowOff>
    </xdr:from>
    <xdr:ext cx="599010" cy="259045"/>
    <xdr:sp macro="" textlink="">
      <xdr:nvSpPr>
        <xdr:cNvPr id="361" name="テキスト ボックス 360"/>
        <xdr:cNvSpPr txBox="1"/>
      </xdr:nvSpPr>
      <xdr:spPr>
        <a:xfrm>
          <a:off x="7561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146201</xdr:rowOff>
    </xdr:from>
    <xdr:to>
      <xdr:col>15</xdr:col>
      <xdr:colOff>231775</xdr:colOff>
      <xdr:row>57</xdr:row>
      <xdr:rowOff>76351</xdr:rowOff>
    </xdr:to>
    <xdr:sp macro="" textlink="">
      <xdr:nvSpPr>
        <xdr:cNvPr id="369" name="円/楕円 368"/>
        <xdr:cNvSpPr/>
      </xdr:nvSpPr>
      <xdr:spPr>
        <a:xfrm>
          <a:off x="10426700" y="9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61128</xdr:rowOff>
    </xdr:from>
    <xdr:ext cx="534377" cy="259045"/>
    <xdr:sp macro="" textlink="">
      <xdr:nvSpPr>
        <xdr:cNvPr id="370" name="普通建設事業費該当値テキスト"/>
        <xdr:cNvSpPr txBox="1"/>
      </xdr:nvSpPr>
      <xdr:spPr>
        <a:xfrm>
          <a:off x="10528300" y="96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53604</xdr:rowOff>
    </xdr:from>
    <xdr:to>
      <xdr:col>14</xdr:col>
      <xdr:colOff>79375</xdr:colOff>
      <xdr:row>57</xdr:row>
      <xdr:rowOff>155204</xdr:rowOff>
    </xdr:to>
    <xdr:sp macro="" textlink="">
      <xdr:nvSpPr>
        <xdr:cNvPr id="371" name="円/楕円 370"/>
        <xdr:cNvSpPr/>
      </xdr:nvSpPr>
      <xdr:spPr>
        <a:xfrm>
          <a:off x="95885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146331</xdr:rowOff>
    </xdr:from>
    <xdr:ext cx="534377" cy="259045"/>
    <xdr:sp macro="" textlink="">
      <xdr:nvSpPr>
        <xdr:cNvPr id="372" name="テキスト ボックス 371"/>
        <xdr:cNvSpPr txBox="1"/>
      </xdr:nvSpPr>
      <xdr:spPr>
        <a:xfrm>
          <a:off x="9372111" y="991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168174</xdr:rowOff>
    </xdr:from>
    <xdr:to>
      <xdr:col>12</xdr:col>
      <xdr:colOff>561975</xdr:colOff>
      <xdr:row>55</xdr:row>
      <xdr:rowOff>98324</xdr:rowOff>
    </xdr:to>
    <xdr:sp macro="" textlink="">
      <xdr:nvSpPr>
        <xdr:cNvPr id="373" name="円/楕円 372"/>
        <xdr:cNvSpPr/>
      </xdr:nvSpPr>
      <xdr:spPr>
        <a:xfrm>
          <a:off x="8699500" y="94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114851</xdr:rowOff>
    </xdr:from>
    <xdr:ext cx="599010" cy="259045"/>
    <xdr:sp macro="" textlink="">
      <xdr:nvSpPr>
        <xdr:cNvPr id="374" name="テキスト ボックス 373"/>
        <xdr:cNvSpPr txBox="1"/>
      </xdr:nvSpPr>
      <xdr:spPr>
        <a:xfrm>
          <a:off x="8450794" y="920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132,661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104454</xdr:rowOff>
    </xdr:from>
    <xdr:to>
      <xdr:col>11</xdr:col>
      <xdr:colOff>358775</xdr:colOff>
      <xdr:row>53</xdr:row>
      <xdr:rowOff>34604</xdr:rowOff>
    </xdr:to>
    <xdr:sp macro="" textlink="">
      <xdr:nvSpPr>
        <xdr:cNvPr id="375" name="円/楕円 374"/>
        <xdr:cNvSpPr/>
      </xdr:nvSpPr>
      <xdr:spPr>
        <a:xfrm>
          <a:off x="7810500" y="90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51131</xdr:rowOff>
    </xdr:from>
    <xdr:ext cx="599010" cy="259045"/>
    <xdr:sp macro="" textlink="">
      <xdr:nvSpPr>
        <xdr:cNvPr id="376" name="テキスト ボックス 375"/>
        <xdr:cNvSpPr txBox="1"/>
      </xdr:nvSpPr>
      <xdr:spPr>
        <a:xfrm>
          <a:off x="7561794" y="879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121128</xdr:rowOff>
    </xdr:from>
    <xdr:to>
      <xdr:col>10</xdr:col>
      <xdr:colOff>155575</xdr:colOff>
      <xdr:row>57</xdr:row>
      <xdr:rowOff>51278</xdr:rowOff>
    </xdr:to>
    <xdr:sp macro="" textlink="">
      <xdr:nvSpPr>
        <xdr:cNvPr id="377" name="円/楕円 376"/>
        <xdr:cNvSpPr/>
      </xdr:nvSpPr>
      <xdr:spPr>
        <a:xfrm>
          <a:off x="6921500" y="97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42405</xdr:rowOff>
    </xdr:from>
    <xdr:ext cx="534377" cy="259045"/>
    <xdr:sp macro="" textlink="">
      <xdr:nvSpPr>
        <xdr:cNvPr id="378" name="テキスト ボックス 377"/>
        <xdr:cNvSpPr txBox="1"/>
      </xdr:nvSpPr>
      <xdr:spPr>
        <a:xfrm>
          <a:off x="6705111" y="98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149856</xdr:rowOff>
    </xdr:from>
    <xdr:to>
      <xdr:col>15</xdr:col>
      <xdr:colOff>180975</xdr:colOff>
      <xdr:row>79</xdr:row>
      <xdr:rowOff>97588</xdr:rowOff>
    </xdr:to>
    <xdr:cxnSp macro="">
      <xdr:nvCxnSpPr>
        <xdr:cNvPr id="409" name="直線コネクタ 408"/>
        <xdr:cNvCxnSpPr/>
      </xdr:nvCxnSpPr>
      <xdr:spPr>
        <a:xfrm>
          <a:off x="9639300" y="13522956"/>
          <a:ext cx="8382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18231</xdr:rowOff>
    </xdr:from>
    <xdr:to>
      <xdr:col>14</xdr:col>
      <xdr:colOff>28575</xdr:colOff>
      <xdr:row>78</xdr:row>
      <xdr:rowOff>149856</xdr:rowOff>
    </xdr:to>
    <xdr:cxnSp macro="">
      <xdr:nvCxnSpPr>
        <xdr:cNvPr id="412" name="直線コネクタ 411"/>
        <xdr:cNvCxnSpPr/>
      </xdr:nvCxnSpPr>
      <xdr:spPr>
        <a:xfrm>
          <a:off x="8750300" y="13219881"/>
          <a:ext cx="889000" cy="30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46788</xdr:rowOff>
    </xdr:from>
    <xdr:to>
      <xdr:col>15</xdr:col>
      <xdr:colOff>231775</xdr:colOff>
      <xdr:row>79</xdr:row>
      <xdr:rowOff>148388</xdr:rowOff>
    </xdr:to>
    <xdr:sp macro="" textlink="">
      <xdr:nvSpPr>
        <xdr:cNvPr id="422" name="円/楕円 421"/>
        <xdr:cNvSpPr/>
      </xdr:nvSpPr>
      <xdr:spPr>
        <a:xfrm>
          <a:off x="10426700" y="135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133165</xdr:rowOff>
    </xdr:from>
    <xdr:ext cx="313932" cy="259045"/>
    <xdr:sp macro="" textlink="">
      <xdr:nvSpPr>
        <xdr:cNvPr id="423" name="普通建設事業費 （ うち新規整備　）該当値テキスト"/>
        <xdr:cNvSpPr txBox="1"/>
      </xdr:nvSpPr>
      <xdr:spPr>
        <a:xfrm>
          <a:off x="10528300" y="13506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99056</xdr:rowOff>
    </xdr:from>
    <xdr:to>
      <xdr:col>14</xdr:col>
      <xdr:colOff>79375</xdr:colOff>
      <xdr:row>79</xdr:row>
      <xdr:rowOff>29206</xdr:rowOff>
    </xdr:to>
    <xdr:sp macro="" textlink="">
      <xdr:nvSpPr>
        <xdr:cNvPr id="424" name="円/楕円 423"/>
        <xdr:cNvSpPr/>
      </xdr:nvSpPr>
      <xdr:spPr>
        <a:xfrm>
          <a:off x="9588500" y="134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20333</xdr:rowOff>
    </xdr:from>
    <xdr:ext cx="469744" cy="259045"/>
    <xdr:sp macro="" textlink="">
      <xdr:nvSpPr>
        <xdr:cNvPr id="425" name="テキスト ボックス 424"/>
        <xdr:cNvSpPr txBox="1"/>
      </xdr:nvSpPr>
      <xdr:spPr>
        <a:xfrm>
          <a:off x="9404427" y="1356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138881</xdr:rowOff>
    </xdr:from>
    <xdr:to>
      <xdr:col>12</xdr:col>
      <xdr:colOff>561975</xdr:colOff>
      <xdr:row>77</xdr:row>
      <xdr:rowOff>69031</xdr:rowOff>
    </xdr:to>
    <xdr:sp macro="" textlink="">
      <xdr:nvSpPr>
        <xdr:cNvPr id="426" name="円/楕円 425"/>
        <xdr:cNvSpPr/>
      </xdr:nvSpPr>
      <xdr:spPr>
        <a:xfrm>
          <a:off x="8699500" y="131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60158</xdr:rowOff>
    </xdr:from>
    <xdr:ext cx="534377" cy="259045"/>
    <xdr:sp macro="" textlink="">
      <xdr:nvSpPr>
        <xdr:cNvPr id="427" name="テキスト ボックス 426"/>
        <xdr:cNvSpPr txBox="1"/>
      </xdr:nvSpPr>
      <xdr:spPr>
        <a:xfrm>
          <a:off x="8483111" y="132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106294</xdr:rowOff>
    </xdr:from>
    <xdr:to>
      <xdr:col>15</xdr:col>
      <xdr:colOff>180975</xdr:colOff>
      <xdr:row>97</xdr:row>
      <xdr:rowOff>122608</xdr:rowOff>
    </xdr:to>
    <xdr:cxnSp macro="">
      <xdr:nvCxnSpPr>
        <xdr:cNvPr id="456" name="直線コネクタ 455"/>
        <xdr:cNvCxnSpPr/>
      </xdr:nvCxnSpPr>
      <xdr:spPr>
        <a:xfrm flipV="1">
          <a:off x="9639300" y="16565494"/>
          <a:ext cx="838200" cy="1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100542</xdr:rowOff>
    </xdr:from>
    <xdr:ext cx="534377" cy="259045"/>
    <xdr:sp macro="" textlink="">
      <xdr:nvSpPr>
        <xdr:cNvPr id="457" name="普通建設事業費 （ うち更新整備　）平均値テキスト"/>
        <xdr:cNvSpPr txBox="1"/>
      </xdr:nvSpPr>
      <xdr:spPr>
        <a:xfrm>
          <a:off x="10528300" y="16559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114058</xdr:rowOff>
    </xdr:from>
    <xdr:to>
      <xdr:col>14</xdr:col>
      <xdr:colOff>28575</xdr:colOff>
      <xdr:row>97</xdr:row>
      <xdr:rowOff>122608</xdr:rowOff>
    </xdr:to>
    <xdr:cxnSp macro="">
      <xdr:nvCxnSpPr>
        <xdr:cNvPr id="459" name="直線コネクタ 458"/>
        <xdr:cNvCxnSpPr/>
      </xdr:nvCxnSpPr>
      <xdr:spPr>
        <a:xfrm>
          <a:off x="8750300" y="16230358"/>
          <a:ext cx="889000" cy="5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3" name="テキスト ボックス 462"/>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55494</xdr:rowOff>
    </xdr:from>
    <xdr:to>
      <xdr:col>15</xdr:col>
      <xdr:colOff>231775</xdr:colOff>
      <xdr:row>96</xdr:row>
      <xdr:rowOff>157094</xdr:rowOff>
    </xdr:to>
    <xdr:sp macro="" textlink="">
      <xdr:nvSpPr>
        <xdr:cNvPr id="469" name="円/楕円 468"/>
        <xdr:cNvSpPr/>
      </xdr:nvSpPr>
      <xdr:spPr>
        <a:xfrm>
          <a:off x="10426700" y="165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78371</xdr:rowOff>
    </xdr:from>
    <xdr:ext cx="534377" cy="259045"/>
    <xdr:sp macro="" textlink="">
      <xdr:nvSpPr>
        <xdr:cNvPr id="470" name="普通建設事業費 （ うち更新整備　）該当値テキスト"/>
        <xdr:cNvSpPr txBox="1"/>
      </xdr:nvSpPr>
      <xdr:spPr>
        <a:xfrm>
          <a:off x="10528300" y="163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71808</xdr:rowOff>
    </xdr:from>
    <xdr:to>
      <xdr:col>14</xdr:col>
      <xdr:colOff>79375</xdr:colOff>
      <xdr:row>98</xdr:row>
      <xdr:rowOff>1958</xdr:rowOff>
    </xdr:to>
    <xdr:sp macro="" textlink="">
      <xdr:nvSpPr>
        <xdr:cNvPr id="471" name="円/楕円 470"/>
        <xdr:cNvSpPr/>
      </xdr:nvSpPr>
      <xdr:spPr>
        <a:xfrm>
          <a:off x="9588500" y="167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164535</xdr:rowOff>
    </xdr:from>
    <xdr:ext cx="534377" cy="259045"/>
    <xdr:sp macro="" textlink="">
      <xdr:nvSpPr>
        <xdr:cNvPr id="472" name="テキスト ボックス 471"/>
        <xdr:cNvSpPr txBox="1"/>
      </xdr:nvSpPr>
      <xdr:spPr>
        <a:xfrm>
          <a:off x="9372111" y="16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63258</xdr:rowOff>
    </xdr:from>
    <xdr:to>
      <xdr:col>12</xdr:col>
      <xdr:colOff>561975</xdr:colOff>
      <xdr:row>94</xdr:row>
      <xdr:rowOff>164858</xdr:rowOff>
    </xdr:to>
    <xdr:sp macro="" textlink="">
      <xdr:nvSpPr>
        <xdr:cNvPr id="473" name="円/楕円 472"/>
        <xdr:cNvSpPr/>
      </xdr:nvSpPr>
      <xdr:spPr>
        <a:xfrm>
          <a:off x="8699500" y="16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9935</xdr:rowOff>
    </xdr:from>
    <xdr:ext cx="599010" cy="259045"/>
    <xdr:sp macro="" textlink="">
      <xdr:nvSpPr>
        <xdr:cNvPr id="474" name="テキスト ボックス 473"/>
        <xdr:cNvSpPr txBox="1"/>
      </xdr:nvSpPr>
      <xdr:spPr>
        <a:xfrm>
          <a:off x="8450794" y="1595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97376</xdr:rowOff>
    </xdr:from>
    <xdr:to>
      <xdr:col>23</xdr:col>
      <xdr:colOff>517525</xdr:colOff>
      <xdr:row>39</xdr:row>
      <xdr:rowOff>98878</xdr:rowOff>
    </xdr:to>
    <xdr:cxnSp macro="">
      <xdr:nvCxnSpPr>
        <xdr:cNvPr id="505" name="直線コネクタ 504"/>
        <xdr:cNvCxnSpPr/>
      </xdr:nvCxnSpPr>
      <xdr:spPr>
        <a:xfrm>
          <a:off x="15481300" y="678392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85141</xdr:rowOff>
    </xdr:from>
    <xdr:to>
      <xdr:col>22</xdr:col>
      <xdr:colOff>365125</xdr:colOff>
      <xdr:row>39</xdr:row>
      <xdr:rowOff>97376</xdr:rowOff>
    </xdr:to>
    <xdr:cxnSp macro="">
      <xdr:nvCxnSpPr>
        <xdr:cNvPr id="508" name="直線コネクタ 507"/>
        <xdr:cNvCxnSpPr/>
      </xdr:nvCxnSpPr>
      <xdr:spPr>
        <a:xfrm>
          <a:off x="14592300" y="677169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85141</xdr:rowOff>
    </xdr:from>
    <xdr:to>
      <xdr:col>21</xdr:col>
      <xdr:colOff>161925</xdr:colOff>
      <xdr:row>39</xdr:row>
      <xdr:rowOff>91749</xdr:rowOff>
    </xdr:to>
    <xdr:cxnSp macro="">
      <xdr:nvCxnSpPr>
        <xdr:cNvPr id="511" name="直線コネクタ 510"/>
        <xdr:cNvCxnSpPr/>
      </xdr:nvCxnSpPr>
      <xdr:spPr>
        <a:xfrm flipV="1">
          <a:off x="13703300" y="6771691"/>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91749</xdr:rowOff>
    </xdr:from>
    <xdr:to>
      <xdr:col>19</xdr:col>
      <xdr:colOff>644525</xdr:colOff>
      <xdr:row>39</xdr:row>
      <xdr:rowOff>98639</xdr:rowOff>
    </xdr:to>
    <xdr:cxnSp macro="">
      <xdr:nvCxnSpPr>
        <xdr:cNvPr id="514" name="直線コネクタ 513"/>
        <xdr:cNvCxnSpPr/>
      </xdr:nvCxnSpPr>
      <xdr:spPr>
        <a:xfrm flipV="1">
          <a:off x="12814300" y="6778299"/>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249299" cy="259045"/>
    <xdr:sp macro="" textlink="">
      <xdr:nvSpPr>
        <xdr:cNvPr id="525" name="災害復旧事業費該当値テキスト"/>
        <xdr:cNvSpPr txBox="1"/>
      </xdr:nvSpPr>
      <xdr:spPr>
        <a:xfrm>
          <a:off x="16370300" y="6663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46576</xdr:rowOff>
    </xdr:from>
    <xdr:to>
      <xdr:col>22</xdr:col>
      <xdr:colOff>415925</xdr:colOff>
      <xdr:row>39</xdr:row>
      <xdr:rowOff>148176</xdr:rowOff>
    </xdr:to>
    <xdr:sp macro="" textlink="">
      <xdr:nvSpPr>
        <xdr:cNvPr id="526" name="円/楕円 525"/>
        <xdr:cNvSpPr/>
      </xdr:nvSpPr>
      <xdr:spPr>
        <a:xfrm>
          <a:off x="15430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139303</xdr:rowOff>
    </xdr:from>
    <xdr:ext cx="378565" cy="259045"/>
    <xdr:sp macro="" textlink="">
      <xdr:nvSpPr>
        <xdr:cNvPr id="527" name="テキスト ボックス 526"/>
        <xdr:cNvSpPr txBox="1"/>
      </xdr:nvSpPr>
      <xdr:spPr>
        <a:xfrm>
          <a:off x="15292017" y="682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34341</xdr:rowOff>
    </xdr:from>
    <xdr:to>
      <xdr:col>21</xdr:col>
      <xdr:colOff>212725</xdr:colOff>
      <xdr:row>39</xdr:row>
      <xdr:rowOff>135941</xdr:rowOff>
    </xdr:to>
    <xdr:sp macro="" textlink="">
      <xdr:nvSpPr>
        <xdr:cNvPr id="528" name="円/楕円 527"/>
        <xdr:cNvSpPr/>
      </xdr:nvSpPr>
      <xdr:spPr>
        <a:xfrm>
          <a:off x="14541500" y="67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127068</xdr:rowOff>
    </xdr:from>
    <xdr:ext cx="469744" cy="259045"/>
    <xdr:sp macro="" textlink="">
      <xdr:nvSpPr>
        <xdr:cNvPr id="529" name="テキスト ボックス 528"/>
        <xdr:cNvSpPr txBox="1"/>
      </xdr:nvSpPr>
      <xdr:spPr>
        <a:xfrm>
          <a:off x="14357427" y="68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40949</xdr:rowOff>
    </xdr:from>
    <xdr:to>
      <xdr:col>20</xdr:col>
      <xdr:colOff>9525</xdr:colOff>
      <xdr:row>39</xdr:row>
      <xdr:rowOff>142549</xdr:rowOff>
    </xdr:to>
    <xdr:sp macro="" textlink="">
      <xdr:nvSpPr>
        <xdr:cNvPr id="530" name="円/楕円 529"/>
        <xdr:cNvSpPr/>
      </xdr:nvSpPr>
      <xdr:spPr>
        <a:xfrm>
          <a:off x="13652500" y="67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133676</xdr:rowOff>
    </xdr:from>
    <xdr:ext cx="378565" cy="259045"/>
    <xdr:sp macro="" textlink="">
      <xdr:nvSpPr>
        <xdr:cNvPr id="531" name="テキスト ボックス 530"/>
        <xdr:cNvSpPr txBox="1"/>
      </xdr:nvSpPr>
      <xdr:spPr>
        <a:xfrm>
          <a:off x="13514017" y="682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47839</xdr:rowOff>
    </xdr:from>
    <xdr:to>
      <xdr:col>18</xdr:col>
      <xdr:colOff>492125</xdr:colOff>
      <xdr:row>39</xdr:row>
      <xdr:rowOff>149439</xdr:rowOff>
    </xdr:to>
    <xdr:sp macro="" textlink="">
      <xdr:nvSpPr>
        <xdr:cNvPr id="532" name="円/楕円 531"/>
        <xdr:cNvSpPr/>
      </xdr:nvSpPr>
      <xdr:spPr>
        <a:xfrm>
          <a:off x="12763500" y="6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140566</xdr:rowOff>
    </xdr:from>
    <xdr:ext cx="313932" cy="259045"/>
    <xdr:sp macro="" textlink="">
      <xdr:nvSpPr>
        <xdr:cNvPr id="533" name="テキスト ボックス 532"/>
        <xdr:cNvSpPr txBox="1"/>
      </xdr:nvSpPr>
      <xdr:spPr>
        <a:xfrm>
          <a:off x="12657333" y="68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5588</xdr:rowOff>
    </xdr:from>
    <xdr:to>
      <xdr:col>23</xdr:col>
      <xdr:colOff>517525</xdr:colOff>
      <xdr:row>74</xdr:row>
      <xdr:rowOff>55085</xdr:rowOff>
    </xdr:to>
    <xdr:cxnSp macro="">
      <xdr:nvCxnSpPr>
        <xdr:cNvPr id="613" name="直線コネクタ 612"/>
        <xdr:cNvCxnSpPr/>
      </xdr:nvCxnSpPr>
      <xdr:spPr>
        <a:xfrm flipV="1">
          <a:off x="15481300" y="12692888"/>
          <a:ext cx="8382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46039</xdr:rowOff>
    </xdr:from>
    <xdr:to>
      <xdr:col>22</xdr:col>
      <xdr:colOff>365125</xdr:colOff>
      <xdr:row>74</xdr:row>
      <xdr:rowOff>55085</xdr:rowOff>
    </xdr:to>
    <xdr:cxnSp macro="">
      <xdr:nvCxnSpPr>
        <xdr:cNvPr id="616" name="直線コネクタ 615"/>
        <xdr:cNvCxnSpPr/>
      </xdr:nvCxnSpPr>
      <xdr:spPr>
        <a:xfrm>
          <a:off x="14592300" y="12733339"/>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43524</xdr:rowOff>
    </xdr:from>
    <xdr:to>
      <xdr:col>21</xdr:col>
      <xdr:colOff>161925</xdr:colOff>
      <xdr:row>74</xdr:row>
      <xdr:rowOff>46039</xdr:rowOff>
    </xdr:to>
    <xdr:cxnSp macro="">
      <xdr:nvCxnSpPr>
        <xdr:cNvPr id="619" name="直線コネクタ 618"/>
        <xdr:cNvCxnSpPr/>
      </xdr:nvCxnSpPr>
      <xdr:spPr>
        <a:xfrm>
          <a:off x="13703300" y="127308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43524</xdr:rowOff>
    </xdr:from>
    <xdr:to>
      <xdr:col>19</xdr:col>
      <xdr:colOff>644525</xdr:colOff>
      <xdr:row>74</xdr:row>
      <xdr:rowOff>128183</xdr:rowOff>
    </xdr:to>
    <xdr:cxnSp macro="">
      <xdr:nvCxnSpPr>
        <xdr:cNvPr id="622" name="直線コネクタ 621"/>
        <xdr:cNvCxnSpPr/>
      </xdr:nvCxnSpPr>
      <xdr:spPr>
        <a:xfrm flipV="1">
          <a:off x="12814300" y="12730824"/>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6" name="テキスト ボックス 625"/>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126238</xdr:rowOff>
    </xdr:from>
    <xdr:to>
      <xdr:col>23</xdr:col>
      <xdr:colOff>568325</xdr:colOff>
      <xdr:row>74</xdr:row>
      <xdr:rowOff>56388</xdr:rowOff>
    </xdr:to>
    <xdr:sp macro="" textlink="">
      <xdr:nvSpPr>
        <xdr:cNvPr id="632" name="円/楕円 631"/>
        <xdr:cNvSpPr/>
      </xdr:nvSpPr>
      <xdr:spPr>
        <a:xfrm>
          <a:off x="162687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149115</xdr:rowOff>
    </xdr:from>
    <xdr:ext cx="534377" cy="259045"/>
    <xdr:sp macro="" textlink="">
      <xdr:nvSpPr>
        <xdr:cNvPr id="633" name="公債費該当値テキスト"/>
        <xdr:cNvSpPr txBox="1"/>
      </xdr:nvSpPr>
      <xdr:spPr>
        <a:xfrm>
          <a:off x="16370300" y="124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4285</xdr:rowOff>
    </xdr:from>
    <xdr:to>
      <xdr:col>22</xdr:col>
      <xdr:colOff>415925</xdr:colOff>
      <xdr:row>74</xdr:row>
      <xdr:rowOff>105885</xdr:rowOff>
    </xdr:to>
    <xdr:sp macro="" textlink="">
      <xdr:nvSpPr>
        <xdr:cNvPr id="634" name="円/楕円 633"/>
        <xdr:cNvSpPr/>
      </xdr:nvSpPr>
      <xdr:spPr>
        <a:xfrm>
          <a:off x="15430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122412</xdr:rowOff>
    </xdr:from>
    <xdr:ext cx="534377" cy="259045"/>
    <xdr:sp macro="" textlink="">
      <xdr:nvSpPr>
        <xdr:cNvPr id="635" name="テキスト ボックス 634"/>
        <xdr:cNvSpPr txBox="1"/>
      </xdr:nvSpPr>
      <xdr:spPr>
        <a:xfrm>
          <a:off x="15214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166689</xdr:rowOff>
    </xdr:from>
    <xdr:to>
      <xdr:col>21</xdr:col>
      <xdr:colOff>212725</xdr:colOff>
      <xdr:row>74</xdr:row>
      <xdr:rowOff>96839</xdr:rowOff>
    </xdr:to>
    <xdr:sp macro="" textlink="">
      <xdr:nvSpPr>
        <xdr:cNvPr id="636" name="円/楕円 635"/>
        <xdr:cNvSpPr/>
      </xdr:nvSpPr>
      <xdr:spPr>
        <a:xfrm>
          <a:off x="14541500" y="126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113366</xdr:rowOff>
    </xdr:from>
    <xdr:ext cx="534377" cy="259045"/>
    <xdr:sp macro="" textlink="">
      <xdr:nvSpPr>
        <xdr:cNvPr id="637" name="テキスト ボックス 636"/>
        <xdr:cNvSpPr txBox="1"/>
      </xdr:nvSpPr>
      <xdr:spPr>
        <a:xfrm>
          <a:off x="14325111" y="124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164174</xdr:rowOff>
    </xdr:from>
    <xdr:to>
      <xdr:col>20</xdr:col>
      <xdr:colOff>9525</xdr:colOff>
      <xdr:row>74</xdr:row>
      <xdr:rowOff>94324</xdr:rowOff>
    </xdr:to>
    <xdr:sp macro="" textlink="">
      <xdr:nvSpPr>
        <xdr:cNvPr id="638" name="円/楕円 637"/>
        <xdr:cNvSpPr/>
      </xdr:nvSpPr>
      <xdr:spPr>
        <a:xfrm>
          <a:off x="13652500" y="12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110851</xdr:rowOff>
    </xdr:from>
    <xdr:ext cx="534377" cy="259045"/>
    <xdr:sp macro="" textlink="">
      <xdr:nvSpPr>
        <xdr:cNvPr id="639" name="テキスト ボックス 638"/>
        <xdr:cNvSpPr txBox="1"/>
      </xdr:nvSpPr>
      <xdr:spPr>
        <a:xfrm>
          <a:off x="13436111" y="124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77383</xdr:rowOff>
    </xdr:from>
    <xdr:to>
      <xdr:col>18</xdr:col>
      <xdr:colOff>492125</xdr:colOff>
      <xdr:row>75</xdr:row>
      <xdr:rowOff>7533</xdr:rowOff>
    </xdr:to>
    <xdr:sp macro="" textlink="">
      <xdr:nvSpPr>
        <xdr:cNvPr id="640" name="円/楕円 639"/>
        <xdr:cNvSpPr/>
      </xdr:nvSpPr>
      <xdr:spPr>
        <a:xfrm>
          <a:off x="12763500" y="127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170110</xdr:rowOff>
    </xdr:from>
    <xdr:ext cx="534377" cy="259045"/>
    <xdr:sp macro="" textlink="">
      <xdr:nvSpPr>
        <xdr:cNvPr id="641" name="テキスト ボックス 640"/>
        <xdr:cNvSpPr txBox="1"/>
      </xdr:nvSpPr>
      <xdr:spPr>
        <a:xfrm>
          <a:off x="12547111" y="128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31376</xdr:rowOff>
    </xdr:from>
    <xdr:to>
      <xdr:col>23</xdr:col>
      <xdr:colOff>517525</xdr:colOff>
      <xdr:row>98</xdr:row>
      <xdr:rowOff>104789</xdr:rowOff>
    </xdr:to>
    <xdr:cxnSp macro="">
      <xdr:nvCxnSpPr>
        <xdr:cNvPr id="672" name="直線コネクタ 671"/>
        <xdr:cNvCxnSpPr/>
      </xdr:nvCxnSpPr>
      <xdr:spPr>
        <a:xfrm>
          <a:off x="15481300" y="16662026"/>
          <a:ext cx="838200" cy="2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31376</xdr:rowOff>
    </xdr:from>
    <xdr:to>
      <xdr:col>22</xdr:col>
      <xdr:colOff>365125</xdr:colOff>
      <xdr:row>98</xdr:row>
      <xdr:rowOff>23358</xdr:rowOff>
    </xdr:to>
    <xdr:cxnSp macro="">
      <xdr:nvCxnSpPr>
        <xdr:cNvPr id="675" name="直線コネクタ 674"/>
        <xdr:cNvCxnSpPr/>
      </xdr:nvCxnSpPr>
      <xdr:spPr>
        <a:xfrm flipV="1">
          <a:off x="14592300" y="16662026"/>
          <a:ext cx="889000" cy="16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64638</xdr:rowOff>
    </xdr:from>
    <xdr:to>
      <xdr:col>21</xdr:col>
      <xdr:colOff>161925</xdr:colOff>
      <xdr:row>98</xdr:row>
      <xdr:rowOff>23358</xdr:rowOff>
    </xdr:to>
    <xdr:cxnSp macro="">
      <xdr:nvCxnSpPr>
        <xdr:cNvPr id="678" name="直線コネクタ 677"/>
        <xdr:cNvCxnSpPr/>
      </xdr:nvCxnSpPr>
      <xdr:spPr>
        <a:xfrm>
          <a:off x="13703300" y="16523838"/>
          <a:ext cx="889000" cy="30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0" name="テキスト ボックス 679"/>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64638</xdr:rowOff>
    </xdr:from>
    <xdr:to>
      <xdr:col>19</xdr:col>
      <xdr:colOff>644525</xdr:colOff>
      <xdr:row>98</xdr:row>
      <xdr:rowOff>76036</xdr:rowOff>
    </xdr:to>
    <xdr:cxnSp macro="">
      <xdr:nvCxnSpPr>
        <xdr:cNvPr id="681" name="直線コネクタ 680"/>
        <xdr:cNvCxnSpPr/>
      </xdr:nvCxnSpPr>
      <xdr:spPr>
        <a:xfrm flipV="1">
          <a:off x="12814300" y="16523838"/>
          <a:ext cx="889000" cy="3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53989</xdr:rowOff>
    </xdr:from>
    <xdr:to>
      <xdr:col>23</xdr:col>
      <xdr:colOff>568325</xdr:colOff>
      <xdr:row>98</xdr:row>
      <xdr:rowOff>155589</xdr:rowOff>
    </xdr:to>
    <xdr:sp macro="" textlink="">
      <xdr:nvSpPr>
        <xdr:cNvPr id="691" name="円/楕円 690"/>
        <xdr:cNvSpPr/>
      </xdr:nvSpPr>
      <xdr:spPr>
        <a:xfrm>
          <a:off x="16268700" y="16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140366</xdr:rowOff>
    </xdr:from>
    <xdr:ext cx="534377" cy="259045"/>
    <xdr:sp macro="" textlink="">
      <xdr:nvSpPr>
        <xdr:cNvPr id="692" name="積立金該当値テキスト"/>
        <xdr:cNvSpPr txBox="1"/>
      </xdr:nvSpPr>
      <xdr:spPr>
        <a:xfrm>
          <a:off x="16370300" y="167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152026</xdr:rowOff>
    </xdr:from>
    <xdr:to>
      <xdr:col>22</xdr:col>
      <xdr:colOff>415925</xdr:colOff>
      <xdr:row>97</xdr:row>
      <xdr:rowOff>82176</xdr:rowOff>
    </xdr:to>
    <xdr:sp macro="" textlink="">
      <xdr:nvSpPr>
        <xdr:cNvPr id="693" name="円/楕円 692"/>
        <xdr:cNvSpPr/>
      </xdr:nvSpPr>
      <xdr:spPr>
        <a:xfrm>
          <a:off x="15430500" y="166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73303</xdr:rowOff>
    </xdr:from>
    <xdr:ext cx="534377" cy="259045"/>
    <xdr:sp macro="" textlink="">
      <xdr:nvSpPr>
        <xdr:cNvPr id="694" name="テキスト ボックス 693"/>
        <xdr:cNvSpPr txBox="1"/>
      </xdr:nvSpPr>
      <xdr:spPr>
        <a:xfrm>
          <a:off x="15214111" y="167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144008</xdr:rowOff>
    </xdr:from>
    <xdr:to>
      <xdr:col>21</xdr:col>
      <xdr:colOff>212725</xdr:colOff>
      <xdr:row>98</xdr:row>
      <xdr:rowOff>74158</xdr:rowOff>
    </xdr:to>
    <xdr:sp macro="" textlink="">
      <xdr:nvSpPr>
        <xdr:cNvPr id="695" name="円/楕円 694"/>
        <xdr:cNvSpPr/>
      </xdr:nvSpPr>
      <xdr:spPr>
        <a:xfrm>
          <a:off x="14541500" y="167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65285</xdr:rowOff>
    </xdr:from>
    <xdr:ext cx="534377" cy="259045"/>
    <xdr:sp macro="" textlink="">
      <xdr:nvSpPr>
        <xdr:cNvPr id="696" name="テキスト ボックス 695"/>
        <xdr:cNvSpPr txBox="1"/>
      </xdr:nvSpPr>
      <xdr:spPr>
        <a:xfrm>
          <a:off x="14325111" y="168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13838</xdr:rowOff>
    </xdr:from>
    <xdr:to>
      <xdr:col>20</xdr:col>
      <xdr:colOff>9525</xdr:colOff>
      <xdr:row>96</xdr:row>
      <xdr:rowOff>115438</xdr:rowOff>
    </xdr:to>
    <xdr:sp macro="" textlink="">
      <xdr:nvSpPr>
        <xdr:cNvPr id="697" name="円/楕円 696"/>
        <xdr:cNvSpPr/>
      </xdr:nvSpPr>
      <xdr:spPr>
        <a:xfrm>
          <a:off x="1365250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131965</xdr:rowOff>
    </xdr:from>
    <xdr:ext cx="534377" cy="259045"/>
    <xdr:sp macro="" textlink="">
      <xdr:nvSpPr>
        <xdr:cNvPr id="698" name="テキスト ボックス 697"/>
        <xdr:cNvSpPr txBox="1"/>
      </xdr:nvSpPr>
      <xdr:spPr>
        <a:xfrm>
          <a:off x="13436111" y="162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25236</xdr:rowOff>
    </xdr:from>
    <xdr:to>
      <xdr:col>18</xdr:col>
      <xdr:colOff>492125</xdr:colOff>
      <xdr:row>98</xdr:row>
      <xdr:rowOff>126836</xdr:rowOff>
    </xdr:to>
    <xdr:sp macro="" textlink="">
      <xdr:nvSpPr>
        <xdr:cNvPr id="699" name="円/楕円 698"/>
        <xdr:cNvSpPr/>
      </xdr:nvSpPr>
      <xdr:spPr>
        <a:xfrm>
          <a:off x="12763500" y="16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117963</xdr:rowOff>
    </xdr:from>
    <xdr:ext cx="534377" cy="259045"/>
    <xdr:sp macro="" textlink="">
      <xdr:nvSpPr>
        <xdr:cNvPr id="700" name="テキスト ボックス 699"/>
        <xdr:cNvSpPr txBox="1"/>
      </xdr:nvSpPr>
      <xdr:spPr>
        <a:xfrm>
          <a:off x="12547111" y="169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92674</xdr:rowOff>
    </xdr:from>
    <xdr:to>
      <xdr:col>32</xdr:col>
      <xdr:colOff>187325</xdr:colOff>
      <xdr:row>37</xdr:row>
      <xdr:rowOff>41402</xdr:rowOff>
    </xdr:to>
    <xdr:cxnSp macro="">
      <xdr:nvCxnSpPr>
        <xdr:cNvPr id="731" name="直線コネクタ 730"/>
        <xdr:cNvCxnSpPr/>
      </xdr:nvCxnSpPr>
      <xdr:spPr>
        <a:xfrm>
          <a:off x="21323300" y="5750524"/>
          <a:ext cx="838200" cy="6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122409</xdr:rowOff>
    </xdr:from>
    <xdr:ext cx="469744" cy="259045"/>
    <xdr:sp macro="" textlink="">
      <xdr:nvSpPr>
        <xdr:cNvPr id="732" name="投資及び出資金平均値テキスト"/>
        <xdr:cNvSpPr txBox="1"/>
      </xdr:nvSpPr>
      <xdr:spPr>
        <a:xfrm>
          <a:off x="22212300" y="64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92674</xdr:rowOff>
    </xdr:from>
    <xdr:to>
      <xdr:col>31</xdr:col>
      <xdr:colOff>34925</xdr:colOff>
      <xdr:row>35</xdr:row>
      <xdr:rowOff>71011</xdr:rowOff>
    </xdr:to>
    <xdr:cxnSp macro="">
      <xdr:nvCxnSpPr>
        <xdr:cNvPr id="734" name="直線コネクタ 733"/>
        <xdr:cNvCxnSpPr/>
      </xdr:nvCxnSpPr>
      <xdr:spPr>
        <a:xfrm flipV="1">
          <a:off x="20434300" y="5750524"/>
          <a:ext cx="889000" cy="3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92691</xdr:rowOff>
    </xdr:from>
    <xdr:ext cx="469744" cy="259045"/>
    <xdr:sp macro="" textlink="">
      <xdr:nvSpPr>
        <xdr:cNvPr id="736" name="テキスト ボックス 735"/>
        <xdr:cNvSpPr txBox="1"/>
      </xdr:nvSpPr>
      <xdr:spPr>
        <a:xfrm>
          <a:off x="21088427"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71011</xdr:rowOff>
    </xdr:from>
    <xdr:to>
      <xdr:col>29</xdr:col>
      <xdr:colOff>517525</xdr:colOff>
      <xdr:row>36</xdr:row>
      <xdr:rowOff>13752</xdr:rowOff>
    </xdr:to>
    <xdr:cxnSp macro="">
      <xdr:nvCxnSpPr>
        <xdr:cNvPr id="737" name="直線コネクタ 736"/>
        <xdr:cNvCxnSpPr/>
      </xdr:nvCxnSpPr>
      <xdr:spPr>
        <a:xfrm flipV="1">
          <a:off x="19545300" y="6071761"/>
          <a:ext cx="889000" cy="1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9" name="テキスト ボックス 738"/>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13752</xdr:rowOff>
    </xdr:from>
    <xdr:to>
      <xdr:col>28</xdr:col>
      <xdr:colOff>314325</xdr:colOff>
      <xdr:row>36</xdr:row>
      <xdr:rowOff>59037</xdr:rowOff>
    </xdr:to>
    <xdr:cxnSp macro="">
      <xdr:nvCxnSpPr>
        <xdr:cNvPr id="740" name="直線コネクタ 739"/>
        <xdr:cNvCxnSpPr/>
      </xdr:nvCxnSpPr>
      <xdr:spPr>
        <a:xfrm flipV="1">
          <a:off x="18656300" y="6185952"/>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52196</xdr:rowOff>
    </xdr:from>
    <xdr:ext cx="469744" cy="259045"/>
    <xdr:sp macro="" textlink="">
      <xdr:nvSpPr>
        <xdr:cNvPr id="742" name="テキスト ボックス 741"/>
        <xdr:cNvSpPr txBox="1"/>
      </xdr:nvSpPr>
      <xdr:spPr>
        <a:xfrm>
          <a:off x="19310427" y="65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61884</xdr:rowOff>
    </xdr:from>
    <xdr:ext cx="469744" cy="259045"/>
    <xdr:sp macro="" textlink="">
      <xdr:nvSpPr>
        <xdr:cNvPr id="744" name="テキスト ボックス 743"/>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162052</xdr:rowOff>
    </xdr:from>
    <xdr:to>
      <xdr:col>32</xdr:col>
      <xdr:colOff>238125</xdr:colOff>
      <xdr:row>37</xdr:row>
      <xdr:rowOff>92202</xdr:rowOff>
    </xdr:to>
    <xdr:sp macro="" textlink="">
      <xdr:nvSpPr>
        <xdr:cNvPr id="750" name="円/楕円 749"/>
        <xdr:cNvSpPr/>
      </xdr:nvSpPr>
      <xdr:spPr>
        <a:xfrm>
          <a:off x="22110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13479</xdr:rowOff>
    </xdr:from>
    <xdr:ext cx="469744" cy="259045"/>
    <xdr:sp macro="" textlink="">
      <xdr:nvSpPr>
        <xdr:cNvPr id="751" name="投資及び出資金該当値テキスト"/>
        <xdr:cNvSpPr txBox="1"/>
      </xdr:nvSpPr>
      <xdr:spPr>
        <a:xfrm>
          <a:off x="22212300" y="61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41874</xdr:rowOff>
    </xdr:from>
    <xdr:to>
      <xdr:col>31</xdr:col>
      <xdr:colOff>85725</xdr:colOff>
      <xdr:row>33</xdr:row>
      <xdr:rowOff>143474</xdr:rowOff>
    </xdr:to>
    <xdr:sp macro="" textlink="">
      <xdr:nvSpPr>
        <xdr:cNvPr id="752" name="円/楕円 751"/>
        <xdr:cNvSpPr/>
      </xdr:nvSpPr>
      <xdr:spPr>
        <a:xfrm>
          <a:off x="21272500" y="56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160001</xdr:rowOff>
    </xdr:from>
    <xdr:ext cx="469744" cy="259045"/>
    <xdr:sp macro="" textlink="">
      <xdr:nvSpPr>
        <xdr:cNvPr id="753" name="テキスト ボックス 752"/>
        <xdr:cNvSpPr txBox="1"/>
      </xdr:nvSpPr>
      <xdr:spPr>
        <a:xfrm>
          <a:off x="21088427" y="54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20211</xdr:rowOff>
    </xdr:from>
    <xdr:to>
      <xdr:col>29</xdr:col>
      <xdr:colOff>568325</xdr:colOff>
      <xdr:row>35</xdr:row>
      <xdr:rowOff>121811</xdr:rowOff>
    </xdr:to>
    <xdr:sp macro="" textlink="">
      <xdr:nvSpPr>
        <xdr:cNvPr id="754" name="円/楕円 753"/>
        <xdr:cNvSpPr/>
      </xdr:nvSpPr>
      <xdr:spPr>
        <a:xfrm>
          <a:off x="20383500" y="60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138338</xdr:rowOff>
    </xdr:from>
    <xdr:ext cx="469744" cy="259045"/>
    <xdr:sp macro="" textlink="">
      <xdr:nvSpPr>
        <xdr:cNvPr id="755" name="テキスト ボックス 754"/>
        <xdr:cNvSpPr txBox="1"/>
      </xdr:nvSpPr>
      <xdr:spPr>
        <a:xfrm>
          <a:off x="20199427" y="579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134402</xdr:rowOff>
    </xdr:from>
    <xdr:to>
      <xdr:col>28</xdr:col>
      <xdr:colOff>365125</xdr:colOff>
      <xdr:row>36</xdr:row>
      <xdr:rowOff>64552</xdr:rowOff>
    </xdr:to>
    <xdr:sp macro="" textlink="">
      <xdr:nvSpPr>
        <xdr:cNvPr id="756" name="円/楕円 755"/>
        <xdr:cNvSpPr/>
      </xdr:nvSpPr>
      <xdr:spPr>
        <a:xfrm>
          <a:off x="19494500" y="61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81079</xdr:rowOff>
    </xdr:from>
    <xdr:ext cx="469744" cy="259045"/>
    <xdr:sp macro="" textlink="">
      <xdr:nvSpPr>
        <xdr:cNvPr id="757" name="テキスト ボックス 756"/>
        <xdr:cNvSpPr txBox="1"/>
      </xdr:nvSpPr>
      <xdr:spPr>
        <a:xfrm>
          <a:off x="19310427" y="59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8237</xdr:rowOff>
    </xdr:from>
    <xdr:to>
      <xdr:col>27</xdr:col>
      <xdr:colOff>161925</xdr:colOff>
      <xdr:row>36</xdr:row>
      <xdr:rowOff>109837</xdr:rowOff>
    </xdr:to>
    <xdr:sp macro="" textlink="">
      <xdr:nvSpPr>
        <xdr:cNvPr id="758" name="円/楕円 757"/>
        <xdr:cNvSpPr/>
      </xdr:nvSpPr>
      <xdr:spPr>
        <a:xfrm>
          <a:off x="18605500" y="61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126364</xdr:rowOff>
    </xdr:from>
    <xdr:ext cx="469744" cy="259045"/>
    <xdr:sp macro="" textlink="">
      <xdr:nvSpPr>
        <xdr:cNvPr id="759" name="テキスト ボックス 758"/>
        <xdr:cNvSpPr txBox="1"/>
      </xdr:nvSpPr>
      <xdr:spPr>
        <a:xfrm>
          <a:off x="18421427" y="595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118028</xdr:rowOff>
    </xdr:from>
    <xdr:to>
      <xdr:col>32</xdr:col>
      <xdr:colOff>187325</xdr:colOff>
      <xdr:row>58</xdr:row>
      <xdr:rowOff>138968</xdr:rowOff>
    </xdr:to>
    <xdr:cxnSp macro="">
      <xdr:nvCxnSpPr>
        <xdr:cNvPr id="786" name="直線コネクタ 785"/>
        <xdr:cNvCxnSpPr/>
      </xdr:nvCxnSpPr>
      <xdr:spPr>
        <a:xfrm flipV="1">
          <a:off x="21323300" y="10062128"/>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138831</xdr:rowOff>
    </xdr:from>
    <xdr:to>
      <xdr:col>31</xdr:col>
      <xdr:colOff>34925</xdr:colOff>
      <xdr:row>58</xdr:row>
      <xdr:rowOff>138968</xdr:rowOff>
    </xdr:to>
    <xdr:cxnSp macro="">
      <xdr:nvCxnSpPr>
        <xdr:cNvPr id="789" name="直線コネクタ 788"/>
        <xdr:cNvCxnSpPr/>
      </xdr:nvCxnSpPr>
      <xdr:spPr>
        <a:xfrm>
          <a:off x="20434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138831</xdr:rowOff>
    </xdr:from>
    <xdr:to>
      <xdr:col>29</xdr:col>
      <xdr:colOff>517525</xdr:colOff>
      <xdr:row>58</xdr:row>
      <xdr:rowOff>138968</xdr:rowOff>
    </xdr:to>
    <xdr:cxnSp macro="">
      <xdr:nvCxnSpPr>
        <xdr:cNvPr id="792" name="直線コネクタ 791"/>
        <xdr:cNvCxnSpPr/>
      </xdr:nvCxnSpPr>
      <xdr:spPr>
        <a:xfrm flipV="1">
          <a:off x="19545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138968</xdr:rowOff>
    </xdr:from>
    <xdr:to>
      <xdr:col>28</xdr:col>
      <xdr:colOff>314325</xdr:colOff>
      <xdr:row>58</xdr:row>
      <xdr:rowOff>138968</xdr:rowOff>
    </xdr:to>
    <xdr:cxnSp macro="">
      <xdr:nvCxnSpPr>
        <xdr:cNvPr id="795" name="直線コネクタ 794"/>
        <xdr:cNvCxnSpPr/>
      </xdr:nvCxnSpPr>
      <xdr:spPr>
        <a:xfrm>
          <a:off x="18656300" y="10083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67228</xdr:rowOff>
    </xdr:from>
    <xdr:to>
      <xdr:col>32</xdr:col>
      <xdr:colOff>238125</xdr:colOff>
      <xdr:row>58</xdr:row>
      <xdr:rowOff>168828</xdr:rowOff>
    </xdr:to>
    <xdr:sp macro="" textlink="">
      <xdr:nvSpPr>
        <xdr:cNvPr id="805" name="円/楕円 804"/>
        <xdr:cNvSpPr/>
      </xdr:nvSpPr>
      <xdr:spPr>
        <a:xfrm>
          <a:off x="221107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153605</xdr:rowOff>
    </xdr:from>
    <xdr:ext cx="378565" cy="259045"/>
    <xdr:sp macro="" textlink="">
      <xdr:nvSpPr>
        <xdr:cNvPr id="806" name="貸付金該当値テキスト"/>
        <xdr:cNvSpPr txBox="1"/>
      </xdr:nvSpPr>
      <xdr:spPr>
        <a:xfrm>
          <a:off x="22212300" y="99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88168</xdr:rowOff>
    </xdr:from>
    <xdr:to>
      <xdr:col>31</xdr:col>
      <xdr:colOff>85725</xdr:colOff>
      <xdr:row>59</xdr:row>
      <xdr:rowOff>18318</xdr:rowOff>
    </xdr:to>
    <xdr:sp macro="" textlink="">
      <xdr:nvSpPr>
        <xdr:cNvPr id="807" name="円/楕円 806"/>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9445</xdr:rowOff>
    </xdr:from>
    <xdr:ext cx="313932" cy="259045"/>
    <xdr:sp macro="" textlink="">
      <xdr:nvSpPr>
        <xdr:cNvPr id="808" name="テキスト ボックス 807"/>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88031</xdr:rowOff>
    </xdr:from>
    <xdr:to>
      <xdr:col>29</xdr:col>
      <xdr:colOff>568325</xdr:colOff>
      <xdr:row>59</xdr:row>
      <xdr:rowOff>18181</xdr:rowOff>
    </xdr:to>
    <xdr:sp macro="" textlink="">
      <xdr:nvSpPr>
        <xdr:cNvPr id="809" name="円/楕円 808"/>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9308</xdr:rowOff>
    </xdr:from>
    <xdr:ext cx="313932" cy="259045"/>
    <xdr:sp macro="" textlink="">
      <xdr:nvSpPr>
        <xdr:cNvPr id="810" name="テキスト ボックス 809"/>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88168</xdr:rowOff>
    </xdr:from>
    <xdr:to>
      <xdr:col>28</xdr:col>
      <xdr:colOff>365125</xdr:colOff>
      <xdr:row>59</xdr:row>
      <xdr:rowOff>18318</xdr:rowOff>
    </xdr:to>
    <xdr:sp macro="" textlink="">
      <xdr:nvSpPr>
        <xdr:cNvPr id="811" name="円/楕円 810"/>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9445</xdr:rowOff>
    </xdr:from>
    <xdr:ext cx="313932" cy="259045"/>
    <xdr:sp macro="" textlink="">
      <xdr:nvSpPr>
        <xdr:cNvPr id="812" name="テキスト ボックス 811"/>
        <xdr:cNvSpPr txBox="1"/>
      </xdr:nvSpPr>
      <xdr:spPr>
        <a:xfrm>
          <a:off x="19388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88168</xdr:rowOff>
    </xdr:from>
    <xdr:to>
      <xdr:col>27</xdr:col>
      <xdr:colOff>161925</xdr:colOff>
      <xdr:row>59</xdr:row>
      <xdr:rowOff>18318</xdr:rowOff>
    </xdr:to>
    <xdr:sp macro="" textlink="">
      <xdr:nvSpPr>
        <xdr:cNvPr id="813" name="円/楕円 812"/>
        <xdr:cNvSpPr/>
      </xdr:nvSpPr>
      <xdr:spPr>
        <a:xfrm>
          <a:off x="18605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9445</xdr:rowOff>
    </xdr:from>
    <xdr:ext cx="313932" cy="259045"/>
    <xdr:sp macro="" textlink="">
      <xdr:nvSpPr>
        <xdr:cNvPr id="814" name="テキスト ボックス 813"/>
        <xdr:cNvSpPr txBox="1"/>
      </xdr:nvSpPr>
      <xdr:spPr>
        <a:xfrm>
          <a:off x="18499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147913</xdr:rowOff>
    </xdr:from>
    <xdr:to>
      <xdr:col>32</xdr:col>
      <xdr:colOff>187325</xdr:colOff>
      <xdr:row>78</xdr:row>
      <xdr:rowOff>160127</xdr:rowOff>
    </xdr:to>
    <xdr:cxnSp macro="">
      <xdr:nvCxnSpPr>
        <xdr:cNvPr id="846" name="直線コネクタ 845"/>
        <xdr:cNvCxnSpPr/>
      </xdr:nvCxnSpPr>
      <xdr:spPr>
        <a:xfrm flipV="1">
          <a:off x="21323300" y="1352101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7"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160127</xdr:rowOff>
    </xdr:from>
    <xdr:to>
      <xdr:col>31</xdr:col>
      <xdr:colOff>34925</xdr:colOff>
      <xdr:row>79</xdr:row>
      <xdr:rowOff>63821</xdr:rowOff>
    </xdr:to>
    <xdr:cxnSp macro="">
      <xdr:nvCxnSpPr>
        <xdr:cNvPr id="849" name="直線コネクタ 848"/>
        <xdr:cNvCxnSpPr/>
      </xdr:nvCxnSpPr>
      <xdr:spPr>
        <a:xfrm flipV="1">
          <a:off x="20434300" y="13533227"/>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152016</xdr:rowOff>
    </xdr:from>
    <xdr:ext cx="534377" cy="259045"/>
    <xdr:sp macro="" textlink="">
      <xdr:nvSpPr>
        <xdr:cNvPr id="851" name="テキスト ボックス 850"/>
        <xdr:cNvSpPr txBox="1"/>
      </xdr:nvSpPr>
      <xdr:spPr>
        <a:xfrm>
          <a:off x="21056111" y="128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63821</xdr:rowOff>
    </xdr:from>
    <xdr:to>
      <xdr:col>29</xdr:col>
      <xdr:colOff>517525</xdr:colOff>
      <xdr:row>79</xdr:row>
      <xdr:rowOff>103026</xdr:rowOff>
    </xdr:to>
    <xdr:cxnSp macro="">
      <xdr:nvCxnSpPr>
        <xdr:cNvPr id="852" name="直線コネクタ 851"/>
        <xdr:cNvCxnSpPr/>
      </xdr:nvCxnSpPr>
      <xdr:spPr>
        <a:xfrm flipV="1">
          <a:off x="19545300" y="13608371"/>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14154</xdr:rowOff>
    </xdr:from>
    <xdr:ext cx="534377" cy="259045"/>
    <xdr:sp macro="" textlink="">
      <xdr:nvSpPr>
        <xdr:cNvPr id="854" name="テキスト ボックス 853"/>
        <xdr:cNvSpPr txBox="1"/>
      </xdr:nvSpPr>
      <xdr:spPr>
        <a:xfrm>
          <a:off x="20167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103026</xdr:rowOff>
    </xdr:from>
    <xdr:to>
      <xdr:col>28</xdr:col>
      <xdr:colOff>314325</xdr:colOff>
      <xdr:row>79</xdr:row>
      <xdr:rowOff>112170</xdr:rowOff>
    </xdr:to>
    <xdr:cxnSp macro="">
      <xdr:nvCxnSpPr>
        <xdr:cNvPr id="855" name="直線コネクタ 854"/>
        <xdr:cNvCxnSpPr/>
      </xdr:nvCxnSpPr>
      <xdr:spPr>
        <a:xfrm flipV="1">
          <a:off x="18656300" y="1364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97113</xdr:rowOff>
    </xdr:from>
    <xdr:to>
      <xdr:col>32</xdr:col>
      <xdr:colOff>238125</xdr:colOff>
      <xdr:row>79</xdr:row>
      <xdr:rowOff>27263</xdr:rowOff>
    </xdr:to>
    <xdr:sp macro="" textlink="">
      <xdr:nvSpPr>
        <xdr:cNvPr id="865" name="円/楕円 864"/>
        <xdr:cNvSpPr/>
      </xdr:nvSpPr>
      <xdr:spPr>
        <a:xfrm>
          <a:off x="22110700" y="134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12040</xdr:rowOff>
    </xdr:from>
    <xdr:ext cx="534377" cy="259045"/>
    <xdr:sp macro="" textlink="">
      <xdr:nvSpPr>
        <xdr:cNvPr id="866" name="繰出金該当値テキスト"/>
        <xdr:cNvSpPr txBox="1"/>
      </xdr:nvSpPr>
      <xdr:spPr>
        <a:xfrm>
          <a:off x="22212300" y="133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109327</xdr:rowOff>
    </xdr:from>
    <xdr:to>
      <xdr:col>31</xdr:col>
      <xdr:colOff>85725</xdr:colOff>
      <xdr:row>79</xdr:row>
      <xdr:rowOff>39477</xdr:rowOff>
    </xdr:to>
    <xdr:sp macro="" textlink="">
      <xdr:nvSpPr>
        <xdr:cNvPr id="867" name="円/楕円 866"/>
        <xdr:cNvSpPr/>
      </xdr:nvSpPr>
      <xdr:spPr>
        <a:xfrm>
          <a:off x="21272500" y="134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30604</xdr:rowOff>
    </xdr:from>
    <xdr:ext cx="534377" cy="259045"/>
    <xdr:sp macro="" textlink="">
      <xdr:nvSpPr>
        <xdr:cNvPr id="868" name="テキスト ボックス 867"/>
        <xdr:cNvSpPr txBox="1"/>
      </xdr:nvSpPr>
      <xdr:spPr>
        <a:xfrm>
          <a:off x="21056111" y="1357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46,749</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13021</xdr:rowOff>
    </xdr:from>
    <xdr:to>
      <xdr:col>29</xdr:col>
      <xdr:colOff>568325</xdr:colOff>
      <xdr:row>79</xdr:row>
      <xdr:rowOff>114621</xdr:rowOff>
    </xdr:to>
    <xdr:sp macro="" textlink="">
      <xdr:nvSpPr>
        <xdr:cNvPr id="869" name="円/楕円 868"/>
        <xdr:cNvSpPr/>
      </xdr:nvSpPr>
      <xdr:spPr>
        <a:xfrm>
          <a:off x="20383500" y="13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105748</xdr:rowOff>
    </xdr:from>
    <xdr:ext cx="534377" cy="259045"/>
    <xdr:sp macro="" textlink="">
      <xdr:nvSpPr>
        <xdr:cNvPr id="870" name="テキスト ボックス 869"/>
        <xdr:cNvSpPr txBox="1"/>
      </xdr:nvSpPr>
      <xdr:spPr>
        <a:xfrm>
          <a:off x="20167111" y="136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52226</xdr:rowOff>
    </xdr:from>
    <xdr:to>
      <xdr:col>28</xdr:col>
      <xdr:colOff>365125</xdr:colOff>
      <xdr:row>79</xdr:row>
      <xdr:rowOff>153826</xdr:rowOff>
    </xdr:to>
    <xdr:sp macro="" textlink="">
      <xdr:nvSpPr>
        <xdr:cNvPr id="871" name="円/楕円 870"/>
        <xdr:cNvSpPr/>
      </xdr:nvSpPr>
      <xdr:spPr>
        <a:xfrm>
          <a:off x="19494500" y="13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144953</xdr:rowOff>
    </xdr:from>
    <xdr:ext cx="534377" cy="259045"/>
    <xdr:sp macro="" textlink="">
      <xdr:nvSpPr>
        <xdr:cNvPr id="872" name="テキスト ボックス 871"/>
        <xdr:cNvSpPr txBox="1"/>
      </xdr:nvSpPr>
      <xdr:spPr>
        <a:xfrm>
          <a:off x="19278111" y="13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61370</xdr:rowOff>
    </xdr:from>
    <xdr:to>
      <xdr:col>27</xdr:col>
      <xdr:colOff>161925</xdr:colOff>
      <xdr:row>79</xdr:row>
      <xdr:rowOff>162970</xdr:rowOff>
    </xdr:to>
    <xdr:sp macro="" textlink="">
      <xdr:nvSpPr>
        <xdr:cNvPr id="873" name="円/楕円 872"/>
        <xdr:cNvSpPr/>
      </xdr:nvSpPr>
      <xdr:spPr>
        <a:xfrm>
          <a:off x="18605500" y="136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154097</xdr:rowOff>
    </xdr:from>
    <xdr:ext cx="534377" cy="259045"/>
    <xdr:sp macro="" textlink="">
      <xdr:nvSpPr>
        <xdr:cNvPr id="874" name="テキスト ボックス 873"/>
        <xdr:cNvSpPr txBox="1"/>
      </xdr:nvSpPr>
      <xdr:spPr>
        <a:xfrm>
          <a:off x="18389111" y="136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93,382</a:t>
          </a:r>
          <a:r>
            <a:rPr kumimoji="1" lang="ja-JP" altLang="ja-JP" sz="1100">
              <a:solidFill>
                <a:schemeClr val="dk1"/>
              </a:solidFill>
              <a:effectLst/>
              <a:latin typeface="+mn-lt"/>
              <a:ea typeface="+mn-ea"/>
              <a:cs typeface="+mn-cs"/>
            </a:rPr>
            <a:t>円となっており、類似団体の平均と比較して一人あたりのコストが高い状況となっている。</a:t>
          </a:r>
          <a:r>
            <a:rPr lang="ja-JP" altLang="ja-JP" sz="1100" b="0" i="0" baseline="0">
              <a:solidFill>
                <a:schemeClr val="dk1"/>
              </a:solidFill>
              <a:effectLst/>
              <a:latin typeface="+mn-lt"/>
              <a:ea typeface="+mn-ea"/>
              <a:cs typeface="+mn-cs"/>
            </a:rPr>
            <a:t>その主な要因は、子ども手当及び介護・訓練等給付費</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社会福祉費が増になったことによるものであり、前年度決算と比較すると</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％増となっており、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年度から毎年増加傾向にある。今後は資格審査の適正化等により、事業費を抑制するよう努める。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普通建設事業（うち更新整備）は藤崎町文化センター整備事業を行ったことから増となっており、今後も本庁舎をはじめ既存施設の整備が見込まれている。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公債費はＨ２５～Ｈ２７は類似団体平均をやや上回って推移していたが、Ｈ２８決算においては常盤小学校建設事業などの償還が始まったことから、平均をやや上回る結果となっている。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今後も公債費については平成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年頃まで同程度で推移すると見込まれている。</a:t>
          </a:r>
          <a:endParaRPr lang="ja-JP" altLang="ja-JP" sz="1400">
            <a:effectLst/>
          </a:endParaRPr>
        </a:p>
        <a:p>
          <a:r>
            <a:rPr kumimoji="1" lang="ja-JP" altLang="ja-JP" sz="1100">
              <a:solidFill>
                <a:schemeClr val="dk1"/>
              </a:solidFill>
              <a:effectLst/>
              <a:latin typeface="+mn-lt"/>
              <a:ea typeface="+mn-ea"/>
              <a:cs typeface="+mn-cs"/>
            </a:rPr>
            <a:t>類似団体と比較して一人当たりコストが低い人件費や物件費等の費目について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、今後も継続していくことで</a:t>
          </a:r>
          <a:r>
            <a:rPr kumimoji="1" lang="ja-JP" altLang="en-US" sz="1100">
              <a:solidFill>
                <a:schemeClr val="dk1"/>
              </a:solidFill>
              <a:effectLst/>
              <a:latin typeface="+mn-lt"/>
              <a:ea typeface="+mn-ea"/>
              <a:cs typeface="+mn-cs"/>
            </a:rPr>
            <a:t>上記の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・普通建設事業費・公債費</a:t>
          </a:r>
          <a:r>
            <a:rPr kumimoji="1" lang="ja-JP" altLang="ja-JP" sz="1100">
              <a:solidFill>
                <a:schemeClr val="dk1"/>
              </a:solidFill>
              <a:effectLst/>
              <a:latin typeface="+mn-lt"/>
              <a:ea typeface="+mn-ea"/>
              <a:cs typeface="+mn-cs"/>
            </a:rPr>
            <a:t>の増加に対応していくこととする。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15,306
15,296
37.29
8,030,507
7,758,127
181,209
4,961,619
12,012,367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121412</xdr:rowOff>
    </xdr:from>
    <xdr:to>
      <xdr:col>6</xdr:col>
      <xdr:colOff>511175</xdr:colOff>
      <xdr:row>34</xdr:row>
      <xdr:rowOff>167132</xdr:rowOff>
    </xdr:to>
    <xdr:cxnSp macro="">
      <xdr:nvCxnSpPr>
        <xdr:cNvPr id="61" name="直線コネクタ 60"/>
        <xdr:cNvCxnSpPr/>
      </xdr:nvCxnSpPr>
      <xdr:spPr>
        <a:xfrm>
          <a:off x="3797300" y="59507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121412</xdr:rowOff>
    </xdr:from>
    <xdr:to>
      <xdr:col>5</xdr:col>
      <xdr:colOff>358775</xdr:colOff>
      <xdr:row>35</xdr:row>
      <xdr:rowOff>7874</xdr:rowOff>
    </xdr:to>
    <xdr:cxnSp macro="">
      <xdr:nvCxnSpPr>
        <xdr:cNvPr id="64" name="直線コネクタ 63"/>
        <xdr:cNvCxnSpPr/>
      </xdr:nvCxnSpPr>
      <xdr:spPr>
        <a:xfrm flipV="1">
          <a:off x="2908300" y="59507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7874</xdr:rowOff>
    </xdr:from>
    <xdr:to>
      <xdr:col>4</xdr:col>
      <xdr:colOff>155575</xdr:colOff>
      <xdr:row>35</xdr:row>
      <xdr:rowOff>58928</xdr:rowOff>
    </xdr:to>
    <xdr:cxnSp macro="">
      <xdr:nvCxnSpPr>
        <xdr:cNvPr id="67" name="直線コネクタ 66"/>
        <xdr:cNvCxnSpPr/>
      </xdr:nvCxnSpPr>
      <xdr:spPr>
        <a:xfrm flipV="1">
          <a:off x="2019300" y="600862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169799</xdr:rowOff>
    </xdr:from>
    <xdr:to>
      <xdr:col>2</xdr:col>
      <xdr:colOff>638175</xdr:colOff>
      <xdr:row>35</xdr:row>
      <xdr:rowOff>58928</xdr:rowOff>
    </xdr:to>
    <xdr:cxnSp macro="">
      <xdr:nvCxnSpPr>
        <xdr:cNvPr id="70" name="直線コネクタ 69"/>
        <xdr:cNvCxnSpPr/>
      </xdr:nvCxnSpPr>
      <xdr:spPr>
        <a:xfrm>
          <a:off x="1130300" y="599909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80" name="円/楕円 79"/>
        <xdr:cNvSpPr/>
      </xdr:nvSpPr>
      <xdr:spPr>
        <a:xfrm>
          <a:off x="45847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139209</xdr:rowOff>
    </xdr:from>
    <xdr:ext cx="469744" cy="259045"/>
    <xdr:sp macro="" textlink="">
      <xdr:nvSpPr>
        <xdr:cNvPr id="81" name="議会費該当値テキスト"/>
        <xdr:cNvSpPr txBox="1"/>
      </xdr:nvSpPr>
      <xdr:spPr>
        <a:xfrm>
          <a:off x="4686300"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70612</xdr:rowOff>
    </xdr:from>
    <xdr:to>
      <xdr:col>5</xdr:col>
      <xdr:colOff>409575</xdr:colOff>
      <xdr:row>35</xdr:row>
      <xdr:rowOff>762</xdr:rowOff>
    </xdr:to>
    <xdr:sp macro="" textlink="">
      <xdr:nvSpPr>
        <xdr:cNvPr id="82" name="円/楕円 81"/>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163339</xdr:rowOff>
    </xdr:from>
    <xdr:ext cx="469744" cy="259045"/>
    <xdr:sp macro="" textlink="">
      <xdr:nvSpPr>
        <xdr:cNvPr id="83" name="テキスト ボックス 82"/>
        <xdr:cNvSpPr txBox="1"/>
      </xdr:nvSpPr>
      <xdr:spPr>
        <a:xfrm>
          <a:off x="3562427"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128524</xdr:rowOff>
    </xdr:from>
    <xdr:to>
      <xdr:col>4</xdr:col>
      <xdr:colOff>206375</xdr:colOff>
      <xdr:row>35</xdr:row>
      <xdr:rowOff>58674</xdr:rowOff>
    </xdr:to>
    <xdr:sp macro="" textlink="">
      <xdr:nvSpPr>
        <xdr:cNvPr id="84" name="円/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49801</xdr:rowOff>
    </xdr:from>
    <xdr:ext cx="469744" cy="259045"/>
    <xdr:sp macro="" textlink="">
      <xdr:nvSpPr>
        <xdr:cNvPr id="85" name="テキスト ボックス 84"/>
        <xdr:cNvSpPr txBox="1"/>
      </xdr:nvSpPr>
      <xdr:spPr>
        <a:xfrm>
          <a:off x="2673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8128</xdr:rowOff>
    </xdr:from>
    <xdr:to>
      <xdr:col>3</xdr:col>
      <xdr:colOff>3175</xdr:colOff>
      <xdr:row>35</xdr:row>
      <xdr:rowOff>109728</xdr:rowOff>
    </xdr:to>
    <xdr:sp macro="" textlink="">
      <xdr:nvSpPr>
        <xdr:cNvPr id="86" name="円/楕円 85"/>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100855</xdr:rowOff>
    </xdr:from>
    <xdr:ext cx="469744" cy="259045"/>
    <xdr:sp macro="" textlink="">
      <xdr:nvSpPr>
        <xdr:cNvPr id="87" name="テキスト ボックス 86"/>
        <xdr:cNvSpPr txBox="1"/>
      </xdr:nvSpPr>
      <xdr:spPr>
        <a:xfrm>
          <a:off x="1784427"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118999</xdr:rowOff>
    </xdr:from>
    <xdr:to>
      <xdr:col>1</xdr:col>
      <xdr:colOff>485775</xdr:colOff>
      <xdr:row>35</xdr:row>
      <xdr:rowOff>49149</xdr:rowOff>
    </xdr:to>
    <xdr:sp macro="" textlink="">
      <xdr:nvSpPr>
        <xdr:cNvPr id="88" name="円/楕円 87"/>
        <xdr:cNvSpPr/>
      </xdr:nvSpPr>
      <xdr:spPr>
        <a:xfrm>
          <a:off x="1079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40276</xdr:rowOff>
    </xdr:from>
    <xdr:ext cx="469744" cy="259045"/>
    <xdr:sp macro="" textlink="">
      <xdr:nvSpPr>
        <xdr:cNvPr id="89" name="テキスト ボックス 88"/>
        <xdr:cNvSpPr txBox="1"/>
      </xdr:nvSpPr>
      <xdr:spPr>
        <a:xfrm>
          <a:off x="895427"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100297</xdr:rowOff>
    </xdr:from>
    <xdr:to>
      <xdr:col>6</xdr:col>
      <xdr:colOff>511175</xdr:colOff>
      <xdr:row>58</xdr:row>
      <xdr:rowOff>71935</xdr:rowOff>
    </xdr:to>
    <xdr:cxnSp macro="">
      <xdr:nvCxnSpPr>
        <xdr:cNvPr id="119" name="直線コネクタ 118"/>
        <xdr:cNvCxnSpPr/>
      </xdr:nvCxnSpPr>
      <xdr:spPr>
        <a:xfrm>
          <a:off x="3797300" y="9872947"/>
          <a:ext cx="838200" cy="1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100297</xdr:rowOff>
    </xdr:from>
    <xdr:to>
      <xdr:col>5</xdr:col>
      <xdr:colOff>358775</xdr:colOff>
      <xdr:row>58</xdr:row>
      <xdr:rowOff>75448</xdr:rowOff>
    </xdr:to>
    <xdr:cxnSp macro="">
      <xdr:nvCxnSpPr>
        <xdr:cNvPr id="122" name="直線コネクタ 121"/>
        <xdr:cNvCxnSpPr/>
      </xdr:nvCxnSpPr>
      <xdr:spPr>
        <a:xfrm flipV="1">
          <a:off x="2908300" y="9872947"/>
          <a:ext cx="889000" cy="1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68986</xdr:rowOff>
    </xdr:from>
    <xdr:to>
      <xdr:col>4</xdr:col>
      <xdr:colOff>155575</xdr:colOff>
      <xdr:row>58</xdr:row>
      <xdr:rowOff>75448</xdr:rowOff>
    </xdr:to>
    <xdr:cxnSp macro="">
      <xdr:nvCxnSpPr>
        <xdr:cNvPr id="125" name="直線コネクタ 124"/>
        <xdr:cNvCxnSpPr/>
      </xdr:nvCxnSpPr>
      <xdr:spPr>
        <a:xfrm>
          <a:off x="2019300" y="9841636"/>
          <a:ext cx="889000" cy="17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68986</xdr:rowOff>
    </xdr:from>
    <xdr:to>
      <xdr:col>2</xdr:col>
      <xdr:colOff>638175</xdr:colOff>
      <xdr:row>58</xdr:row>
      <xdr:rowOff>90429</xdr:rowOff>
    </xdr:to>
    <xdr:cxnSp macro="">
      <xdr:nvCxnSpPr>
        <xdr:cNvPr id="128" name="直線コネクタ 127"/>
        <xdr:cNvCxnSpPr/>
      </xdr:nvCxnSpPr>
      <xdr:spPr>
        <a:xfrm flipV="1">
          <a:off x="1130300" y="9841636"/>
          <a:ext cx="889000" cy="1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21135</xdr:rowOff>
    </xdr:from>
    <xdr:to>
      <xdr:col>6</xdr:col>
      <xdr:colOff>561975</xdr:colOff>
      <xdr:row>58</xdr:row>
      <xdr:rowOff>122735</xdr:rowOff>
    </xdr:to>
    <xdr:sp macro="" textlink="">
      <xdr:nvSpPr>
        <xdr:cNvPr id="138" name="円/楕円 137"/>
        <xdr:cNvSpPr/>
      </xdr:nvSpPr>
      <xdr:spPr>
        <a:xfrm>
          <a:off x="4584700" y="99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171012</xdr:rowOff>
    </xdr:from>
    <xdr:ext cx="534377" cy="259045"/>
    <xdr:sp macro="" textlink="">
      <xdr:nvSpPr>
        <xdr:cNvPr id="139" name="総務費該当値テキスト"/>
        <xdr:cNvSpPr txBox="1"/>
      </xdr:nvSpPr>
      <xdr:spPr>
        <a:xfrm>
          <a:off x="4686300" y="99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49497</xdr:rowOff>
    </xdr:from>
    <xdr:to>
      <xdr:col>5</xdr:col>
      <xdr:colOff>409575</xdr:colOff>
      <xdr:row>57</xdr:row>
      <xdr:rowOff>151097</xdr:rowOff>
    </xdr:to>
    <xdr:sp macro="" textlink="">
      <xdr:nvSpPr>
        <xdr:cNvPr id="140" name="円/楕円 139"/>
        <xdr:cNvSpPr/>
      </xdr:nvSpPr>
      <xdr:spPr>
        <a:xfrm>
          <a:off x="3746500" y="98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142224</xdr:rowOff>
    </xdr:from>
    <xdr:ext cx="534377" cy="259045"/>
    <xdr:sp macro="" textlink="">
      <xdr:nvSpPr>
        <xdr:cNvPr id="141" name="テキスト ボックス 140"/>
        <xdr:cNvSpPr txBox="1"/>
      </xdr:nvSpPr>
      <xdr:spPr>
        <a:xfrm>
          <a:off x="3530111" y="991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24648</xdr:rowOff>
    </xdr:from>
    <xdr:to>
      <xdr:col>4</xdr:col>
      <xdr:colOff>206375</xdr:colOff>
      <xdr:row>58</xdr:row>
      <xdr:rowOff>126248</xdr:rowOff>
    </xdr:to>
    <xdr:sp macro="" textlink="">
      <xdr:nvSpPr>
        <xdr:cNvPr id="142" name="円/楕円 141"/>
        <xdr:cNvSpPr/>
      </xdr:nvSpPr>
      <xdr:spPr>
        <a:xfrm>
          <a:off x="2857500" y="99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117375</xdr:rowOff>
    </xdr:from>
    <xdr:ext cx="534377" cy="259045"/>
    <xdr:sp macro="" textlink="">
      <xdr:nvSpPr>
        <xdr:cNvPr id="143" name="テキスト ボックス 142"/>
        <xdr:cNvSpPr txBox="1"/>
      </xdr:nvSpPr>
      <xdr:spPr>
        <a:xfrm>
          <a:off x="2641111" y="100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18186</xdr:rowOff>
    </xdr:from>
    <xdr:to>
      <xdr:col>3</xdr:col>
      <xdr:colOff>3175</xdr:colOff>
      <xdr:row>57</xdr:row>
      <xdr:rowOff>119786</xdr:rowOff>
    </xdr:to>
    <xdr:sp macro="" textlink="">
      <xdr:nvSpPr>
        <xdr:cNvPr id="144" name="円/楕円 143"/>
        <xdr:cNvSpPr/>
      </xdr:nvSpPr>
      <xdr:spPr>
        <a:xfrm>
          <a:off x="1968500" y="97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110913</xdr:rowOff>
    </xdr:from>
    <xdr:ext cx="534377" cy="259045"/>
    <xdr:sp macro="" textlink="">
      <xdr:nvSpPr>
        <xdr:cNvPr id="145" name="テキスト ボックス 144"/>
        <xdr:cNvSpPr txBox="1"/>
      </xdr:nvSpPr>
      <xdr:spPr>
        <a:xfrm>
          <a:off x="1752111" y="98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39629</xdr:rowOff>
    </xdr:from>
    <xdr:to>
      <xdr:col>1</xdr:col>
      <xdr:colOff>485775</xdr:colOff>
      <xdr:row>58</xdr:row>
      <xdr:rowOff>141229</xdr:rowOff>
    </xdr:to>
    <xdr:sp macro="" textlink="">
      <xdr:nvSpPr>
        <xdr:cNvPr id="146" name="円/楕円 145"/>
        <xdr:cNvSpPr/>
      </xdr:nvSpPr>
      <xdr:spPr>
        <a:xfrm>
          <a:off x="1079500" y="99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132356</xdr:rowOff>
    </xdr:from>
    <xdr:ext cx="534377" cy="259045"/>
    <xdr:sp macro="" textlink="">
      <xdr:nvSpPr>
        <xdr:cNvPr id="147" name="テキスト ボックス 146"/>
        <xdr:cNvSpPr txBox="1"/>
      </xdr:nvSpPr>
      <xdr:spPr>
        <a:xfrm>
          <a:off x="863111" y="100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143180</xdr:rowOff>
    </xdr:from>
    <xdr:to>
      <xdr:col>6</xdr:col>
      <xdr:colOff>511175</xdr:colOff>
      <xdr:row>77</xdr:row>
      <xdr:rowOff>92684</xdr:rowOff>
    </xdr:to>
    <xdr:cxnSp macro="">
      <xdr:nvCxnSpPr>
        <xdr:cNvPr id="177" name="直線コネクタ 176"/>
        <xdr:cNvCxnSpPr/>
      </xdr:nvCxnSpPr>
      <xdr:spPr>
        <a:xfrm flipV="1">
          <a:off x="3797300" y="13173380"/>
          <a:ext cx="838200" cy="1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37033</xdr:rowOff>
    </xdr:from>
    <xdr:to>
      <xdr:col>5</xdr:col>
      <xdr:colOff>358775</xdr:colOff>
      <xdr:row>77</xdr:row>
      <xdr:rowOff>92684</xdr:rowOff>
    </xdr:to>
    <xdr:cxnSp macro="">
      <xdr:nvCxnSpPr>
        <xdr:cNvPr id="180" name="直線コネクタ 179"/>
        <xdr:cNvCxnSpPr/>
      </xdr:nvCxnSpPr>
      <xdr:spPr>
        <a:xfrm>
          <a:off x="2908300" y="13238683"/>
          <a:ext cx="8890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37033</xdr:rowOff>
    </xdr:from>
    <xdr:to>
      <xdr:col>4</xdr:col>
      <xdr:colOff>155575</xdr:colOff>
      <xdr:row>78</xdr:row>
      <xdr:rowOff>25146</xdr:rowOff>
    </xdr:to>
    <xdr:cxnSp macro="">
      <xdr:nvCxnSpPr>
        <xdr:cNvPr id="183" name="直線コネクタ 182"/>
        <xdr:cNvCxnSpPr/>
      </xdr:nvCxnSpPr>
      <xdr:spPr>
        <a:xfrm flipV="1">
          <a:off x="2019300" y="13238683"/>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25146</xdr:rowOff>
    </xdr:from>
    <xdr:to>
      <xdr:col>2</xdr:col>
      <xdr:colOff>638175</xdr:colOff>
      <xdr:row>78</xdr:row>
      <xdr:rowOff>153366</xdr:rowOff>
    </xdr:to>
    <xdr:cxnSp macro="">
      <xdr:nvCxnSpPr>
        <xdr:cNvPr id="186" name="直線コネクタ 185"/>
        <xdr:cNvCxnSpPr/>
      </xdr:nvCxnSpPr>
      <xdr:spPr>
        <a:xfrm flipV="1">
          <a:off x="1130300" y="13398246"/>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92380</xdr:rowOff>
    </xdr:from>
    <xdr:to>
      <xdr:col>6</xdr:col>
      <xdr:colOff>561975</xdr:colOff>
      <xdr:row>77</xdr:row>
      <xdr:rowOff>22530</xdr:rowOff>
    </xdr:to>
    <xdr:sp macro="" textlink="">
      <xdr:nvSpPr>
        <xdr:cNvPr id="196" name="円/楕円 195"/>
        <xdr:cNvSpPr/>
      </xdr:nvSpPr>
      <xdr:spPr>
        <a:xfrm>
          <a:off x="4584700" y="131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70807</xdr:rowOff>
    </xdr:from>
    <xdr:ext cx="599010" cy="259045"/>
    <xdr:sp macro="" textlink="">
      <xdr:nvSpPr>
        <xdr:cNvPr id="197" name="民生費該当値テキスト"/>
        <xdr:cNvSpPr txBox="1"/>
      </xdr:nvSpPr>
      <xdr:spPr>
        <a:xfrm>
          <a:off x="4686300" y="131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41884</xdr:rowOff>
    </xdr:from>
    <xdr:to>
      <xdr:col>5</xdr:col>
      <xdr:colOff>409575</xdr:colOff>
      <xdr:row>77</xdr:row>
      <xdr:rowOff>143484</xdr:rowOff>
    </xdr:to>
    <xdr:sp macro="" textlink="">
      <xdr:nvSpPr>
        <xdr:cNvPr id="198" name="円/楕円 197"/>
        <xdr:cNvSpPr/>
      </xdr:nvSpPr>
      <xdr:spPr>
        <a:xfrm>
          <a:off x="3746500" y="132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134611</xdr:rowOff>
    </xdr:from>
    <xdr:ext cx="599010" cy="259045"/>
    <xdr:sp macro="" textlink="">
      <xdr:nvSpPr>
        <xdr:cNvPr id="199" name="テキスト ボックス 198"/>
        <xdr:cNvSpPr txBox="1"/>
      </xdr:nvSpPr>
      <xdr:spPr>
        <a:xfrm>
          <a:off x="3497794" y="1333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157683</xdr:rowOff>
    </xdr:from>
    <xdr:to>
      <xdr:col>4</xdr:col>
      <xdr:colOff>206375</xdr:colOff>
      <xdr:row>77</xdr:row>
      <xdr:rowOff>87833</xdr:rowOff>
    </xdr:to>
    <xdr:sp macro="" textlink="">
      <xdr:nvSpPr>
        <xdr:cNvPr id="200" name="円/楕円 199"/>
        <xdr:cNvSpPr/>
      </xdr:nvSpPr>
      <xdr:spPr>
        <a:xfrm>
          <a:off x="2857500" y="131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78960</xdr:rowOff>
    </xdr:from>
    <xdr:ext cx="599010" cy="259045"/>
    <xdr:sp macro="" textlink="">
      <xdr:nvSpPr>
        <xdr:cNvPr id="201" name="テキスト ボックス 200"/>
        <xdr:cNvSpPr txBox="1"/>
      </xdr:nvSpPr>
      <xdr:spPr>
        <a:xfrm>
          <a:off x="2608794" y="1328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145796</xdr:rowOff>
    </xdr:from>
    <xdr:to>
      <xdr:col>3</xdr:col>
      <xdr:colOff>3175</xdr:colOff>
      <xdr:row>78</xdr:row>
      <xdr:rowOff>75946</xdr:rowOff>
    </xdr:to>
    <xdr:sp macro="" textlink="">
      <xdr:nvSpPr>
        <xdr:cNvPr id="202" name="円/楕円 201"/>
        <xdr:cNvSpPr/>
      </xdr:nvSpPr>
      <xdr:spPr>
        <a:xfrm>
          <a:off x="19685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67073</xdr:rowOff>
    </xdr:from>
    <xdr:ext cx="599010" cy="259045"/>
    <xdr:sp macro="" textlink="">
      <xdr:nvSpPr>
        <xdr:cNvPr id="203" name="テキスト ボックス 202"/>
        <xdr:cNvSpPr txBox="1"/>
      </xdr:nvSpPr>
      <xdr:spPr>
        <a:xfrm>
          <a:off x="1719794" y="1344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102566</xdr:rowOff>
    </xdr:from>
    <xdr:to>
      <xdr:col>1</xdr:col>
      <xdr:colOff>485775</xdr:colOff>
      <xdr:row>79</xdr:row>
      <xdr:rowOff>32716</xdr:rowOff>
    </xdr:to>
    <xdr:sp macro="" textlink="">
      <xdr:nvSpPr>
        <xdr:cNvPr id="204" name="円/楕円 203"/>
        <xdr:cNvSpPr/>
      </xdr:nvSpPr>
      <xdr:spPr>
        <a:xfrm>
          <a:off x="1079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23843</xdr:rowOff>
    </xdr:from>
    <xdr:ext cx="599010" cy="259045"/>
    <xdr:sp macro="" textlink="">
      <xdr:nvSpPr>
        <xdr:cNvPr id="205" name="テキスト ボックス 204"/>
        <xdr:cNvSpPr txBox="1"/>
      </xdr:nvSpPr>
      <xdr:spPr>
        <a:xfrm>
          <a:off x="830794" y="1356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20689</xdr:rowOff>
    </xdr:from>
    <xdr:to>
      <xdr:col>6</xdr:col>
      <xdr:colOff>511175</xdr:colOff>
      <xdr:row>97</xdr:row>
      <xdr:rowOff>21780</xdr:rowOff>
    </xdr:to>
    <xdr:cxnSp macro="">
      <xdr:nvCxnSpPr>
        <xdr:cNvPr id="234" name="直線コネクタ 233"/>
        <xdr:cNvCxnSpPr/>
      </xdr:nvCxnSpPr>
      <xdr:spPr>
        <a:xfrm>
          <a:off x="3797300" y="16651339"/>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166039</xdr:rowOff>
    </xdr:from>
    <xdr:to>
      <xdr:col>5</xdr:col>
      <xdr:colOff>358775</xdr:colOff>
      <xdr:row>97</xdr:row>
      <xdr:rowOff>20689</xdr:rowOff>
    </xdr:to>
    <xdr:cxnSp macro="">
      <xdr:nvCxnSpPr>
        <xdr:cNvPr id="237" name="直線コネクタ 236"/>
        <xdr:cNvCxnSpPr/>
      </xdr:nvCxnSpPr>
      <xdr:spPr>
        <a:xfrm>
          <a:off x="2908300" y="16625239"/>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153670</xdr:rowOff>
    </xdr:from>
    <xdr:to>
      <xdr:col>4</xdr:col>
      <xdr:colOff>155575</xdr:colOff>
      <xdr:row>96</xdr:row>
      <xdr:rowOff>166039</xdr:rowOff>
    </xdr:to>
    <xdr:cxnSp macro="">
      <xdr:nvCxnSpPr>
        <xdr:cNvPr id="240" name="直線コネクタ 239"/>
        <xdr:cNvCxnSpPr/>
      </xdr:nvCxnSpPr>
      <xdr:spPr>
        <a:xfrm>
          <a:off x="2019300" y="16612870"/>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153670</xdr:rowOff>
    </xdr:from>
    <xdr:to>
      <xdr:col>2</xdr:col>
      <xdr:colOff>638175</xdr:colOff>
      <xdr:row>97</xdr:row>
      <xdr:rowOff>27152</xdr:rowOff>
    </xdr:to>
    <xdr:cxnSp macro="">
      <xdr:nvCxnSpPr>
        <xdr:cNvPr id="243" name="直線コネクタ 242"/>
        <xdr:cNvCxnSpPr/>
      </xdr:nvCxnSpPr>
      <xdr:spPr>
        <a:xfrm flipV="1">
          <a:off x="1130300" y="1661287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142430</xdr:rowOff>
    </xdr:from>
    <xdr:to>
      <xdr:col>6</xdr:col>
      <xdr:colOff>561975</xdr:colOff>
      <xdr:row>97</xdr:row>
      <xdr:rowOff>72580</xdr:rowOff>
    </xdr:to>
    <xdr:sp macro="" textlink="">
      <xdr:nvSpPr>
        <xdr:cNvPr id="253" name="円/楕円 252"/>
        <xdr:cNvSpPr/>
      </xdr:nvSpPr>
      <xdr:spPr>
        <a:xfrm>
          <a:off x="4584700" y="166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57357</xdr:rowOff>
    </xdr:from>
    <xdr:ext cx="534377" cy="259045"/>
    <xdr:sp macro="" textlink="">
      <xdr:nvSpPr>
        <xdr:cNvPr id="254" name="衛生費該当値テキスト"/>
        <xdr:cNvSpPr txBox="1"/>
      </xdr:nvSpPr>
      <xdr:spPr>
        <a:xfrm>
          <a:off x="4686300" y="165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141339</xdr:rowOff>
    </xdr:from>
    <xdr:to>
      <xdr:col>5</xdr:col>
      <xdr:colOff>409575</xdr:colOff>
      <xdr:row>97</xdr:row>
      <xdr:rowOff>71489</xdr:rowOff>
    </xdr:to>
    <xdr:sp macro="" textlink="">
      <xdr:nvSpPr>
        <xdr:cNvPr id="255" name="円/楕円 254"/>
        <xdr:cNvSpPr/>
      </xdr:nvSpPr>
      <xdr:spPr>
        <a:xfrm>
          <a:off x="3746500" y="166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62616</xdr:rowOff>
    </xdr:from>
    <xdr:ext cx="534377" cy="259045"/>
    <xdr:sp macro="" textlink="">
      <xdr:nvSpPr>
        <xdr:cNvPr id="256" name="テキスト ボックス 255"/>
        <xdr:cNvSpPr txBox="1"/>
      </xdr:nvSpPr>
      <xdr:spPr>
        <a:xfrm>
          <a:off x="3530111" y="166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115239</xdr:rowOff>
    </xdr:from>
    <xdr:to>
      <xdr:col>4</xdr:col>
      <xdr:colOff>206375</xdr:colOff>
      <xdr:row>97</xdr:row>
      <xdr:rowOff>45389</xdr:rowOff>
    </xdr:to>
    <xdr:sp macro="" textlink="">
      <xdr:nvSpPr>
        <xdr:cNvPr id="257" name="円/楕円 256"/>
        <xdr:cNvSpPr/>
      </xdr:nvSpPr>
      <xdr:spPr>
        <a:xfrm>
          <a:off x="2857500" y="165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36516</xdr:rowOff>
    </xdr:from>
    <xdr:ext cx="534377" cy="259045"/>
    <xdr:sp macro="" textlink="">
      <xdr:nvSpPr>
        <xdr:cNvPr id="258" name="テキスト ボックス 257"/>
        <xdr:cNvSpPr txBox="1"/>
      </xdr:nvSpPr>
      <xdr:spPr>
        <a:xfrm>
          <a:off x="2641111" y="166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102870</xdr:rowOff>
    </xdr:from>
    <xdr:to>
      <xdr:col>3</xdr:col>
      <xdr:colOff>3175</xdr:colOff>
      <xdr:row>97</xdr:row>
      <xdr:rowOff>33020</xdr:rowOff>
    </xdr:to>
    <xdr:sp macro="" textlink="">
      <xdr:nvSpPr>
        <xdr:cNvPr id="259" name="円/楕円 258"/>
        <xdr:cNvSpPr/>
      </xdr:nvSpPr>
      <xdr:spPr>
        <a:xfrm>
          <a:off x="1968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24147</xdr:rowOff>
    </xdr:from>
    <xdr:ext cx="534377" cy="259045"/>
    <xdr:sp macro="" textlink="">
      <xdr:nvSpPr>
        <xdr:cNvPr id="260" name="テキスト ボックス 259"/>
        <xdr:cNvSpPr txBox="1"/>
      </xdr:nvSpPr>
      <xdr:spPr>
        <a:xfrm>
          <a:off x="1752111" y="166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147802</xdr:rowOff>
    </xdr:from>
    <xdr:to>
      <xdr:col>1</xdr:col>
      <xdr:colOff>485775</xdr:colOff>
      <xdr:row>97</xdr:row>
      <xdr:rowOff>77952</xdr:rowOff>
    </xdr:to>
    <xdr:sp macro="" textlink="">
      <xdr:nvSpPr>
        <xdr:cNvPr id="261" name="円/楕円 260"/>
        <xdr:cNvSpPr/>
      </xdr:nvSpPr>
      <xdr:spPr>
        <a:xfrm>
          <a:off x="1079500" y="166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69079</xdr:rowOff>
    </xdr:from>
    <xdr:ext cx="534377" cy="259045"/>
    <xdr:sp macro="" textlink="">
      <xdr:nvSpPr>
        <xdr:cNvPr id="262" name="テキスト ボックス 261"/>
        <xdr:cNvSpPr txBox="1"/>
      </xdr:nvSpPr>
      <xdr:spPr>
        <a:xfrm>
          <a:off x="863111" y="166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44069</xdr:rowOff>
    </xdr:to>
    <xdr:cxnSp macro="">
      <xdr:nvCxnSpPr>
        <xdr:cNvPr id="291" name="直線コネクタ 290"/>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43307</xdr:rowOff>
    </xdr:from>
    <xdr:to>
      <xdr:col>14</xdr:col>
      <xdr:colOff>28575</xdr:colOff>
      <xdr:row>39</xdr:row>
      <xdr:rowOff>44069</xdr:rowOff>
    </xdr:to>
    <xdr:cxnSp macro="">
      <xdr:nvCxnSpPr>
        <xdr:cNvPr id="294" name="直線コネクタ 293"/>
        <xdr:cNvCxnSpPr/>
      </xdr:nvCxnSpPr>
      <xdr:spPr>
        <a:xfrm>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43307</xdr:rowOff>
    </xdr:from>
    <xdr:to>
      <xdr:col>12</xdr:col>
      <xdr:colOff>511175</xdr:colOff>
      <xdr:row>39</xdr:row>
      <xdr:rowOff>43307</xdr:rowOff>
    </xdr:to>
    <xdr:cxnSp macro="">
      <xdr:nvCxnSpPr>
        <xdr:cNvPr id="297" name="直線コネクタ 296"/>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134747</xdr:rowOff>
    </xdr:from>
    <xdr:to>
      <xdr:col>11</xdr:col>
      <xdr:colOff>307975</xdr:colOff>
      <xdr:row>39</xdr:row>
      <xdr:rowOff>43307</xdr:rowOff>
    </xdr:to>
    <xdr:cxnSp macro="">
      <xdr:nvCxnSpPr>
        <xdr:cNvPr id="300" name="直線コネクタ 299"/>
        <xdr:cNvCxnSpPr/>
      </xdr:nvCxnSpPr>
      <xdr:spPr>
        <a:xfrm>
          <a:off x="6972300" y="664984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0" name="円/楕円 309"/>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1"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2" name="円/楕円 311"/>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3" name="テキスト ボックス 312"/>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163957</xdr:rowOff>
    </xdr:from>
    <xdr:to>
      <xdr:col>12</xdr:col>
      <xdr:colOff>561975</xdr:colOff>
      <xdr:row>39</xdr:row>
      <xdr:rowOff>94107</xdr:rowOff>
    </xdr:to>
    <xdr:sp macro="" textlink="">
      <xdr:nvSpPr>
        <xdr:cNvPr id="314" name="円/楕円 313"/>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85234</xdr:rowOff>
    </xdr:from>
    <xdr:ext cx="249299" cy="259045"/>
    <xdr:sp macro="" textlink="">
      <xdr:nvSpPr>
        <xdr:cNvPr id="315" name="テキスト ボックス 314"/>
        <xdr:cNvSpPr txBox="1"/>
      </xdr:nvSpPr>
      <xdr:spPr>
        <a:xfrm>
          <a:off x="8625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163957</xdr:rowOff>
    </xdr:from>
    <xdr:to>
      <xdr:col>11</xdr:col>
      <xdr:colOff>358775</xdr:colOff>
      <xdr:row>39</xdr:row>
      <xdr:rowOff>94107</xdr:rowOff>
    </xdr:to>
    <xdr:sp macro="" textlink="">
      <xdr:nvSpPr>
        <xdr:cNvPr id="316" name="円/楕円 315"/>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85234</xdr:rowOff>
    </xdr:from>
    <xdr:ext cx="249299" cy="259045"/>
    <xdr:sp macro="" textlink="">
      <xdr:nvSpPr>
        <xdr:cNvPr id="317" name="テキスト ボックス 316"/>
        <xdr:cNvSpPr txBox="1"/>
      </xdr:nvSpPr>
      <xdr:spPr>
        <a:xfrm>
          <a:off x="7736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83947</xdr:rowOff>
    </xdr:from>
    <xdr:to>
      <xdr:col>10</xdr:col>
      <xdr:colOff>155575</xdr:colOff>
      <xdr:row>39</xdr:row>
      <xdr:rowOff>14097</xdr:rowOff>
    </xdr:to>
    <xdr:sp macro="" textlink="">
      <xdr:nvSpPr>
        <xdr:cNvPr id="318" name="円/楕円 317"/>
        <xdr:cNvSpPr/>
      </xdr:nvSpPr>
      <xdr:spPr>
        <a:xfrm>
          <a:off x="6921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5224</xdr:rowOff>
    </xdr:from>
    <xdr:ext cx="378565" cy="259045"/>
    <xdr:sp macro="" textlink="">
      <xdr:nvSpPr>
        <xdr:cNvPr id="319" name="テキスト ボックス 318"/>
        <xdr:cNvSpPr txBox="1"/>
      </xdr:nvSpPr>
      <xdr:spPr>
        <a:xfrm>
          <a:off x="6783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143362</xdr:rowOff>
    </xdr:from>
    <xdr:to>
      <xdr:col>15</xdr:col>
      <xdr:colOff>180975</xdr:colOff>
      <xdr:row>57</xdr:row>
      <xdr:rowOff>166798</xdr:rowOff>
    </xdr:to>
    <xdr:cxnSp macro="">
      <xdr:nvCxnSpPr>
        <xdr:cNvPr id="346" name="直線コネクタ 345"/>
        <xdr:cNvCxnSpPr/>
      </xdr:nvCxnSpPr>
      <xdr:spPr>
        <a:xfrm>
          <a:off x="9639300" y="9916012"/>
          <a:ext cx="8382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125856</xdr:rowOff>
    </xdr:from>
    <xdr:to>
      <xdr:col>14</xdr:col>
      <xdr:colOff>28575</xdr:colOff>
      <xdr:row>57</xdr:row>
      <xdr:rowOff>143362</xdr:rowOff>
    </xdr:to>
    <xdr:cxnSp macro="">
      <xdr:nvCxnSpPr>
        <xdr:cNvPr id="349" name="直線コネクタ 348"/>
        <xdr:cNvCxnSpPr/>
      </xdr:nvCxnSpPr>
      <xdr:spPr>
        <a:xfrm>
          <a:off x="8750300" y="9898506"/>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46715</xdr:rowOff>
    </xdr:from>
    <xdr:to>
      <xdr:col>12</xdr:col>
      <xdr:colOff>511175</xdr:colOff>
      <xdr:row>57</xdr:row>
      <xdr:rowOff>125856</xdr:rowOff>
    </xdr:to>
    <xdr:cxnSp macro="">
      <xdr:nvCxnSpPr>
        <xdr:cNvPr id="352" name="直線コネクタ 351"/>
        <xdr:cNvCxnSpPr/>
      </xdr:nvCxnSpPr>
      <xdr:spPr>
        <a:xfrm>
          <a:off x="7861300" y="9819365"/>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46715</xdr:rowOff>
    </xdr:from>
    <xdr:to>
      <xdr:col>11</xdr:col>
      <xdr:colOff>307975</xdr:colOff>
      <xdr:row>57</xdr:row>
      <xdr:rowOff>139636</xdr:rowOff>
    </xdr:to>
    <xdr:cxnSp macro="">
      <xdr:nvCxnSpPr>
        <xdr:cNvPr id="355" name="直線コネクタ 354"/>
        <xdr:cNvCxnSpPr/>
      </xdr:nvCxnSpPr>
      <xdr:spPr>
        <a:xfrm flipV="1">
          <a:off x="6972300" y="9819365"/>
          <a:ext cx="8890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7" name="テキスト ボックス 356"/>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115998</xdr:rowOff>
    </xdr:from>
    <xdr:to>
      <xdr:col>15</xdr:col>
      <xdr:colOff>231775</xdr:colOff>
      <xdr:row>58</xdr:row>
      <xdr:rowOff>46148</xdr:rowOff>
    </xdr:to>
    <xdr:sp macro="" textlink="">
      <xdr:nvSpPr>
        <xdr:cNvPr id="365" name="円/楕円 364"/>
        <xdr:cNvSpPr/>
      </xdr:nvSpPr>
      <xdr:spPr>
        <a:xfrm>
          <a:off x="10426700" y="98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30925</xdr:rowOff>
    </xdr:from>
    <xdr:ext cx="534377" cy="259045"/>
    <xdr:sp macro="" textlink="">
      <xdr:nvSpPr>
        <xdr:cNvPr id="366" name="農林水産業費該当値テキスト"/>
        <xdr:cNvSpPr txBox="1"/>
      </xdr:nvSpPr>
      <xdr:spPr>
        <a:xfrm>
          <a:off x="10528300" y="98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92562</xdr:rowOff>
    </xdr:from>
    <xdr:to>
      <xdr:col>14</xdr:col>
      <xdr:colOff>79375</xdr:colOff>
      <xdr:row>58</xdr:row>
      <xdr:rowOff>22712</xdr:rowOff>
    </xdr:to>
    <xdr:sp macro="" textlink="">
      <xdr:nvSpPr>
        <xdr:cNvPr id="367" name="円/楕円 366"/>
        <xdr:cNvSpPr/>
      </xdr:nvSpPr>
      <xdr:spPr>
        <a:xfrm>
          <a:off x="9588500" y="98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13839</xdr:rowOff>
    </xdr:from>
    <xdr:ext cx="534377" cy="259045"/>
    <xdr:sp macro="" textlink="">
      <xdr:nvSpPr>
        <xdr:cNvPr id="368" name="テキスト ボックス 367"/>
        <xdr:cNvSpPr txBox="1"/>
      </xdr:nvSpPr>
      <xdr:spPr>
        <a:xfrm>
          <a:off x="9372111" y="99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75056</xdr:rowOff>
    </xdr:from>
    <xdr:to>
      <xdr:col>12</xdr:col>
      <xdr:colOff>561975</xdr:colOff>
      <xdr:row>58</xdr:row>
      <xdr:rowOff>5206</xdr:rowOff>
    </xdr:to>
    <xdr:sp macro="" textlink="">
      <xdr:nvSpPr>
        <xdr:cNvPr id="369" name="円/楕円 368"/>
        <xdr:cNvSpPr/>
      </xdr:nvSpPr>
      <xdr:spPr>
        <a:xfrm>
          <a:off x="8699500" y="98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167783</xdr:rowOff>
    </xdr:from>
    <xdr:ext cx="534377" cy="259045"/>
    <xdr:sp macro="" textlink="">
      <xdr:nvSpPr>
        <xdr:cNvPr id="370" name="テキスト ボックス 369"/>
        <xdr:cNvSpPr txBox="1"/>
      </xdr:nvSpPr>
      <xdr:spPr>
        <a:xfrm>
          <a:off x="8483111" y="99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167365</xdr:rowOff>
    </xdr:from>
    <xdr:to>
      <xdr:col>11</xdr:col>
      <xdr:colOff>358775</xdr:colOff>
      <xdr:row>57</xdr:row>
      <xdr:rowOff>97515</xdr:rowOff>
    </xdr:to>
    <xdr:sp macro="" textlink="">
      <xdr:nvSpPr>
        <xdr:cNvPr id="371" name="円/楕円 370"/>
        <xdr:cNvSpPr/>
      </xdr:nvSpPr>
      <xdr:spPr>
        <a:xfrm>
          <a:off x="7810500" y="97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114042</xdr:rowOff>
    </xdr:from>
    <xdr:ext cx="534377" cy="259045"/>
    <xdr:sp macro="" textlink="">
      <xdr:nvSpPr>
        <xdr:cNvPr id="372" name="テキスト ボックス 371"/>
        <xdr:cNvSpPr txBox="1"/>
      </xdr:nvSpPr>
      <xdr:spPr>
        <a:xfrm>
          <a:off x="7594111" y="95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88836</xdr:rowOff>
    </xdr:from>
    <xdr:to>
      <xdr:col>10</xdr:col>
      <xdr:colOff>155575</xdr:colOff>
      <xdr:row>58</xdr:row>
      <xdr:rowOff>18986</xdr:rowOff>
    </xdr:to>
    <xdr:sp macro="" textlink="">
      <xdr:nvSpPr>
        <xdr:cNvPr id="373" name="円/楕円 372"/>
        <xdr:cNvSpPr/>
      </xdr:nvSpPr>
      <xdr:spPr>
        <a:xfrm>
          <a:off x="6921500" y="98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10113</xdr:rowOff>
    </xdr:from>
    <xdr:ext cx="534377" cy="259045"/>
    <xdr:sp macro="" textlink="">
      <xdr:nvSpPr>
        <xdr:cNvPr id="374" name="テキスト ボックス 373"/>
        <xdr:cNvSpPr txBox="1"/>
      </xdr:nvSpPr>
      <xdr:spPr>
        <a:xfrm>
          <a:off x="6705111" y="99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93249</xdr:rowOff>
    </xdr:from>
    <xdr:to>
      <xdr:col>15</xdr:col>
      <xdr:colOff>180975</xdr:colOff>
      <xdr:row>78</xdr:row>
      <xdr:rowOff>108838</xdr:rowOff>
    </xdr:to>
    <xdr:cxnSp macro="">
      <xdr:nvCxnSpPr>
        <xdr:cNvPr id="401" name="直線コネクタ 400"/>
        <xdr:cNvCxnSpPr/>
      </xdr:nvCxnSpPr>
      <xdr:spPr>
        <a:xfrm flipV="1">
          <a:off x="9639300" y="13466349"/>
          <a:ext cx="8382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91832</xdr:rowOff>
    </xdr:from>
    <xdr:to>
      <xdr:col>14</xdr:col>
      <xdr:colOff>28575</xdr:colOff>
      <xdr:row>78</xdr:row>
      <xdr:rowOff>108838</xdr:rowOff>
    </xdr:to>
    <xdr:cxnSp macro="">
      <xdr:nvCxnSpPr>
        <xdr:cNvPr id="404" name="直線コネクタ 403"/>
        <xdr:cNvCxnSpPr/>
      </xdr:nvCxnSpPr>
      <xdr:spPr>
        <a:xfrm>
          <a:off x="8750300" y="13464932"/>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91832</xdr:rowOff>
    </xdr:from>
    <xdr:to>
      <xdr:col>12</xdr:col>
      <xdr:colOff>511175</xdr:colOff>
      <xdr:row>78</xdr:row>
      <xdr:rowOff>103330</xdr:rowOff>
    </xdr:to>
    <xdr:cxnSp macro="">
      <xdr:nvCxnSpPr>
        <xdr:cNvPr id="407" name="直線コネクタ 406"/>
        <xdr:cNvCxnSpPr/>
      </xdr:nvCxnSpPr>
      <xdr:spPr>
        <a:xfrm flipV="1">
          <a:off x="7861300" y="13464932"/>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9" name="テキスト ボックス 408"/>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103330</xdr:rowOff>
    </xdr:from>
    <xdr:to>
      <xdr:col>11</xdr:col>
      <xdr:colOff>307975</xdr:colOff>
      <xdr:row>78</xdr:row>
      <xdr:rowOff>109570</xdr:rowOff>
    </xdr:to>
    <xdr:cxnSp macro="">
      <xdr:nvCxnSpPr>
        <xdr:cNvPr id="410" name="直線コネクタ 409"/>
        <xdr:cNvCxnSpPr/>
      </xdr:nvCxnSpPr>
      <xdr:spPr>
        <a:xfrm flipV="1">
          <a:off x="6972300" y="13476430"/>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90258</xdr:rowOff>
    </xdr:from>
    <xdr:ext cx="534377" cy="259045"/>
    <xdr:sp macro="" textlink="">
      <xdr:nvSpPr>
        <xdr:cNvPr id="412" name="テキスト ボックス 411"/>
        <xdr:cNvSpPr txBox="1"/>
      </xdr:nvSpPr>
      <xdr:spPr>
        <a:xfrm>
          <a:off x="7594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42449</xdr:rowOff>
    </xdr:from>
    <xdr:to>
      <xdr:col>15</xdr:col>
      <xdr:colOff>231775</xdr:colOff>
      <xdr:row>78</xdr:row>
      <xdr:rowOff>144049</xdr:rowOff>
    </xdr:to>
    <xdr:sp macro="" textlink="">
      <xdr:nvSpPr>
        <xdr:cNvPr id="420" name="円/楕円 419"/>
        <xdr:cNvSpPr/>
      </xdr:nvSpPr>
      <xdr:spPr>
        <a:xfrm>
          <a:off x="10426700" y="134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128826</xdr:rowOff>
    </xdr:from>
    <xdr:ext cx="469744" cy="259045"/>
    <xdr:sp macro="" textlink="">
      <xdr:nvSpPr>
        <xdr:cNvPr id="421" name="商工費該当値テキスト"/>
        <xdr:cNvSpPr txBox="1"/>
      </xdr:nvSpPr>
      <xdr:spPr>
        <a:xfrm>
          <a:off x="10528300" y="1333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58038</xdr:rowOff>
    </xdr:from>
    <xdr:to>
      <xdr:col>14</xdr:col>
      <xdr:colOff>79375</xdr:colOff>
      <xdr:row>78</xdr:row>
      <xdr:rowOff>159638</xdr:rowOff>
    </xdr:to>
    <xdr:sp macro="" textlink="">
      <xdr:nvSpPr>
        <xdr:cNvPr id="422" name="円/楕円 421"/>
        <xdr:cNvSpPr/>
      </xdr:nvSpPr>
      <xdr:spPr>
        <a:xfrm>
          <a:off x="9588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150765</xdr:rowOff>
    </xdr:from>
    <xdr:ext cx="469744" cy="259045"/>
    <xdr:sp macro="" textlink="">
      <xdr:nvSpPr>
        <xdr:cNvPr id="423" name="テキスト ボックス 422"/>
        <xdr:cNvSpPr txBox="1"/>
      </xdr:nvSpPr>
      <xdr:spPr>
        <a:xfrm>
          <a:off x="9404427" y="13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41032</xdr:rowOff>
    </xdr:from>
    <xdr:to>
      <xdr:col>12</xdr:col>
      <xdr:colOff>561975</xdr:colOff>
      <xdr:row>78</xdr:row>
      <xdr:rowOff>142632</xdr:rowOff>
    </xdr:to>
    <xdr:sp macro="" textlink="">
      <xdr:nvSpPr>
        <xdr:cNvPr id="424" name="円/楕円 423"/>
        <xdr:cNvSpPr/>
      </xdr:nvSpPr>
      <xdr:spPr>
        <a:xfrm>
          <a:off x="86995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133759</xdr:rowOff>
    </xdr:from>
    <xdr:ext cx="469744" cy="259045"/>
    <xdr:sp macro="" textlink="">
      <xdr:nvSpPr>
        <xdr:cNvPr id="425" name="テキスト ボックス 424"/>
        <xdr:cNvSpPr txBox="1"/>
      </xdr:nvSpPr>
      <xdr:spPr>
        <a:xfrm>
          <a:off x="8515427" y="1350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52530</xdr:rowOff>
    </xdr:from>
    <xdr:to>
      <xdr:col>11</xdr:col>
      <xdr:colOff>358775</xdr:colOff>
      <xdr:row>78</xdr:row>
      <xdr:rowOff>154130</xdr:rowOff>
    </xdr:to>
    <xdr:sp macro="" textlink="">
      <xdr:nvSpPr>
        <xdr:cNvPr id="426" name="円/楕円 425"/>
        <xdr:cNvSpPr/>
      </xdr:nvSpPr>
      <xdr:spPr>
        <a:xfrm>
          <a:off x="7810500" y="134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145257</xdr:rowOff>
    </xdr:from>
    <xdr:ext cx="469744" cy="259045"/>
    <xdr:sp macro="" textlink="">
      <xdr:nvSpPr>
        <xdr:cNvPr id="427" name="テキスト ボックス 426"/>
        <xdr:cNvSpPr txBox="1"/>
      </xdr:nvSpPr>
      <xdr:spPr>
        <a:xfrm>
          <a:off x="7626427" y="135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58770</xdr:rowOff>
    </xdr:from>
    <xdr:to>
      <xdr:col>10</xdr:col>
      <xdr:colOff>155575</xdr:colOff>
      <xdr:row>78</xdr:row>
      <xdr:rowOff>160370</xdr:rowOff>
    </xdr:to>
    <xdr:sp macro="" textlink="">
      <xdr:nvSpPr>
        <xdr:cNvPr id="428" name="円/楕円 427"/>
        <xdr:cNvSpPr/>
      </xdr:nvSpPr>
      <xdr:spPr>
        <a:xfrm>
          <a:off x="6921500" y="13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151497</xdr:rowOff>
    </xdr:from>
    <xdr:ext cx="469744" cy="259045"/>
    <xdr:sp macro="" textlink="">
      <xdr:nvSpPr>
        <xdr:cNvPr id="429" name="テキスト ボックス 428"/>
        <xdr:cNvSpPr txBox="1"/>
      </xdr:nvSpPr>
      <xdr:spPr>
        <a:xfrm>
          <a:off x="6737427" y="135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86880</xdr:rowOff>
    </xdr:from>
    <xdr:to>
      <xdr:col>15</xdr:col>
      <xdr:colOff>180975</xdr:colOff>
      <xdr:row>96</xdr:row>
      <xdr:rowOff>12661</xdr:rowOff>
    </xdr:to>
    <xdr:cxnSp macro="">
      <xdr:nvCxnSpPr>
        <xdr:cNvPr id="458" name="直線コネクタ 457"/>
        <xdr:cNvCxnSpPr/>
      </xdr:nvCxnSpPr>
      <xdr:spPr>
        <a:xfrm flipV="1">
          <a:off x="9639300" y="16374630"/>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34417</xdr:rowOff>
    </xdr:from>
    <xdr:to>
      <xdr:col>14</xdr:col>
      <xdr:colOff>28575</xdr:colOff>
      <xdr:row>96</xdr:row>
      <xdr:rowOff>12661</xdr:rowOff>
    </xdr:to>
    <xdr:cxnSp macro="">
      <xdr:nvCxnSpPr>
        <xdr:cNvPr id="461" name="直線コネクタ 460"/>
        <xdr:cNvCxnSpPr/>
      </xdr:nvCxnSpPr>
      <xdr:spPr>
        <a:xfrm>
          <a:off x="8750300" y="16322167"/>
          <a:ext cx="889000" cy="1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3390</xdr:rowOff>
    </xdr:from>
    <xdr:to>
      <xdr:col>12</xdr:col>
      <xdr:colOff>511175</xdr:colOff>
      <xdr:row>95</xdr:row>
      <xdr:rowOff>34417</xdr:rowOff>
    </xdr:to>
    <xdr:cxnSp macro="">
      <xdr:nvCxnSpPr>
        <xdr:cNvPr id="464" name="直線コネクタ 463"/>
        <xdr:cNvCxnSpPr/>
      </xdr:nvCxnSpPr>
      <xdr:spPr>
        <a:xfrm>
          <a:off x="7861300" y="16119690"/>
          <a:ext cx="889000" cy="2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3390</xdr:rowOff>
    </xdr:from>
    <xdr:to>
      <xdr:col>11</xdr:col>
      <xdr:colOff>307975</xdr:colOff>
      <xdr:row>96</xdr:row>
      <xdr:rowOff>42838</xdr:rowOff>
    </xdr:to>
    <xdr:cxnSp macro="">
      <xdr:nvCxnSpPr>
        <xdr:cNvPr id="467" name="直線コネクタ 466"/>
        <xdr:cNvCxnSpPr/>
      </xdr:nvCxnSpPr>
      <xdr:spPr>
        <a:xfrm flipV="1">
          <a:off x="6972300" y="16119690"/>
          <a:ext cx="889000" cy="38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163161</xdr:rowOff>
    </xdr:from>
    <xdr:ext cx="534377" cy="259045"/>
    <xdr:sp macro="" textlink="">
      <xdr:nvSpPr>
        <xdr:cNvPr id="469" name="テキスト ボックス 468"/>
        <xdr:cNvSpPr txBox="1"/>
      </xdr:nvSpPr>
      <xdr:spPr>
        <a:xfrm>
          <a:off x="7594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36080</xdr:rowOff>
    </xdr:from>
    <xdr:to>
      <xdr:col>15</xdr:col>
      <xdr:colOff>231775</xdr:colOff>
      <xdr:row>95</xdr:row>
      <xdr:rowOff>137680</xdr:rowOff>
    </xdr:to>
    <xdr:sp macro="" textlink="">
      <xdr:nvSpPr>
        <xdr:cNvPr id="477" name="円/楕円 476"/>
        <xdr:cNvSpPr/>
      </xdr:nvSpPr>
      <xdr:spPr>
        <a:xfrm>
          <a:off x="10426700" y="16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14507</xdr:rowOff>
    </xdr:from>
    <xdr:ext cx="534377" cy="259045"/>
    <xdr:sp macro="" textlink="">
      <xdr:nvSpPr>
        <xdr:cNvPr id="478" name="土木費該当値テキスト"/>
        <xdr:cNvSpPr txBox="1"/>
      </xdr:nvSpPr>
      <xdr:spPr>
        <a:xfrm>
          <a:off x="10528300" y="163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133311</xdr:rowOff>
    </xdr:from>
    <xdr:to>
      <xdr:col>14</xdr:col>
      <xdr:colOff>79375</xdr:colOff>
      <xdr:row>96</xdr:row>
      <xdr:rowOff>63461</xdr:rowOff>
    </xdr:to>
    <xdr:sp macro="" textlink="">
      <xdr:nvSpPr>
        <xdr:cNvPr id="479" name="円/楕円 478"/>
        <xdr:cNvSpPr/>
      </xdr:nvSpPr>
      <xdr:spPr>
        <a:xfrm>
          <a:off x="9588500" y="164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54588</xdr:rowOff>
    </xdr:from>
    <xdr:ext cx="534377" cy="259045"/>
    <xdr:sp macro="" textlink="">
      <xdr:nvSpPr>
        <xdr:cNvPr id="480" name="テキスト ボックス 479"/>
        <xdr:cNvSpPr txBox="1"/>
      </xdr:nvSpPr>
      <xdr:spPr>
        <a:xfrm>
          <a:off x="9372111" y="165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155067</xdr:rowOff>
    </xdr:from>
    <xdr:to>
      <xdr:col>12</xdr:col>
      <xdr:colOff>561975</xdr:colOff>
      <xdr:row>95</xdr:row>
      <xdr:rowOff>85217</xdr:rowOff>
    </xdr:to>
    <xdr:sp macro="" textlink="">
      <xdr:nvSpPr>
        <xdr:cNvPr id="481" name="円/楕円 480"/>
        <xdr:cNvSpPr/>
      </xdr:nvSpPr>
      <xdr:spPr>
        <a:xfrm>
          <a:off x="8699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76344</xdr:rowOff>
    </xdr:from>
    <xdr:ext cx="534377" cy="259045"/>
    <xdr:sp macro="" textlink="">
      <xdr:nvSpPr>
        <xdr:cNvPr id="482" name="テキスト ボックス 481"/>
        <xdr:cNvSpPr txBox="1"/>
      </xdr:nvSpPr>
      <xdr:spPr>
        <a:xfrm>
          <a:off x="8483111" y="163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54,790</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124040</xdr:rowOff>
    </xdr:from>
    <xdr:to>
      <xdr:col>11</xdr:col>
      <xdr:colOff>358775</xdr:colOff>
      <xdr:row>94</xdr:row>
      <xdr:rowOff>54190</xdr:rowOff>
    </xdr:to>
    <xdr:sp macro="" textlink="">
      <xdr:nvSpPr>
        <xdr:cNvPr id="483" name="円/楕円 482"/>
        <xdr:cNvSpPr/>
      </xdr:nvSpPr>
      <xdr:spPr>
        <a:xfrm>
          <a:off x="7810500" y="16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70717</xdr:rowOff>
    </xdr:from>
    <xdr:ext cx="534377" cy="259045"/>
    <xdr:sp macro="" textlink="">
      <xdr:nvSpPr>
        <xdr:cNvPr id="484" name="テキスト ボックス 483"/>
        <xdr:cNvSpPr txBox="1"/>
      </xdr:nvSpPr>
      <xdr:spPr>
        <a:xfrm>
          <a:off x="7594111" y="15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163488</xdr:rowOff>
    </xdr:from>
    <xdr:to>
      <xdr:col>10</xdr:col>
      <xdr:colOff>155575</xdr:colOff>
      <xdr:row>96</xdr:row>
      <xdr:rowOff>93638</xdr:rowOff>
    </xdr:to>
    <xdr:sp macro="" textlink="">
      <xdr:nvSpPr>
        <xdr:cNvPr id="485" name="円/楕円 484"/>
        <xdr:cNvSpPr/>
      </xdr:nvSpPr>
      <xdr:spPr>
        <a:xfrm>
          <a:off x="6921500" y="1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84765</xdr:rowOff>
    </xdr:from>
    <xdr:ext cx="534377" cy="259045"/>
    <xdr:sp macro="" textlink="">
      <xdr:nvSpPr>
        <xdr:cNvPr id="486" name="テキスト ボックス 485"/>
        <xdr:cNvSpPr txBox="1"/>
      </xdr:nvSpPr>
      <xdr:spPr>
        <a:xfrm>
          <a:off x="6705111" y="1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96472</xdr:rowOff>
    </xdr:from>
    <xdr:to>
      <xdr:col>23</xdr:col>
      <xdr:colOff>517525</xdr:colOff>
      <xdr:row>36</xdr:row>
      <xdr:rowOff>111742</xdr:rowOff>
    </xdr:to>
    <xdr:cxnSp macro="">
      <xdr:nvCxnSpPr>
        <xdr:cNvPr id="513" name="直線コネクタ 512"/>
        <xdr:cNvCxnSpPr/>
      </xdr:nvCxnSpPr>
      <xdr:spPr>
        <a:xfrm>
          <a:off x="15481300" y="6268672"/>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4" name="消防費平均値テキスト"/>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105318</xdr:rowOff>
    </xdr:from>
    <xdr:to>
      <xdr:col>22</xdr:col>
      <xdr:colOff>365125</xdr:colOff>
      <xdr:row>36</xdr:row>
      <xdr:rowOff>96472</xdr:rowOff>
    </xdr:to>
    <xdr:cxnSp macro="">
      <xdr:nvCxnSpPr>
        <xdr:cNvPr id="516" name="直線コネクタ 515"/>
        <xdr:cNvCxnSpPr/>
      </xdr:nvCxnSpPr>
      <xdr:spPr>
        <a:xfrm>
          <a:off x="14592300" y="5934618"/>
          <a:ext cx="889000" cy="3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105318</xdr:rowOff>
    </xdr:from>
    <xdr:to>
      <xdr:col>21</xdr:col>
      <xdr:colOff>161925</xdr:colOff>
      <xdr:row>36</xdr:row>
      <xdr:rowOff>102827</xdr:rowOff>
    </xdr:to>
    <xdr:cxnSp macro="">
      <xdr:nvCxnSpPr>
        <xdr:cNvPr id="519" name="直線コネクタ 518"/>
        <xdr:cNvCxnSpPr/>
      </xdr:nvCxnSpPr>
      <xdr:spPr>
        <a:xfrm flipV="1">
          <a:off x="13703300" y="5934618"/>
          <a:ext cx="889000" cy="3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1" name="テキスト ボックス 520"/>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98484</xdr:rowOff>
    </xdr:from>
    <xdr:to>
      <xdr:col>19</xdr:col>
      <xdr:colOff>644525</xdr:colOff>
      <xdr:row>36</xdr:row>
      <xdr:rowOff>102827</xdr:rowOff>
    </xdr:to>
    <xdr:cxnSp macro="">
      <xdr:nvCxnSpPr>
        <xdr:cNvPr id="522" name="直線コネクタ 521"/>
        <xdr:cNvCxnSpPr/>
      </xdr:nvCxnSpPr>
      <xdr:spPr>
        <a:xfrm>
          <a:off x="12814300" y="627068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149443</xdr:rowOff>
    </xdr:from>
    <xdr:ext cx="534377" cy="259045"/>
    <xdr:sp macro="" textlink="">
      <xdr:nvSpPr>
        <xdr:cNvPr id="524" name="テキスト ボックス 523"/>
        <xdr:cNvSpPr txBox="1"/>
      </xdr:nvSpPr>
      <xdr:spPr>
        <a:xfrm>
          <a:off x="13436111" y="58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60942</xdr:rowOff>
    </xdr:from>
    <xdr:to>
      <xdr:col>23</xdr:col>
      <xdr:colOff>568325</xdr:colOff>
      <xdr:row>36</xdr:row>
      <xdr:rowOff>162542</xdr:rowOff>
    </xdr:to>
    <xdr:sp macro="" textlink="">
      <xdr:nvSpPr>
        <xdr:cNvPr id="532" name="円/楕円 531"/>
        <xdr:cNvSpPr/>
      </xdr:nvSpPr>
      <xdr:spPr>
        <a:xfrm>
          <a:off x="16268700" y="62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147319</xdr:rowOff>
    </xdr:from>
    <xdr:ext cx="534377" cy="259045"/>
    <xdr:sp macro="" textlink="">
      <xdr:nvSpPr>
        <xdr:cNvPr id="533" name="消防費該当値テキスト"/>
        <xdr:cNvSpPr txBox="1"/>
      </xdr:nvSpPr>
      <xdr:spPr>
        <a:xfrm>
          <a:off x="16370300" y="61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45672</xdr:rowOff>
    </xdr:from>
    <xdr:to>
      <xdr:col>22</xdr:col>
      <xdr:colOff>415925</xdr:colOff>
      <xdr:row>36</xdr:row>
      <xdr:rowOff>147272</xdr:rowOff>
    </xdr:to>
    <xdr:sp macro="" textlink="">
      <xdr:nvSpPr>
        <xdr:cNvPr id="534" name="円/楕円 533"/>
        <xdr:cNvSpPr/>
      </xdr:nvSpPr>
      <xdr:spPr>
        <a:xfrm>
          <a:off x="15430500" y="62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138399</xdr:rowOff>
    </xdr:from>
    <xdr:ext cx="534377" cy="259045"/>
    <xdr:sp macro="" textlink="">
      <xdr:nvSpPr>
        <xdr:cNvPr id="535" name="テキスト ボックス 534"/>
        <xdr:cNvSpPr txBox="1"/>
      </xdr:nvSpPr>
      <xdr:spPr>
        <a:xfrm>
          <a:off x="15214111" y="631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54518</xdr:rowOff>
    </xdr:from>
    <xdr:to>
      <xdr:col>21</xdr:col>
      <xdr:colOff>212725</xdr:colOff>
      <xdr:row>34</xdr:row>
      <xdr:rowOff>156118</xdr:rowOff>
    </xdr:to>
    <xdr:sp macro="" textlink="">
      <xdr:nvSpPr>
        <xdr:cNvPr id="536" name="円/楕円 535"/>
        <xdr:cNvSpPr/>
      </xdr:nvSpPr>
      <xdr:spPr>
        <a:xfrm>
          <a:off x="14541500" y="58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1195</xdr:rowOff>
    </xdr:from>
    <xdr:ext cx="534377" cy="259045"/>
    <xdr:sp macro="" textlink="">
      <xdr:nvSpPr>
        <xdr:cNvPr id="537" name="テキスト ボックス 536"/>
        <xdr:cNvSpPr txBox="1"/>
      </xdr:nvSpPr>
      <xdr:spPr>
        <a:xfrm>
          <a:off x="14325111" y="56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52027</xdr:rowOff>
    </xdr:from>
    <xdr:to>
      <xdr:col>20</xdr:col>
      <xdr:colOff>9525</xdr:colOff>
      <xdr:row>36</xdr:row>
      <xdr:rowOff>153627</xdr:rowOff>
    </xdr:to>
    <xdr:sp macro="" textlink="">
      <xdr:nvSpPr>
        <xdr:cNvPr id="538" name="円/楕円 537"/>
        <xdr:cNvSpPr/>
      </xdr:nvSpPr>
      <xdr:spPr>
        <a:xfrm>
          <a:off x="13652500" y="62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144754</xdr:rowOff>
    </xdr:from>
    <xdr:ext cx="534377" cy="259045"/>
    <xdr:sp macro="" textlink="">
      <xdr:nvSpPr>
        <xdr:cNvPr id="539" name="テキスト ボックス 538"/>
        <xdr:cNvSpPr txBox="1"/>
      </xdr:nvSpPr>
      <xdr:spPr>
        <a:xfrm>
          <a:off x="13436111" y="63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47684</xdr:rowOff>
    </xdr:from>
    <xdr:to>
      <xdr:col>18</xdr:col>
      <xdr:colOff>492125</xdr:colOff>
      <xdr:row>36</xdr:row>
      <xdr:rowOff>149284</xdr:rowOff>
    </xdr:to>
    <xdr:sp macro="" textlink="">
      <xdr:nvSpPr>
        <xdr:cNvPr id="540" name="円/楕円 539"/>
        <xdr:cNvSpPr/>
      </xdr:nvSpPr>
      <xdr:spPr>
        <a:xfrm>
          <a:off x="12763500" y="62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140411</xdr:rowOff>
    </xdr:from>
    <xdr:ext cx="534377" cy="259045"/>
    <xdr:sp macro="" textlink="">
      <xdr:nvSpPr>
        <xdr:cNvPr id="541" name="テキスト ボックス 540"/>
        <xdr:cNvSpPr txBox="1"/>
      </xdr:nvSpPr>
      <xdr:spPr>
        <a:xfrm>
          <a:off x="12547111" y="63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85522</xdr:rowOff>
    </xdr:from>
    <xdr:to>
      <xdr:col>23</xdr:col>
      <xdr:colOff>517525</xdr:colOff>
      <xdr:row>58</xdr:row>
      <xdr:rowOff>79556</xdr:rowOff>
    </xdr:to>
    <xdr:cxnSp macro="">
      <xdr:nvCxnSpPr>
        <xdr:cNvPr id="573" name="直線コネクタ 572"/>
        <xdr:cNvCxnSpPr/>
      </xdr:nvCxnSpPr>
      <xdr:spPr>
        <a:xfrm flipV="1">
          <a:off x="15481300" y="9858172"/>
          <a:ext cx="838200" cy="1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42121</xdr:rowOff>
    </xdr:from>
    <xdr:to>
      <xdr:col>22</xdr:col>
      <xdr:colOff>365125</xdr:colOff>
      <xdr:row>58</xdr:row>
      <xdr:rowOff>79556</xdr:rowOff>
    </xdr:to>
    <xdr:cxnSp macro="">
      <xdr:nvCxnSpPr>
        <xdr:cNvPr id="576" name="直線コネクタ 575"/>
        <xdr:cNvCxnSpPr/>
      </xdr:nvCxnSpPr>
      <xdr:spPr>
        <a:xfrm>
          <a:off x="14592300" y="9471871"/>
          <a:ext cx="889000" cy="5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164215</xdr:rowOff>
    </xdr:from>
    <xdr:to>
      <xdr:col>21</xdr:col>
      <xdr:colOff>161925</xdr:colOff>
      <xdr:row>55</xdr:row>
      <xdr:rowOff>42121</xdr:rowOff>
    </xdr:to>
    <xdr:cxnSp macro="">
      <xdr:nvCxnSpPr>
        <xdr:cNvPr id="579" name="直線コネクタ 578"/>
        <xdr:cNvCxnSpPr/>
      </xdr:nvCxnSpPr>
      <xdr:spPr>
        <a:xfrm>
          <a:off x="13703300" y="8736715"/>
          <a:ext cx="889000" cy="7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106494</xdr:rowOff>
    </xdr:from>
    <xdr:ext cx="534377" cy="259045"/>
    <xdr:sp macro="" textlink="">
      <xdr:nvSpPr>
        <xdr:cNvPr id="581" name="テキスト ボックス 580"/>
        <xdr:cNvSpPr txBox="1"/>
      </xdr:nvSpPr>
      <xdr:spPr>
        <a:xfrm>
          <a:off x="14325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164215</xdr:rowOff>
    </xdr:from>
    <xdr:to>
      <xdr:col>19</xdr:col>
      <xdr:colOff>644525</xdr:colOff>
      <xdr:row>56</xdr:row>
      <xdr:rowOff>84400</xdr:rowOff>
    </xdr:to>
    <xdr:cxnSp macro="">
      <xdr:nvCxnSpPr>
        <xdr:cNvPr id="582" name="直線コネクタ 581"/>
        <xdr:cNvCxnSpPr/>
      </xdr:nvCxnSpPr>
      <xdr:spPr>
        <a:xfrm flipV="1">
          <a:off x="12814300" y="8736715"/>
          <a:ext cx="889000" cy="9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4" name="テキスト ボックス 583"/>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6" name="テキスト ボックス 585"/>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34722</xdr:rowOff>
    </xdr:from>
    <xdr:to>
      <xdr:col>23</xdr:col>
      <xdr:colOff>568325</xdr:colOff>
      <xdr:row>57</xdr:row>
      <xdr:rowOff>136322</xdr:rowOff>
    </xdr:to>
    <xdr:sp macro="" textlink="">
      <xdr:nvSpPr>
        <xdr:cNvPr id="592" name="円/楕円 591"/>
        <xdr:cNvSpPr/>
      </xdr:nvSpPr>
      <xdr:spPr>
        <a:xfrm>
          <a:off x="162687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13149</xdr:rowOff>
    </xdr:from>
    <xdr:ext cx="534377" cy="259045"/>
    <xdr:sp macro="" textlink="">
      <xdr:nvSpPr>
        <xdr:cNvPr id="593" name="教育費該当値テキスト"/>
        <xdr:cNvSpPr txBox="1"/>
      </xdr:nvSpPr>
      <xdr:spPr>
        <a:xfrm>
          <a:off x="16370300" y="97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28756</xdr:rowOff>
    </xdr:from>
    <xdr:to>
      <xdr:col>22</xdr:col>
      <xdr:colOff>415925</xdr:colOff>
      <xdr:row>58</xdr:row>
      <xdr:rowOff>130356</xdr:rowOff>
    </xdr:to>
    <xdr:sp macro="" textlink="">
      <xdr:nvSpPr>
        <xdr:cNvPr id="594" name="円/楕円 593"/>
        <xdr:cNvSpPr/>
      </xdr:nvSpPr>
      <xdr:spPr>
        <a:xfrm>
          <a:off x="15430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121483</xdr:rowOff>
    </xdr:from>
    <xdr:ext cx="534377" cy="259045"/>
    <xdr:sp macro="" textlink="">
      <xdr:nvSpPr>
        <xdr:cNvPr id="595" name="テキスト ボックス 594"/>
        <xdr:cNvSpPr txBox="1"/>
      </xdr:nvSpPr>
      <xdr:spPr>
        <a:xfrm>
          <a:off x="15214111"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162771</xdr:rowOff>
    </xdr:from>
    <xdr:to>
      <xdr:col>21</xdr:col>
      <xdr:colOff>212725</xdr:colOff>
      <xdr:row>55</xdr:row>
      <xdr:rowOff>92921</xdr:rowOff>
    </xdr:to>
    <xdr:sp macro="" textlink="">
      <xdr:nvSpPr>
        <xdr:cNvPr id="596" name="円/楕円 595"/>
        <xdr:cNvSpPr/>
      </xdr:nvSpPr>
      <xdr:spPr>
        <a:xfrm>
          <a:off x="14541500" y="94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109448</xdr:rowOff>
    </xdr:from>
    <xdr:ext cx="534377" cy="259045"/>
    <xdr:sp macro="" textlink="">
      <xdr:nvSpPr>
        <xdr:cNvPr id="597" name="テキスト ボックス 596"/>
        <xdr:cNvSpPr txBox="1"/>
      </xdr:nvSpPr>
      <xdr:spPr>
        <a:xfrm>
          <a:off x="14325111" y="91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98,214</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113415</xdr:rowOff>
    </xdr:from>
    <xdr:to>
      <xdr:col>20</xdr:col>
      <xdr:colOff>9525</xdr:colOff>
      <xdr:row>51</xdr:row>
      <xdr:rowOff>43565</xdr:rowOff>
    </xdr:to>
    <xdr:sp macro="" textlink="">
      <xdr:nvSpPr>
        <xdr:cNvPr id="598" name="円/楕円 597"/>
        <xdr:cNvSpPr/>
      </xdr:nvSpPr>
      <xdr:spPr>
        <a:xfrm>
          <a:off x="13652500" y="8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60092</xdr:rowOff>
    </xdr:from>
    <xdr:ext cx="599010" cy="259045"/>
    <xdr:sp macro="" textlink="">
      <xdr:nvSpPr>
        <xdr:cNvPr id="599" name="テキスト ボックス 598"/>
        <xdr:cNvSpPr txBox="1"/>
      </xdr:nvSpPr>
      <xdr:spPr>
        <a:xfrm>
          <a:off x="13403794" y="84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33600</xdr:rowOff>
    </xdr:from>
    <xdr:to>
      <xdr:col>18</xdr:col>
      <xdr:colOff>492125</xdr:colOff>
      <xdr:row>56</xdr:row>
      <xdr:rowOff>135200</xdr:rowOff>
    </xdr:to>
    <xdr:sp macro="" textlink="">
      <xdr:nvSpPr>
        <xdr:cNvPr id="600" name="円/楕円 599"/>
        <xdr:cNvSpPr/>
      </xdr:nvSpPr>
      <xdr:spPr>
        <a:xfrm>
          <a:off x="12763500" y="96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151727</xdr:rowOff>
    </xdr:from>
    <xdr:ext cx="534377" cy="259045"/>
    <xdr:sp macro="" textlink="">
      <xdr:nvSpPr>
        <xdr:cNvPr id="601" name="テキスト ボックス 600"/>
        <xdr:cNvSpPr txBox="1"/>
      </xdr:nvSpPr>
      <xdr:spPr>
        <a:xfrm>
          <a:off x="12547111" y="9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97377</xdr:rowOff>
    </xdr:from>
    <xdr:to>
      <xdr:col>23</xdr:col>
      <xdr:colOff>517525</xdr:colOff>
      <xdr:row>79</xdr:row>
      <xdr:rowOff>98879</xdr:rowOff>
    </xdr:to>
    <xdr:cxnSp macro="">
      <xdr:nvCxnSpPr>
        <xdr:cNvPr id="632" name="直線コネクタ 631"/>
        <xdr:cNvCxnSpPr/>
      </xdr:nvCxnSpPr>
      <xdr:spPr>
        <a:xfrm>
          <a:off x="15481300" y="13641927"/>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85141</xdr:rowOff>
    </xdr:from>
    <xdr:to>
      <xdr:col>22</xdr:col>
      <xdr:colOff>365125</xdr:colOff>
      <xdr:row>79</xdr:row>
      <xdr:rowOff>97377</xdr:rowOff>
    </xdr:to>
    <xdr:cxnSp macro="">
      <xdr:nvCxnSpPr>
        <xdr:cNvPr id="635" name="直線コネクタ 634"/>
        <xdr:cNvCxnSpPr/>
      </xdr:nvCxnSpPr>
      <xdr:spPr>
        <a:xfrm>
          <a:off x="14592300" y="13629691"/>
          <a:ext cx="8890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85141</xdr:rowOff>
    </xdr:from>
    <xdr:to>
      <xdr:col>21</xdr:col>
      <xdr:colOff>161925</xdr:colOff>
      <xdr:row>79</xdr:row>
      <xdr:rowOff>91748</xdr:rowOff>
    </xdr:to>
    <xdr:cxnSp macro="">
      <xdr:nvCxnSpPr>
        <xdr:cNvPr id="638" name="直線コネクタ 637"/>
        <xdr:cNvCxnSpPr/>
      </xdr:nvCxnSpPr>
      <xdr:spPr>
        <a:xfrm flipV="1">
          <a:off x="13703300" y="13629691"/>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91748</xdr:rowOff>
    </xdr:from>
    <xdr:to>
      <xdr:col>19</xdr:col>
      <xdr:colOff>644525</xdr:colOff>
      <xdr:row>79</xdr:row>
      <xdr:rowOff>98639</xdr:rowOff>
    </xdr:to>
    <xdr:cxnSp macro="">
      <xdr:nvCxnSpPr>
        <xdr:cNvPr id="641" name="直線コネクタ 640"/>
        <xdr:cNvCxnSpPr/>
      </xdr:nvCxnSpPr>
      <xdr:spPr>
        <a:xfrm flipV="1">
          <a:off x="12814300" y="1363629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1" name="円/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249299" cy="259045"/>
    <xdr:sp macro="" textlink="">
      <xdr:nvSpPr>
        <xdr:cNvPr id="652" name="災害復旧費該当値テキスト"/>
        <xdr:cNvSpPr txBox="1"/>
      </xdr:nvSpPr>
      <xdr:spPr>
        <a:xfrm>
          <a:off x="16370300" y="13521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46577</xdr:rowOff>
    </xdr:from>
    <xdr:to>
      <xdr:col>22</xdr:col>
      <xdr:colOff>415925</xdr:colOff>
      <xdr:row>79</xdr:row>
      <xdr:rowOff>148177</xdr:rowOff>
    </xdr:to>
    <xdr:sp macro="" textlink="">
      <xdr:nvSpPr>
        <xdr:cNvPr id="653" name="円/楕円 652"/>
        <xdr:cNvSpPr/>
      </xdr:nvSpPr>
      <xdr:spPr>
        <a:xfrm>
          <a:off x="15430500" y="135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139304</xdr:rowOff>
    </xdr:from>
    <xdr:ext cx="378565" cy="259045"/>
    <xdr:sp macro="" textlink="">
      <xdr:nvSpPr>
        <xdr:cNvPr id="654" name="テキスト ボックス 653"/>
        <xdr:cNvSpPr txBox="1"/>
      </xdr:nvSpPr>
      <xdr:spPr>
        <a:xfrm>
          <a:off x="15292017" y="13683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34341</xdr:rowOff>
    </xdr:from>
    <xdr:to>
      <xdr:col>21</xdr:col>
      <xdr:colOff>212725</xdr:colOff>
      <xdr:row>79</xdr:row>
      <xdr:rowOff>135941</xdr:rowOff>
    </xdr:to>
    <xdr:sp macro="" textlink="">
      <xdr:nvSpPr>
        <xdr:cNvPr id="655" name="円/楕円 654"/>
        <xdr:cNvSpPr/>
      </xdr:nvSpPr>
      <xdr:spPr>
        <a:xfrm>
          <a:off x="14541500" y="135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127068</xdr:rowOff>
    </xdr:from>
    <xdr:ext cx="469744" cy="259045"/>
    <xdr:sp macro="" textlink="">
      <xdr:nvSpPr>
        <xdr:cNvPr id="656" name="テキスト ボックス 655"/>
        <xdr:cNvSpPr txBox="1"/>
      </xdr:nvSpPr>
      <xdr:spPr>
        <a:xfrm>
          <a:off x="14357427" y="1367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40948</xdr:rowOff>
    </xdr:from>
    <xdr:to>
      <xdr:col>20</xdr:col>
      <xdr:colOff>9525</xdr:colOff>
      <xdr:row>79</xdr:row>
      <xdr:rowOff>142548</xdr:rowOff>
    </xdr:to>
    <xdr:sp macro="" textlink="">
      <xdr:nvSpPr>
        <xdr:cNvPr id="657" name="円/楕円 656"/>
        <xdr:cNvSpPr/>
      </xdr:nvSpPr>
      <xdr:spPr>
        <a:xfrm>
          <a:off x="13652500" y="13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133675</xdr:rowOff>
    </xdr:from>
    <xdr:ext cx="378565" cy="259045"/>
    <xdr:sp macro="" textlink="">
      <xdr:nvSpPr>
        <xdr:cNvPr id="658" name="テキスト ボックス 657"/>
        <xdr:cNvSpPr txBox="1"/>
      </xdr:nvSpPr>
      <xdr:spPr>
        <a:xfrm>
          <a:off x="13514017" y="1367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47839</xdr:rowOff>
    </xdr:from>
    <xdr:to>
      <xdr:col>18</xdr:col>
      <xdr:colOff>492125</xdr:colOff>
      <xdr:row>79</xdr:row>
      <xdr:rowOff>149439</xdr:rowOff>
    </xdr:to>
    <xdr:sp macro="" textlink="">
      <xdr:nvSpPr>
        <xdr:cNvPr id="659" name="円/楕円 658"/>
        <xdr:cNvSpPr/>
      </xdr:nvSpPr>
      <xdr:spPr>
        <a:xfrm>
          <a:off x="12763500" y="13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140566</xdr:rowOff>
    </xdr:from>
    <xdr:ext cx="313932" cy="259045"/>
    <xdr:sp macro="" textlink="">
      <xdr:nvSpPr>
        <xdr:cNvPr id="660" name="テキスト ボックス 659"/>
        <xdr:cNvSpPr txBox="1"/>
      </xdr:nvSpPr>
      <xdr:spPr>
        <a:xfrm>
          <a:off x="12657333" y="13685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5587</xdr:rowOff>
    </xdr:from>
    <xdr:to>
      <xdr:col>23</xdr:col>
      <xdr:colOff>517525</xdr:colOff>
      <xdr:row>94</xdr:row>
      <xdr:rowOff>55085</xdr:rowOff>
    </xdr:to>
    <xdr:cxnSp macro="">
      <xdr:nvCxnSpPr>
        <xdr:cNvPr id="691" name="直線コネクタ 690"/>
        <xdr:cNvCxnSpPr/>
      </xdr:nvCxnSpPr>
      <xdr:spPr>
        <a:xfrm flipV="1">
          <a:off x="15481300" y="16121887"/>
          <a:ext cx="8382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46039</xdr:rowOff>
    </xdr:from>
    <xdr:to>
      <xdr:col>22</xdr:col>
      <xdr:colOff>365125</xdr:colOff>
      <xdr:row>94</xdr:row>
      <xdr:rowOff>55085</xdr:rowOff>
    </xdr:to>
    <xdr:cxnSp macro="">
      <xdr:nvCxnSpPr>
        <xdr:cNvPr id="694" name="直線コネクタ 693"/>
        <xdr:cNvCxnSpPr/>
      </xdr:nvCxnSpPr>
      <xdr:spPr>
        <a:xfrm>
          <a:off x="14592300" y="16162339"/>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43524</xdr:rowOff>
    </xdr:from>
    <xdr:to>
      <xdr:col>21</xdr:col>
      <xdr:colOff>161925</xdr:colOff>
      <xdr:row>94</xdr:row>
      <xdr:rowOff>46039</xdr:rowOff>
    </xdr:to>
    <xdr:cxnSp macro="">
      <xdr:nvCxnSpPr>
        <xdr:cNvPr id="697" name="直線コネクタ 696"/>
        <xdr:cNvCxnSpPr/>
      </xdr:nvCxnSpPr>
      <xdr:spPr>
        <a:xfrm>
          <a:off x="13703300" y="161598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43524</xdr:rowOff>
    </xdr:from>
    <xdr:to>
      <xdr:col>19</xdr:col>
      <xdr:colOff>644525</xdr:colOff>
      <xdr:row>94</xdr:row>
      <xdr:rowOff>128183</xdr:rowOff>
    </xdr:to>
    <xdr:cxnSp macro="">
      <xdr:nvCxnSpPr>
        <xdr:cNvPr id="700" name="直線コネクタ 699"/>
        <xdr:cNvCxnSpPr/>
      </xdr:nvCxnSpPr>
      <xdr:spPr>
        <a:xfrm flipV="1">
          <a:off x="12814300" y="16159824"/>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4" name="テキスト ボックス 703"/>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126237</xdr:rowOff>
    </xdr:from>
    <xdr:to>
      <xdr:col>23</xdr:col>
      <xdr:colOff>568325</xdr:colOff>
      <xdr:row>94</xdr:row>
      <xdr:rowOff>56387</xdr:rowOff>
    </xdr:to>
    <xdr:sp macro="" textlink="">
      <xdr:nvSpPr>
        <xdr:cNvPr id="710" name="円/楕円 709"/>
        <xdr:cNvSpPr/>
      </xdr:nvSpPr>
      <xdr:spPr>
        <a:xfrm>
          <a:off x="162687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149114</xdr:rowOff>
    </xdr:from>
    <xdr:ext cx="534377" cy="259045"/>
    <xdr:sp macro="" textlink="">
      <xdr:nvSpPr>
        <xdr:cNvPr id="711" name="公債費該当値テキスト"/>
        <xdr:cNvSpPr txBox="1"/>
      </xdr:nvSpPr>
      <xdr:spPr>
        <a:xfrm>
          <a:off x="16370300"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4285</xdr:rowOff>
    </xdr:from>
    <xdr:to>
      <xdr:col>22</xdr:col>
      <xdr:colOff>415925</xdr:colOff>
      <xdr:row>94</xdr:row>
      <xdr:rowOff>105885</xdr:rowOff>
    </xdr:to>
    <xdr:sp macro="" textlink="">
      <xdr:nvSpPr>
        <xdr:cNvPr id="712" name="円/楕円 711"/>
        <xdr:cNvSpPr/>
      </xdr:nvSpPr>
      <xdr:spPr>
        <a:xfrm>
          <a:off x="15430500" y="161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122412</xdr:rowOff>
    </xdr:from>
    <xdr:ext cx="534377" cy="259045"/>
    <xdr:sp macro="" textlink="">
      <xdr:nvSpPr>
        <xdr:cNvPr id="713" name="テキスト ボックス 712"/>
        <xdr:cNvSpPr txBox="1"/>
      </xdr:nvSpPr>
      <xdr:spPr>
        <a:xfrm>
          <a:off x="15214111" y="158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166689</xdr:rowOff>
    </xdr:from>
    <xdr:to>
      <xdr:col>21</xdr:col>
      <xdr:colOff>212725</xdr:colOff>
      <xdr:row>94</xdr:row>
      <xdr:rowOff>96839</xdr:rowOff>
    </xdr:to>
    <xdr:sp macro="" textlink="">
      <xdr:nvSpPr>
        <xdr:cNvPr id="714" name="円/楕円 713"/>
        <xdr:cNvSpPr/>
      </xdr:nvSpPr>
      <xdr:spPr>
        <a:xfrm>
          <a:off x="14541500" y="161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113366</xdr:rowOff>
    </xdr:from>
    <xdr:ext cx="534377" cy="259045"/>
    <xdr:sp macro="" textlink="">
      <xdr:nvSpPr>
        <xdr:cNvPr id="715" name="テキスト ボックス 714"/>
        <xdr:cNvSpPr txBox="1"/>
      </xdr:nvSpPr>
      <xdr:spPr>
        <a:xfrm>
          <a:off x="14325111" y="158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164174</xdr:rowOff>
    </xdr:from>
    <xdr:to>
      <xdr:col>20</xdr:col>
      <xdr:colOff>9525</xdr:colOff>
      <xdr:row>94</xdr:row>
      <xdr:rowOff>94324</xdr:rowOff>
    </xdr:to>
    <xdr:sp macro="" textlink="">
      <xdr:nvSpPr>
        <xdr:cNvPr id="716" name="円/楕円 715"/>
        <xdr:cNvSpPr/>
      </xdr:nvSpPr>
      <xdr:spPr>
        <a:xfrm>
          <a:off x="13652500" y="161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110851</xdr:rowOff>
    </xdr:from>
    <xdr:ext cx="534377" cy="259045"/>
    <xdr:sp macro="" textlink="">
      <xdr:nvSpPr>
        <xdr:cNvPr id="717" name="テキスト ボックス 716"/>
        <xdr:cNvSpPr txBox="1"/>
      </xdr:nvSpPr>
      <xdr:spPr>
        <a:xfrm>
          <a:off x="13436111" y="158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77383</xdr:rowOff>
    </xdr:from>
    <xdr:to>
      <xdr:col>18</xdr:col>
      <xdr:colOff>492125</xdr:colOff>
      <xdr:row>95</xdr:row>
      <xdr:rowOff>7533</xdr:rowOff>
    </xdr:to>
    <xdr:sp macro="" textlink="">
      <xdr:nvSpPr>
        <xdr:cNvPr id="718" name="円/楕円 717"/>
        <xdr:cNvSpPr/>
      </xdr:nvSpPr>
      <xdr:spPr>
        <a:xfrm>
          <a:off x="12763500" y="161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170110</xdr:rowOff>
    </xdr:from>
    <xdr:ext cx="534377" cy="259045"/>
    <xdr:sp macro="" textlink="">
      <xdr:nvSpPr>
        <xdr:cNvPr id="719" name="テキスト ボックス 718"/>
        <xdr:cNvSpPr txBox="1"/>
      </xdr:nvSpPr>
      <xdr:spPr>
        <a:xfrm>
          <a:off x="12547111" y="162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歳出総額は住民一人あたり</a:t>
          </a:r>
          <a:r>
            <a:rPr kumimoji="1" lang="en-US" altLang="ja-JP" sz="1100">
              <a:solidFill>
                <a:schemeClr val="dk1"/>
              </a:solidFill>
              <a:effectLst/>
              <a:latin typeface="+mn-lt"/>
              <a:ea typeface="+mn-ea"/>
              <a:cs typeface="+mn-cs"/>
            </a:rPr>
            <a:t>506,868</a:t>
          </a:r>
          <a:r>
            <a:rPr kumimoji="1" lang="ja-JP" altLang="ja-JP" sz="1100">
              <a:solidFill>
                <a:schemeClr val="dk1"/>
              </a:solidFill>
              <a:effectLst/>
              <a:latin typeface="+mn-lt"/>
              <a:ea typeface="+mn-ea"/>
              <a:cs typeface="+mn-cs"/>
            </a:rPr>
            <a:t>円であり、町として事業費の減少に努めていたこと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全体として類似団体の平均を下回っている。</a:t>
          </a:r>
          <a:endParaRPr lang="ja-JP" altLang="ja-JP">
            <a:effectLst/>
          </a:endParaRPr>
        </a:p>
        <a:p>
          <a:r>
            <a:rPr lang="ja-JP" altLang="en-US">
              <a:effectLst/>
            </a:rPr>
            <a:t>なお、教育費については藤崎町文化センター整備事業を行ったため、Ｈ２７と比較し増となっている。</a:t>
          </a:r>
          <a:endParaRPr lang="en-US" altLang="ja-JP">
            <a:effectLst/>
          </a:endParaRPr>
        </a:p>
        <a:p>
          <a:pPr eaLnBrk="1" fontAlgn="auto" latinLnBrk="0" hangingPunct="1"/>
          <a:r>
            <a:rPr lang="ja-JP" altLang="en-US">
              <a:effectLst/>
            </a:rPr>
            <a:t>また、公債費については、常盤小学校建設事業などの償還が始まったことなどにより、依然類似団体平均を</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上回る結果となっている。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今後も公債費については平成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年頃まで同程度で推移すると見込まれている。</a:t>
          </a:r>
          <a:endParaRPr lang="ja-JP" altLang="ja-JP">
            <a:effectLst/>
          </a:endParaRPr>
        </a:p>
        <a:p>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en-US" sz="1100" b="0" i="0" u="none" strike="noStrike" kern="0" cap="none" spc="0" normalizeH="0" baseline="0" noProof="0">
              <a:ln>
                <a:noFill/>
              </a:ln>
              <a:solidFill>
                <a:prstClr val="black"/>
              </a:solidFill>
              <a:effectLst/>
              <a:uLnTx/>
              <a:uFillTx/>
              <a:latin typeface="+mn-lt"/>
              <a:ea typeface="+mn-ea"/>
              <a:cs typeface="+mn-cs"/>
            </a:rPr>
            <a:t>年度決算においては交付税の減額に対応するため、財政調整基金の取崩をした結果、基金残高が減となり、実質単年度収支もマイナスとなっている。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実質収支については、プラスで推移しており、</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今後もこれまでの施策を継続し、</a:t>
          </a:r>
          <a:r>
            <a:rPr kumimoji="0" lang="ja-JP" altLang="en-US" sz="1100" b="0" i="0" u="none" strike="noStrike" kern="0" cap="none" spc="0" normalizeH="0" baseline="0" noProof="0">
              <a:ln>
                <a:noFill/>
              </a:ln>
              <a:solidFill>
                <a:prstClr val="black"/>
              </a:solidFill>
              <a:effectLst/>
              <a:uLnTx/>
              <a:uFillTx/>
              <a:latin typeface="+mn-lt"/>
              <a:ea typeface="+mn-ea"/>
              <a:cs typeface="+mn-cs"/>
            </a:rPr>
            <a:t>交付税の減に対応した、基金に頼らない</a:t>
          </a:r>
          <a:r>
            <a:rPr kumimoji="0" lang="ja-JP" altLang="ja-JP" sz="1100" b="0" i="0" u="none" strike="noStrike" kern="0" cap="none" spc="0" normalizeH="0" baseline="0" noProof="0">
              <a:ln>
                <a:noFill/>
              </a:ln>
              <a:solidFill>
                <a:prstClr val="black"/>
              </a:solidFill>
              <a:effectLst/>
              <a:uLnTx/>
              <a:uFillTx/>
              <a:latin typeface="+mn-lt"/>
              <a:ea typeface="+mn-ea"/>
              <a:cs typeface="+mn-cs"/>
            </a:rPr>
            <a:t>安定した財政運営に努める。</a:t>
          </a:r>
          <a:endParaRPr kumimoji="1"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財政健全化法が施行された平成１９年度以降、全会計において黒字を達成している。全事業の黒字を継続するために、今後も安定した財政運営を行う。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8030507</v>
      </c>
      <c r="BO4" s="381"/>
      <c r="BP4" s="381"/>
      <c r="BQ4" s="381"/>
      <c r="BR4" s="381"/>
      <c r="BS4" s="381"/>
      <c r="BT4" s="381"/>
      <c r="BU4" s="382"/>
      <c r="BV4" s="380">
        <v>7702738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7758127</v>
      </c>
      <c r="BO5" s="418"/>
      <c r="BP5" s="418"/>
      <c r="BQ5" s="418"/>
      <c r="BR5" s="418"/>
      <c r="BS5" s="418"/>
      <c r="BT5" s="418"/>
      <c r="BU5" s="419"/>
      <c r="BV5" s="417">
        <v>7650280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85.2</v>
      </c>
      <c r="CU5" s="415"/>
      <c r="CV5" s="415"/>
      <c r="CW5" s="415"/>
      <c r="CX5" s="415"/>
      <c r="CY5" s="415"/>
      <c r="CZ5" s="415"/>
      <c r="DA5" s="416"/>
      <c r="DB5" s="414">
        <v>83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272380</v>
      </c>
      <c r="BO6" s="418"/>
      <c r="BP6" s="418"/>
      <c r="BQ6" s="418"/>
      <c r="BR6" s="418"/>
      <c r="BS6" s="418"/>
      <c r="BT6" s="418"/>
      <c r="BU6" s="419"/>
      <c r="BV6" s="417">
        <v>52458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88.7</v>
      </c>
      <c r="CU6" s="455"/>
      <c r="CV6" s="455"/>
      <c r="CW6" s="455"/>
      <c r="CX6" s="455"/>
      <c r="CY6" s="455"/>
      <c r="CZ6" s="455"/>
      <c r="DA6" s="456"/>
      <c r="DB6" s="454">
        <v>87.4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91171</v>
      </c>
      <c r="BO7" s="418"/>
      <c r="BP7" s="418"/>
      <c r="BQ7" s="418"/>
      <c r="BR7" s="418"/>
      <c r="BS7" s="418"/>
      <c r="BT7" s="418"/>
      <c r="BU7" s="419"/>
      <c r="BV7" s="417">
        <v>4083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4961619</v>
      </c>
      <c r="CU7" s="418"/>
      <c r="CV7" s="418"/>
      <c r="CW7" s="418"/>
      <c r="CX7" s="418"/>
      <c r="CY7" s="418"/>
      <c r="CZ7" s="418"/>
      <c r="DA7" s="419"/>
      <c r="DB7" s="417">
        <v>5078733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181209</v>
      </c>
      <c r="BO8" s="418"/>
      <c r="BP8" s="418"/>
      <c r="BQ8" s="418"/>
      <c r="BR8" s="418"/>
      <c r="BS8" s="418"/>
      <c r="BT8" s="418"/>
      <c r="BU8" s="419"/>
      <c r="BV8" s="417">
        <v>48375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15179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132834</v>
      </c>
      <c r="BO9" s="418"/>
      <c r="BP9" s="418"/>
      <c r="BQ9" s="418"/>
      <c r="BR9" s="418"/>
      <c r="BS9" s="418"/>
      <c r="BT9" s="418"/>
      <c r="BU9" s="419"/>
      <c r="BV9" s="417">
        <v>-43367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23.9</v>
      </c>
      <c r="CU9" s="415"/>
      <c r="CV9" s="415"/>
      <c r="CW9" s="415"/>
      <c r="CX9" s="415"/>
      <c r="CY9" s="415"/>
      <c r="CZ9" s="415"/>
      <c r="DA9" s="416"/>
      <c r="DB9" s="414">
        <v>22.3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16021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7037</v>
      </c>
      <c r="BO10" s="418"/>
      <c r="BP10" s="418"/>
      <c r="BQ10" s="418"/>
      <c r="BR10" s="418"/>
      <c r="BS10" s="418"/>
      <c r="BT10" s="418"/>
      <c r="BU10" s="419"/>
      <c r="BV10" s="417">
        <v>108478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1062</v>
      </c>
      <c r="BO11" s="418"/>
      <c r="BP11" s="418"/>
      <c r="BQ11" s="418"/>
      <c r="BR11" s="418"/>
      <c r="BS11" s="418"/>
      <c r="BT11" s="418"/>
      <c r="BU11" s="419"/>
      <c r="BV11" s="417">
        <v>116886</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15306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149552</v>
      </c>
      <c r="BO12" s="418"/>
      <c r="BP12" s="418"/>
      <c r="BQ12" s="418"/>
      <c r="BR12" s="418"/>
      <c r="BS12" s="418"/>
      <c r="BT12" s="418"/>
      <c r="BU12" s="419"/>
      <c r="BV12" s="417">
        <v>3394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15296</v>
      </c>
      <c r="S13" s="499"/>
      <c r="T13" s="499"/>
      <c r="U13" s="499"/>
      <c r="V13" s="500"/>
      <c r="W13" s="433" t="s">
        <v>124</v>
      </c>
      <c r="X13" s="434"/>
      <c r="Y13" s="434"/>
      <c r="Z13" s="434"/>
      <c r="AA13" s="434"/>
      <c r="AB13" s="424"/>
      <c r="AC13" s="468">
        <v>1924</v>
      </c>
      <c r="AD13" s="469"/>
      <c r="AE13" s="469"/>
      <c r="AF13" s="469"/>
      <c r="AG13" s="508"/>
      <c r="AH13" s="468">
        <v>2186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-8619</v>
      </c>
      <c r="BO13" s="418"/>
      <c r="BP13" s="418"/>
      <c r="BQ13" s="418"/>
      <c r="BR13" s="418"/>
      <c r="BS13" s="418"/>
      <c r="BT13" s="418"/>
      <c r="BU13" s="419"/>
      <c r="BV13" s="417">
        <v>178603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12.4</v>
      </c>
      <c r="CU13" s="415"/>
      <c r="CV13" s="415"/>
      <c r="CW13" s="415"/>
      <c r="CX13" s="415"/>
      <c r="CY13" s="415"/>
      <c r="CZ13" s="415"/>
      <c r="DA13" s="416"/>
      <c r="DB13" s="414">
        <v>12.4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15481</v>
      </c>
      <c r="S14" s="499"/>
      <c r="T14" s="499"/>
      <c r="U14" s="499"/>
      <c r="V14" s="500"/>
      <c r="W14" s="407"/>
      <c r="X14" s="408"/>
      <c r="Y14" s="408"/>
      <c r="Z14" s="408"/>
      <c r="AA14" s="408"/>
      <c r="AB14" s="397"/>
      <c r="AC14" s="501">
        <v>24.1</v>
      </c>
      <c r="AD14" s="502"/>
      <c r="AE14" s="502"/>
      <c r="AF14" s="502"/>
      <c r="AG14" s="503"/>
      <c r="AH14" s="501">
        <v>26.5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68.599999999999994</v>
      </c>
      <c r="CU14" s="513"/>
      <c r="CV14" s="513"/>
      <c r="CW14" s="513"/>
      <c r="CX14" s="513"/>
      <c r="CY14" s="513"/>
      <c r="CZ14" s="513"/>
      <c r="DA14" s="514"/>
      <c r="DB14" s="512">
        <v>85.5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15470</v>
      </c>
      <c r="S15" s="499"/>
      <c r="T15" s="499"/>
      <c r="U15" s="499"/>
      <c r="V15" s="500"/>
      <c r="W15" s="433" t="s">
        <v>130</v>
      </c>
      <c r="X15" s="434"/>
      <c r="Y15" s="434"/>
      <c r="Z15" s="434"/>
      <c r="AA15" s="434"/>
      <c r="AB15" s="424"/>
      <c r="AC15" s="468">
        <v>1565</v>
      </c>
      <c r="AD15" s="469"/>
      <c r="AE15" s="469"/>
      <c r="AF15" s="469"/>
      <c r="AG15" s="508"/>
      <c r="AH15" s="468">
        <v>1562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1154560</v>
      </c>
      <c r="BO15" s="381"/>
      <c r="BP15" s="381"/>
      <c r="BQ15" s="381"/>
      <c r="BR15" s="381"/>
      <c r="BS15" s="381"/>
      <c r="BT15" s="381"/>
      <c r="BU15" s="382"/>
      <c r="BV15" s="380">
        <v>1121273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19.600000000000001</v>
      </c>
      <c r="AD16" s="502"/>
      <c r="AE16" s="502"/>
      <c r="AF16" s="502"/>
      <c r="AG16" s="503"/>
      <c r="AH16" s="501">
        <v>18.899999999999999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4241803</v>
      </c>
      <c r="BO16" s="418"/>
      <c r="BP16" s="418"/>
      <c r="BQ16" s="418"/>
      <c r="BR16" s="418"/>
      <c r="BS16" s="418"/>
      <c r="BT16" s="418"/>
      <c r="BU16" s="419"/>
      <c r="BV16" s="417">
        <v>4171051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4501</v>
      </c>
      <c r="AD17" s="469"/>
      <c r="AE17" s="469"/>
      <c r="AF17" s="469"/>
      <c r="AG17" s="508"/>
      <c r="AH17" s="468">
        <v>4514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1441125</v>
      </c>
      <c r="BO17" s="418"/>
      <c r="BP17" s="418"/>
      <c r="BQ17" s="418"/>
      <c r="BR17" s="418"/>
      <c r="BS17" s="418"/>
      <c r="BT17" s="418"/>
      <c r="BU17" s="419"/>
      <c r="BV17" s="417">
        <v>1396584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37.29</v>
      </c>
      <c r="M18" s="530"/>
      <c r="N18" s="530"/>
      <c r="O18" s="530"/>
      <c r="P18" s="530"/>
      <c r="Q18" s="530"/>
      <c r="R18" s="531"/>
      <c r="S18" s="531"/>
      <c r="T18" s="531"/>
      <c r="U18" s="531"/>
      <c r="V18" s="532"/>
      <c r="W18" s="435"/>
      <c r="X18" s="436"/>
      <c r="Y18" s="436"/>
      <c r="Z18" s="436"/>
      <c r="AA18" s="436"/>
      <c r="AB18" s="427"/>
      <c r="AC18" s="533">
        <v>56.3</v>
      </c>
      <c r="AD18" s="534"/>
      <c r="AE18" s="534"/>
      <c r="AF18" s="534"/>
      <c r="AG18" s="535"/>
      <c r="AH18" s="533">
        <v>54.6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4267952</v>
      </c>
      <c r="BO18" s="418"/>
      <c r="BP18" s="418"/>
      <c r="BQ18" s="418"/>
      <c r="BR18" s="418"/>
      <c r="BS18" s="418"/>
      <c r="BT18" s="418"/>
      <c r="BU18" s="419"/>
      <c r="BV18" s="417">
        <v>4285547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407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5471952</v>
      </c>
      <c r="BO19" s="418"/>
      <c r="BP19" s="418"/>
      <c r="BQ19" s="418"/>
      <c r="BR19" s="418"/>
      <c r="BS19" s="418"/>
      <c r="BT19" s="418"/>
      <c r="BU19" s="419"/>
      <c r="BV19" s="417">
        <v>5656786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4942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12012367</v>
      </c>
      <c r="BO23" s="418"/>
      <c r="BP23" s="418"/>
      <c r="BQ23" s="418"/>
      <c r="BR23" s="418"/>
      <c r="BS23" s="418"/>
      <c r="BT23" s="418"/>
      <c r="BU23" s="419"/>
      <c r="BV23" s="417">
        <v>12433604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7200</v>
      </c>
      <c r="R24" s="469"/>
      <c r="S24" s="469"/>
      <c r="T24" s="469"/>
      <c r="U24" s="469"/>
      <c r="V24" s="508"/>
      <c r="W24" s="563"/>
      <c r="X24" s="551"/>
      <c r="Y24" s="552"/>
      <c r="Z24" s="467" t="s">
        <v>153</v>
      </c>
      <c r="AA24" s="447"/>
      <c r="AB24" s="447"/>
      <c r="AC24" s="447"/>
      <c r="AD24" s="447"/>
      <c r="AE24" s="447"/>
      <c r="AF24" s="447"/>
      <c r="AG24" s="448"/>
      <c r="AH24" s="468">
        <v>125</v>
      </c>
      <c r="AI24" s="469"/>
      <c r="AJ24" s="469"/>
      <c r="AK24" s="469"/>
      <c r="AL24" s="508"/>
      <c r="AM24" s="468">
        <v>381500</v>
      </c>
      <c r="AN24" s="469"/>
      <c r="AO24" s="469"/>
      <c r="AP24" s="469"/>
      <c r="AQ24" s="469"/>
      <c r="AR24" s="508"/>
      <c r="AS24" s="468">
        <v>3052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6907007</v>
      </c>
      <c r="BO24" s="418"/>
      <c r="BP24" s="418"/>
      <c r="BQ24" s="418"/>
      <c r="BR24" s="418"/>
      <c r="BS24" s="418"/>
      <c r="BT24" s="418"/>
      <c r="BU24" s="419"/>
      <c r="BV24" s="417">
        <v>7042253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5820</v>
      </c>
      <c r="R25" s="469"/>
      <c r="S25" s="469"/>
      <c r="T25" s="469"/>
      <c r="U25" s="469"/>
      <c r="V25" s="508"/>
      <c r="W25" s="563"/>
      <c r="X25" s="551"/>
      <c r="Y25" s="552"/>
      <c r="Z25" s="467" t="s">
        <v>156</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39060</v>
      </c>
      <c r="BO25" s="381"/>
      <c r="BP25" s="381"/>
      <c r="BQ25" s="381"/>
      <c r="BR25" s="381"/>
      <c r="BS25" s="381"/>
      <c r="BT25" s="381"/>
      <c r="BU25" s="382"/>
      <c r="BV25" s="380">
        <v>61787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5310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21721</v>
      </c>
      <c r="AN26" s="469"/>
      <c r="AO26" s="469"/>
      <c r="AP26" s="469"/>
      <c r="AQ26" s="469"/>
      <c r="AR26" s="508"/>
      <c r="AS26" s="468">
        <v>3103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2560</v>
      </c>
      <c r="R27" s="469"/>
      <c r="S27" s="469"/>
      <c r="T27" s="469"/>
      <c r="U27" s="469"/>
      <c r="V27" s="508"/>
      <c r="W27" s="563"/>
      <c r="X27" s="551"/>
      <c r="Y27" s="552"/>
      <c r="Z27" s="467" t="s">
        <v>162</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2250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1441937</v>
      </c>
      <c r="BO28" s="381"/>
      <c r="BP28" s="381"/>
      <c r="BQ28" s="381"/>
      <c r="BR28" s="381"/>
      <c r="BS28" s="381"/>
      <c r="BT28" s="381"/>
      <c r="BU28" s="382"/>
      <c r="BV28" s="380">
        <v>1559452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12</v>
      </c>
      <c r="M29" s="469"/>
      <c r="N29" s="469"/>
      <c r="O29" s="469"/>
      <c r="P29" s="508"/>
      <c r="Q29" s="468">
        <v>2150</v>
      </c>
      <c r="R29" s="469"/>
      <c r="S29" s="469"/>
      <c r="T29" s="469"/>
      <c r="U29" s="469"/>
      <c r="V29" s="508"/>
      <c r="W29" s="564"/>
      <c r="X29" s="565"/>
      <c r="Y29" s="566"/>
      <c r="Z29" s="467" t="s">
        <v>169</v>
      </c>
      <c r="AA29" s="447"/>
      <c r="AB29" s="447"/>
      <c r="AC29" s="447"/>
      <c r="AD29" s="447"/>
      <c r="AE29" s="447"/>
      <c r="AF29" s="447"/>
      <c r="AG29" s="448"/>
      <c r="AH29" s="468">
        <v>125</v>
      </c>
      <c r="AI29" s="469"/>
      <c r="AJ29" s="469"/>
      <c r="AK29" s="469"/>
      <c r="AL29" s="508"/>
      <c r="AM29" s="468">
        <v>381500</v>
      </c>
      <c r="AN29" s="469"/>
      <c r="AO29" s="469"/>
      <c r="AP29" s="469"/>
      <c r="AQ29" s="469"/>
      <c r="AR29" s="508"/>
      <c r="AS29" s="468">
        <v>3052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308789</v>
      </c>
      <c r="BO29" s="418"/>
      <c r="BP29" s="418"/>
      <c r="BQ29" s="418"/>
      <c r="BR29" s="418"/>
      <c r="BS29" s="418"/>
      <c r="BT29" s="418"/>
      <c r="BU29" s="419"/>
      <c r="BV29" s="417">
        <v>248429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1479529</v>
      </c>
      <c r="BO30" s="587"/>
      <c r="BP30" s="587"/>
      <c r="BQ30" s="587"/>
      <c r="BR30" s="587"/>
      <c r="BS30" s="587"/>
      <c r="BT30" s="587"/>
      <c r="BU30" s="588"/>
      <c r="BV30" s="586">
        <v>1461295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弘前地区消防事務組合・一般会計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南黒地区福祉事務組合・一般会計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農業集落排水事業会計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黒石地区清掃施設組合・一般会計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弘前地区環境整備事務組合・一般会計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青森県市町村総合事務組合・一般会計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青森県後期高齢者医療広域連合・一般会計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青森県後期高齢者医療広域連合・後期高齢者医療特別会計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津軽広域連合・一般会計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青森県市町村職員退職手当組合・一般会計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青森県交通災害共済組合・交通災害共済事業会計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2.31</v>
      </c>
      <c r="G34" s="33">
        <v>2.89</v>
      </c>
      <c r="H34" s="33">
        <v>3.27</v>
      </c>
      <c r="I34" s="33">
        <v>5.44</v>
      </c>
      <c r="J34" s="34">
        <v>5.83</v>
      </c>
      <c r="K34" s="22"/>
      <c r="L34" s="22"/>
      <c r="M34" s="22"/>
      <c r="N34" s="22"/>
      <c r="O34" s="22"/>
      <c r="P34" s="22"/>
    </row>
    <row r="35" spans="1:16" ht="39" customHeight="1">
      <c r="A35" s="22"/>
      <c r="B35" s="35"/>
      <c r="C35" s="1178" t="s">
        <v>523</v>
      </c>
      <c r="D35" s="1179"/>
      <c r="E35" s="1180"/>
      <c r="F35" s="36">
        <v>3.26</v>
      </c>
      <c r="G35" s="37">
        <v>2.81</v>
      </c>
      <c r="H35" s="37">
        <v>1.82</v>
      </c>
      <c r="I35" s="37">
        <v>0.95</v>
      </c>
      <c r="J35" s="38">
        <v>3.65</v>
      </c>
      <c r="K35" s="22"/>
      <c r="L35" s="22"/>
      <c r="M35" s="22"/>
      <c r="N35" s="22"/>
      <c r="O35" s="22"/>
      <c r="P35" s="22"/>
    </row>
    <row r="36" spans="1:16" ht="39" customHeight="1">
      <c r="A36" s="22"/>
      <c r="B36" s="35"/>
      <c r="C36" s="1178" t="s">
        <v>524</v>
      </c>
      <c r="D36" s="1179"/>
      <c r="E36" s="1180"/>
      <c r="F36" s="36">
        <v>0.78</v>
      </c>
      <c r="G36" s="37">
        <v>0.4</v>
      </c>
      <c r="H36" s="37">
        <v>0.99</v>
      </c>
      <c r="I36" s="37">
        <v>0.86</v>
      </c>
      <c r="J36" s="38">
        <v>1.47</v>
      </c>
      <c r="K36" s="22"/>
      <c r="L36" s="22"/>
      <c r="M36" s="22"/>
      <c r="N36" s="22"/>
      <c r="O36" s="22"/>
      <c r="P36" s="22"/>
    </row>
    <row r="37" spans="1:16" ht="39" customHeight="1">
      <c r="A37" s="22"/>
      <c r="B37" s="35"/>
      <c r="C37" s="1178" t="s">
        <v>525</v>
      </c>
      <c r="D37" s="1179"/>
      <c r="E37" s="1180"/>
      <c r="F37" s="36">
        <v>1.06</v>
      </c>
      <c r="G37" s="37">
        <v>0.37</v>
      </c>
      <c r="H37" s="37">
        <v>0.24</v>
      </c>
      <c r="I37" s="37">
        <v>0.21</v>
      </c>
      <c r="J37" s="38">
        <v>0.52</v>
      </c>
      <c r="K37" s="22"/>
      <c r="L37" s="22"/>
      <c r="M37" s="22"/>
      <c r="N37" s="22"/>
      <c r="O37" s="22"/>
      <c r="P37" s="22"/>
    </row>
    <row r="38" spans="1:16" ht="39" customHeight="1">
      <c r="A38" s="22"/>
      <c r="B38" s="35"/>
      <c r="C38" s="1178" t="s">
        <v>526</v>
      </c>
      <c r="D38" s="1179"/>
      <c r="E38" s="1180"/>
      <c r="F38" s="36">
        <v>0.54</v>
      </c>
      <c r="G38" s="37">
        <v>0.73</v>
      </c>
      <c r="H38" s="37">
        <v>0.86</v>
      </c>
      <c r="I38" s="37">
        <v>0.45</v>
      </c>
      <c r="J38" s="38">
        <v>0.46</v>
      </c>
      <c r="K38" s="22"/>
      <c r="L38" s="22"/>
      <c r="M38" s="22"/>
      <c r="N38" s="22"/>
      <c r="O38" s="22"/>
      <c r="P38" s="22"/>
    </row>
    <row r="39" spans="1:16" ht="39" customHeight="1">
      <c r="A39" s="22"/>
      <c r="B39" s="35"/>
      <c r="C39" s="1178" t="s">
        <v>527</v>
      </c>
      <c r="D39" s="1179"/>
      <c r="E39" s="1180"/>
      <c r="F39" s="36">
        <v>0.77</v>
      </c>
      <c r="G39" s="37">
        <v>0.85</v>
      </c>
      <c r="H39" s="37">
        <v>1.1299999999999999</v>
      </c>
      <c r="I39" s="37">
        <v>0.66</v>
      </c>
      <c r="J39" s="38">
        <v>0.43</v>
      </c>
      <c r="K39" s="22"/>
      <c r="L39" s="22"/>
      <c r="M39" s="22"/>
      <c r="N39" s="22"/>
      <c r="O39" s="22"/>
      <c r="P39" s="22"/>
    </row>
    <row r="40" spans="1:16" ht="39" customHeight="1">
      <c r="A40" s="22"/>
      <c r="B40" s="35"/>
      <c r="C40" s="1178" t="s">
        <v>528</v>
      </c>
      <c r="D40" s="1179"/>
      <c r="E40" s="1180"/>
      <c r="F40" s="36">
        <v>0.08</v>
      </c>
      <c r="G40" s="37">
        <v>0</v>
      </c>
      <c r="H40" s="37">
        <v>0.02</v>
      </c>
      <c r="I40" s="37">
        <v>0.02</v>
      </c>
      <c r="J40" s="38">
        <v>0.04</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1202</v>
      </c>
      <c r="L45" s="60">
        <v>1249</v>
      </c>
      <c r="M45" s="60">
        <v>1245</v>
      </c>
      <c r="N45" s="60">
        <v>1164</v>
      </c>
      <c r="O45" s="61">
        <v>1335</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287</v>
      </c>
      <c r="L48" s="64">
        <v>296</v>
      </c>
      <c r="M48" s="64">
        <v>285</v>
      </c>
      <c r="N48" s="64">
        <v>247</v>
      </c>
      <c r="O48" s="65">
        <v>244</v>
      </c>
      <c r="P48" s="48"/>
      <c r="Q48" s="48"/>
      <c r="R48" s="48"/>
      <c r="S48" s="48"/>
      <c r="T48" s="48"/>
      <c r="U48" s="48"/>
    </row>
    <row r="49" spans="1:21" ht="30.75" customHeight="1">
      <c r="A49" s="48"/>
      <c r="B49" s="1196"/>
      <c r="C49" s="1197"/>
      <c r="D49" s="62"/>
      <c r="E49" s="1188" t="s">
        <v>16</v>
      </c>
      <c r="F49" s="1188"/>
      <c r="G49" s="1188"/>
      <c r="H49" s="1188"/>
      <c r="I49" s="1188"/>
      <c r="J49" s="1189"/>
      <c r="K49" s="63">
        <v>30</v>
      </c>
      <c r="L49" s="64">
        <v>30</v>
      </c>
      <c r="M49" s="64">
        <v>31</v>
      </c>
      <c r="N49" s="64">
        <v>32</v>
      </c>
      <c r="O49" s="65">
        <v>31</v>
      </c>
      <c r="P49" s="48"/>
      <c r="Q49" s="48"/>
      <c r="R49" s="48"/>
      <c r="S49" s="48"/>
      <c r="T49" s="48"/>
      <c r="U49" s="48"/>
    </row>
    <row r="50" spans="1:21" ht="30.75" customHeight="1">
      <c r="A50" s="48"/>
      <c r="B50" s="1196"/>
      <c r="C50" s="1197"/>
      <c r="D50" s="62"/>
      <c r="E50" s="1188" t="s">
        <v>17</v>
      </c>
      <c r="F50" s="1188"/>
      <c r="G50" s="1188"/>
      <c r="H50" s="1188"/>
      <c r="I50" s="1188"/>
      <c r="J50" s="1189"/>
      <c r="K50" s="63">
        <v>16</v>
      </c>
      <c r="L50" s="64">
        <v>15</v>
      </c>
      <c r="M50" s="64">
        <v>15</v>
      </c>
      <c r="N50" s="64">
        <v>15</v>
      </c>
      <c r="O50" s="65">
        <v>12</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477</v>
      </c>
      <c r="M51" s="64">
        <v>0</v>
      </c>
      <c r="N51" s="64">
        <v>0</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978</v>
      </c>
      <c r="L52" s="64">
        <v>1011</v>
      </c>
      <c r="M52" s="64">
        <v>1029</v>
      </c>
      <c r="N52" s="64">
        <v>1048</v>
      </c>
      <c r="O52" s="65">
        <v>1086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557</v>
      </c>
      <c r="L53" s="69">
        <v>579</v>
      </c>
      <c r="M53" s="69">
        <v>547</v>
      </c>
      <c r="N53" s="69">
        <v>410</v>
      </c>
      <c r="O53" s="70">
        <v>536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11987</v>
      </c>
      <c r="J41" s="83">
        <v>12814</v>
      </c>
      <c r="K41" s="83">
        <v>13070</v>
      </c>
      <c r="L41" s="83">
        <v>12434</v>
      </c>
      <c r="M41" s="84">
        <v>12012</v>
      </c>
    </row>
    <row r="42" spans="2:13" ht="27.75" customHeight="1">
      <c r="B42" s="1204"/>
      <c r="C42" s="1205"/>
      <c r="D42" s="85"/>
      <c r="E42" s="1210" t="s">
        <v>26</v>
      </c>
      <c r="F42" s="1210"/>
      <c r="G42" s="1210"/>
      <c r="H42" s="1211"/>
      <c r="I42" s="86">
        <v>96</v>
      </c>
      <c r="J42" s="87">
        <v>81</v>
      </c>
      <c r="K42" s="87">
        <v>65</v>
      </c>
      <c r="L42" s="87">
        <v>49</v>
      </c>
      <c r="M42" s="88">
        <v>37</v>
      </c>
    </row>
    <row r="43" spans="2:13" ht="27.75" customHeight="1">
      <c r="B43" s="1204"/>
      <c r="C43" s="1205"/>
      <c r="D43" s="85"/>
      <c r="E43" s="1210" t="s">
        <v>27</v>
      </c>
      <c r="F43" s="1210"/>
      <c r="G43" s="1210"/>
      <c r="H43" s="1211"/>
      <c r="I43" s="86">
        <v>4546</v>
      </c>
      <c r="J43" s="87">
        <v>4318</v>
      </c>
      <c r="K43" s="87">
        <v>4174</v>
      </c>
      <c r="L43" s="87">
        <v>3813</v>
      </c>
      <c r="M43" s="88">
        <v>3352</v>
      </c>
    </row>
    <row r="44" spans="2:13" ht="27.75" customHeight="1">
      <c r="B44" s="1204"/>
      <c r="C44" s="1205"/>
      <c r="D44" s="85"/>
      <c r="E44" s="1210" t="s">
        <v>28</v>
      </c>
      <c r="F44" s="1210"/>
      <c r="G44" s="1210"/>
      <c r="H44" s="1211"/>
      <c r="I44" s="86">
        <v>145</v>
      </c>
      <c r="J44" s="87">
        <v>146</v>
      </c>
      <c r="K44" s="87">
        <v>143</v>
      </c>
      <c r="L44" s="87">
        <v>153</v>
      </c>
      <c r="M44" s="88">
        <v>125</v>
      </c>
    </row>
    <row r="45" spans="2:13" ht="27.75" customHeight="1">
      <c r="B45" s="1204"/>
      <c r="C45" s="1205"/>
      <c r="D45" s="85"/>
      <c r="E45" s="1210" t="s">
        <v>29</v>
      </c>
      <c r="F45" s="1210"/>
      <c r="G45" s="1210"/>
      <c r="H45" s="1211"/>
      <c r="I45" s="86">
        <v>1544</v>
      </c>
      <c r="J45" s="87">
        <v>1399</v>
      </c>
      <c r="K45" s="87">
        <v>1255</v>
      </c>
      <c r="L45" s="87">
        <v>1149</v>
      </c>
      <c r="M45" s="88">
        <v>1059</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1532</v>
      </c>
      <c r="J50" s="87">
        <v>1739</v>
      </c>
      <c r="K50" s="87">
        <v>1909</v>
      </c>
      <c r="L50" s="87">
        <v>2152</v>
      </c>
      <c r="M50" s="88">
        <v>2115</v>
      </c>
    </row>
    <row r="51" spans="2:13" ht="27.75" customHeight="1">
      <c r="B51" s="1204"/>
      <c r="C51" s="1205"/>
      <c r="D51" s="85"/>
      <c r="E51" s="1210" t="s">
        <v>36</v>
      </c>
      <c r="F51" s="1210"/>
      <c r="G51" s="1210"/>
      <c r="H51" s="1211"/>
      <c r="I51" s="86">
        <v>354</v>
      </c>
      <c r="J51" s="87">
        <v>398</v>
      </c>
      <c r="K51" s="87">
        <v>431</v>
      </c>
      <c r="L51" s="87">
        <v>522</v>
      </c>
      <c r="M51" s="88">
        <v>612</v>
      </c>
    </row>
    <row r="52" spans="2:13" ht="27.75" customHeight="1">
      <c r="B52" s="1206"/>
      <c r="C52" s="1207"/>
      <c r="D52" s="85"/>
      <c r="E52" s="1210" t="s">
        <v>37</v>
      </c>
      <c r="F52" s="1210"/>
      <c r="G52" s="1210"/>
      <c r="H52" s="1211"/>
      <c r="I52" s="86">
        <v>12141</v>
      </c>
      <c r="J52" s="87">
        <v>11835</v>
      </c>
      <c r="K52" s="87">
        <v>11971</v>
      </c>
      <c r="L52" s="87">
        <v>11458</v>
      </c>
      <c r="M52" s="88">
        <v>11175</v>
      </c>
    </row>
    <row r="53" spans="2:13" ht="27.75" customHeight="1" thickBot="1">
      <c r="B53" s="1217" t="s">
        <v>38</v>
      </c>
      <c r="C53" s="1218"/>
      <c r="D53" s="92"/>
      <c r="E53" s="1219" t="s">
        <v>39</v>
      </c>
      <c r="F53" s="1219"/>
      <c r="G53" s="1219"/>
      <c r="H53" s="1220"/>
      <c r="I53" s="93">
        <v>4290</v>
      </c>
      <c r="J53" s="94">
        <v>4786</v>
      </c>
      <c r="K53" s="94">
        <v>4396</v>
      </c>
      <c r="L53" s="94">
        <v>3465</v>
      </c>
      <c r="M53" s="95">
        <v>2682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t="s">
        <v>556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549</v>
      </c>
      <c r="H51" s="1234"/>
      <c r="I51" s="1239" t="s">
        <v>550</v>
      </c>
      <c r="J51" s="1239"/>
      <c r="K51" s="1241"/>
      <c r="L51" s="1241"/>
      <c r="M51" s="1241"/>
      <c r="N51" s="1242">
        <v>85.5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50"/>
      <c r="L53" s="1250"/>
      <c r="M53" s="1250"/>
      <c r="N53" s="1252">
        <v>46.5</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552</v>
      </c>
      <c r="H55" s="1245"/>
      <c r="I55" s="1243" t="s">
        <v>550</v>
      </c>
      <c r="J55" s="1243"/>
      <c r="K55" s="1241"/>
      <c r="L55" s="1241"/>
      <c r="M55" s="1241"/>
      <c r="N55" s="1242">
        <v>37.200000000000003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551</v>
      </c>
      <c r="J57" s="1253"/>
      <c r="K57" s="1250"/>
      <c r="L57" s="1250"/>
      <c r="M57" s="1250"/>
      <c r="N57" s="1252">
        <v>55.8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549</v>
      </c>
      <c r="H73" s="1234"/>
      <c r="I73" s="1239" t="s">
        <v>550</v>
      </c>
      <c r="J73" s="1239"/>
      <c r="K73" s="1254">
        <v>103.8</v>
      </c>
      <c r="L73" s="1254">
        <v>114.5</v>
      </c>
      <c r="M73" s="1242">
        <v>108</v>
      </c>
      <c r="N73" s="1242">
        <v>85.5</v>
      </c>
      <c r="O73" s="1242">
        <v>68.599999999999994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555</v>
      </c>
      <c r="J75" s="1243"/>
      <c r="K75" s="1252">
        <v>15.2</v>
      </c>
      <c r="L75" s="1252">
        <v>14.3</v>
      </c>
      <c r="M75" s="1252">
        <v>13.5</v>
      </c>
      <c r="N75" s="1252">
        <v>12.4</v>
      </c>
      <c r="O75" s="1252">
        <v>12.4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552</v>
      </c>
      <c r="H77" s="1245"/>
      <c r="I77" s="1243" t="s">
        <v>550</v>
      </c>
      <c r="J77" s="1243"/>
      <c r="K77" s="1254">
        <v>72</v>
      </c>
      <c r="L77" s="1254">
        <v>58.8</v>
      </c>
      <c r="M77" s="1242">
        <v>49.7</v>
      </c>
      <c r="N77" s="1242">
        <v>37.200000000000003</v>
      </c>
      <c r="O77" s="1242">
        <v>24</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555</v>
      </c>
      <c r="J79" s="1253"/>
      <c r="K79" s="1256">
        <v>13.3</v>
      </c>
      <c r="L79" s="1256">
        <v>12.4</v>
      </c>
      <c r="M79" s="1256">
        <v>11.2</v>
      </c>
      <c r="N79" s="1256">
        <v>10.1</v>
      </c>
      <c r="O79" s="1256">
        <v>9.1</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67951</v>
      </c>
      <c r="E3" s="118"/>
      <c r="F3" s="119">
        <v>79181</v>
      </c>
      <c r="G3" s="120"/>
      <c r="H3" s="121"/>
    </row>
    <row r="4" spans="1:8">
      <c r="A4" s="122"/>
      <c r="B4" s="123"/>
      <c r="C4" s="124"/>
      <c r="D4" s="125">
        <v>31400</v>
      </c>
      <c r="E4" s="126"/>
      <c r="F4" s="127">
        <v>40448</v>
      </c>
      <c r="G4" s="128"/>
      <c r="H4" s="129"/>
    </row>
    <row r="5" spans="1:8">
      <c r="A5" s="110" t="s">
        <v>510</v>
      </c>
      <c r="B5" s="115"/>
      <c r="C5" s="116"/>
      <c r="D5" s="117">
        <v>221598</v>
      </c>
      <c r="E5" s="118"/>
      <c r="F5" s="119">
        <v>118124</v>
      </c>
      <c r="G5" s="120"/>
      <c r="H5" s="121"/>
    </row>
    <row r="6" spans="1:8">
      <c r="A6" s="122"/>
      <c r="B6" s="123"/>
      <c r="C6" s="124"/>
      <c r="D6" s="125">
        <v>59583</v>
      </c>
      <c r="E6" s="126"/>
      <c r="F6" s="127">
        <v>54614</v>
      </c>
      <c r="G6" s="128"/>
      <c r="H6" s="129"/>
    </row>
    <row r="7" spans="1:8">
      <c r="A7" s="110" t="s">
        <v>511</v>
      </c>
      <c r="B7" s="115"/>
      <c r="C7" s="116"/>
      <c r="D7" s="117">
        <v>132661</v>
      </c>
      <c r="E7" s="118"/>
      <c r="F7" s="119">
        <v>101693</v>
      </c>
      <c r="G7" s="120"/>
      <c r="H7" s="121"/>
    </row>
    <row r="8" spans="1:8">
      <c r="A8" s="122"/>
      <c r="B8" s="123"/>
      <c r="C8" s="124"/>
      <c r="D8" s="125">
        <v>63505</v>
      </c>
      <c r="E8" s="126"/>
      <c r="F8" s="127">
        <v>51066</v>
      </c>
      <c r="G8" s="128"/>
      <c r="H8" s="129"/>
    </row>
    <row r="9" spans="1:8">
      <c r="A9" s="110" t="s">
        <v>512</v>
      </c>
      <c r="B9" s="115"/>
      <c r="C9" s="116"/>
      <c r="D9" s="117">
        <v>45220</v>
      </c>
      <c r="E9" s="118"/>
      <c r="F9" s="119">
        <v>96635</v>
      </c>
      <c r="G9" s="120"/>
      <c r="H9" s="121"/>
    </row>
    <row r="10" spans="1:8">
      <c r="A10" s="122"/>
      <c r="B10" s="123"/>
      <c r="C10" s="124"/>
      <c r="D10" s="125">
        <v>12535</v>
      </c>
      <c r="E10" s="126"/>
      <c r="F10" s="127">
        <v>44408</v>
      </c>
      <c r="G10" s="128"/>
      <c r="H10" s="129"/>
    </row>
    <row r="11" spans="1:8">
      <c r="A11" s="110" t="s">
        <v>513</v>
      </c>
      <c r="B11" s="115"/>
      <c r="C11" s="116"/>
      <c r="D11" s="117">
        <v>62467</v>
      </c>
      <c r="E11" s="118"/>
      <c r="F11" s="119">
        <v>97062</v>
      </c>
      <c r="G11" s="120"/>
      <c r="H11" s="121"/>
    </row>
    <row r="12" spans="1:8">
      <c r="A12" s="122"/>
      <c r="B12" s="123"/>
      <c r="C12" s="130"/>
      <c r="D12" s="125">
        <v>32253</v>
      </c>
      <c r="E12" s="126"/>
      <c r="F12" s="127">
        <v>50112</v>
      </c>
      <c r="G12" s="128"/>
      <c r="H12" s="129"/>
    </row>
    <row r="13" spans="1:8">
      <c r="A13" s="110"/>
      <c r="B13" s="115"/>
      <c r="C13" s="131"/>
      <c r="D13" s="132">
        <v>105979</v>
      </c>
      <c r="E13" s="133"/>
      <c r="F13" s="134">
        <v>98539</v>
      </c>
      <c r="G13" s="135"/>
      <c r="H13" s="121"/>
    </row>
    <row r="14" spans="1:8">
      <c r="A14" s="122"/>
      <c r="B14" s="123"/>
      <c r="C14" s="124"/>
      <c r="D14" s="125">
        <v>39855</v>
      </c>
      <c r="E14" s="126"/>
      <c r="F14" s="127">
        <v>48130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3.26</v>
      </c>
      <c r="C19" s="136">
        <f>ROUND(VALUE(SUBSTITUTE(実質収支比率等に係る経年分析!G$48,"▲","-")),2)</f>
        <v>2.81</v>
      </c>
      <c r="D19" s="136">
        <f>ROUND(VALUE(SUBSTITUTE(実質収支比率等に係る経年分析!H$48,"▲","-")),2)</f>
        <v>1.83</v>
      </c>
      <c r="E19" s="136">
        <f>ROUND(VALUE(SUBSTITUTE(実質収支比率等に係る経年分析!I$48,"▲","-")),2)</f>
        <v>0.95</v>
      </c>
      <c r="F19" s="136">
        <f>ROUND(VALUE(SUBSTITUTE(実質収支比率等に係る経年分析!J$48,"▲","-")),2)</f>
        <v>3.65</v>
      </c>
    </row>
    <row r="20" spans="1:11">
      <c r="A20" s="136" t="s">
        <v>44</v>
      </c>
      <c r="B20" s="136">
        <f>ROUND(VALUE(SUBSTITUTE(実質収支比率等に係る経年分析!F$47,"▲","-")),2)</f>
        <v>23.51</v>
      </c>
      <c r="C20" s="136">
        <f>ROUND(VALUE(SUBSTITUTE(実質収支比率等に係る経年分析!G$47,"▲","-")),2)</f>
        <v>25.5</v>
      </c>
      <c r="D20" s="136">
        <f>ROUND(VALUE(SUBSTITUTE(実質収支比率等に係る経年分析!H$47,"▲","-")),2)</f>
        <v>27.99</v>
      </c>
      <c r="E20" s="136">
        <f>ROUND(VALUE(SUBSTITUTE(実質収支比率等に係る経年分析!I$47,"▲","-")),2)</f>
        <v>30.71</v>
      </c>
      <c r="F20" s="136">
        <f>ROUND(VALUE(SUBSTITUTE(実質収支比率等に係る経年分析!J$47,"▲","-")),2)</f>
        <v>29.06</v>
      </c>
    </row>
    <row r="21" spans="1:11">
      <c r="A21" s="136" t="s">
        <v>45</v>
      </c>
      <c r="B21" s="136">
        <f>IF(ISNUMBER(VALUE(SUBSTITUTE(実質収支比率等に係る経年分析!F$49,"▲","-"))),ROUND(VALUE(SUBSTITUTE(実質収支比率等に係る経年分析!F$49,"▲","-")),2),NA())</f>
        <v>0.42</v>
      </c>
      <c r="C21" s="136">
        <f>IF(ISNUMBER(VALUE(SUBSTITUTE(実質収支比率等に係る経年分析!G$49,"▲","-"))),ROUND(VALUE(SUBSTITUTE(実質収支比率等に係る経年分析!G$49,"▲","-")),2),NA())</f>
        <v>1.38</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3.52</v>
      </c>
      <c r="F21" s="136">
        <f>IF(ISNUMBER(VALUE(SUBSTITUTE(実質収支比率等に係る経年分析!J$49,"▲","-"))),ROUND(VALUE(SUBSTITUTE(実質収支比率等に係る経年分析!J$49,"▲","-")),2),NA())</f>
        <v>-0.17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1.1299999999999999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978</v>
      </c>
      <c r="E42" s="138"/>
      <c r="F42" s="138"/>
      <c r="G42" s="138">
        <f>'実質公債費比率（分子）の構造'!L$52</f>
        <v>1011</v>
      </c>
      <c r="H42" s="138"/>
      <c r="I42" s="138"/>
      <c r="J42" s="138">
        <f>'実質公債費比率（分子）の構造'!M$52</f>
        <v>1029</v>
      </c>
      <c r="K42" s="138"/>
      <c r="L42" s="138"/>
      <c r="M42" s="138">
        <f>'実質公債費比率（分子）の構造'!N$52</f>
        <v>1048</v>
      </c>
      <c r="N42" s="138"/>
      <c r="O42" s="138"/>
      <c r="P42" s="138">
        <f>'実質公債費比率（分子）の構造'!O$52</f>
        <v>1086</v>
      </c>
    </row>
    <row r="43" spans="1:16">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54</v>
      </c>
      <c r="B44" s="138">
        <f>'実質公債費比率（分子）の構造'!K$50</f>
        <v>16</v>
      </c>
      <c r="C44" s="138"/>
      <c r="D44" s="138"/>
      <c r="E44" s="138">
        <f>'実質公債費比率（分子）の構造'!L$50</f>
        <v>15</v>
      </c>
      <c r="F44" s="138"/>
      <c r="G44" s="138"/>
      <c r="H44" s="138">
        <f>'実質公債費比率（分子）の構造'!M$50</f>
        <v>15</v>
      </c>
      <c r="I44" s="138"/>
      <c r="J44" s="138"/>
      <c r="K44" s="138">
        <f>'実質公債費比率（分子）の構造'!N$50</f>
        <v>15</v>
      </c>
      <c r="L44" s="138"/>
      <c r="M44" s="138"/>
      <c r="N44" s="138">
        <f>'実質公債費比率（分子）の構造'!O$50</f>
        <v>12</v>
      </c>
      <c r="O44" s="138"/>
      <c r="P44" s="138"/>
    </row>
    <row r="45" spans="1:16">
      <c r="A45" s="138" t="s">
        <v>55</v>
      </c>
      <c r="B45" s="138">
        <f>'実質公債費比率（分子）の構造'!K$49</f>
        <v>30</v>
      </c>
      <c r="C45" s="138"/>
      <c r="D45" s="138"/>
      <c r="E45" s="138">
        <f>'実質公債費比率（分子）の構造'!L$49</f>
        <v>30</v>
      </c>
      <c r="F45" s="138"/>
      <c r="G45" s="138"/>
      <c r="H45" s="138">
        <f>'実質公債費比率（分子）の構造'!M$49</f>
        <v>31</v>
      </c>
      <c r="I45" s="138"/>
      <c r="J45" s="138"/>
      <c r="K45" s="138">
        <f>'実質公債費比率（分子）の構造'!N$49</f>
        <v>32</v>
      </c>
      <c r="L45" s="138"/>
      <c r="M45" s="138"/>
      <c r="N45" s="138">
        <f>'実質公債費比率（分子）の構造'!O$49</f>
        <v>31</v>
      </c>
      <c r="O45" s="138"/>
      <c r="P45" s="138"/>
    </row>
    <row r="46" spans="1:16">
      <c r="A46" s="138" t="s">
        <v>56</v>
      </c>
      <c r="B46" s="138">
        <f>'実質公債費比率（分子）の構造'!K$48</f>
        <v>287</v>
      </c>
      <c r="C46" s="138"/>
      <c r="D46" s="138"/>
      <c r="E46" s="138">
        <f>'実質公債費比率（分子）の構造'!L$48</f>
        <v>296</v>
      </c>
      <c r="F46" s="138"/>
      <c r="G46" s="138"/>
      <c r="H46" s="138">
        <f>'実質公債費比率（分子）の構造'!M$48</f>
        <v>285</v>
      </c>
      <c r="I46" s="138"/>
      <c r="J46" s="138"/>
      <c r="K46" s="138">
        <f>'実質公債費比率（分子）の構造'!N$48</f>
        <v>247</v>
      </c>
      <c r="L46" s="138"/>
      <c r="M46" s="138"/>
      <c r="N46" s="138">
        <f>'実質公債費比率（分子）の構造'!O$48</f>
        <v>244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1202</v>
      </c>
      <c r="C49" s="138"/>
      <c r="D49" s="138"/>
      <c r="E49" s="138">
        <f>'実質公債費比率（分子）の構造'!L$45</f>
        <v>1249</v>
      </c>
      <c r="F49" s="138"/>
      <c r="G49" s="138"/>
      <c r="H49" s="138">
        <f>'実質公債費比率（分子）の構造'!M$45</f>
        <v>1245</v>
      </c>
      <c r="I49" s="138"/>
      <c r="J49" s="138"/>
      <c r="K49" s="138">
        <f>'実質公債費比率（分子）の構造'!N$45</f>
        <v>1164</v>
      </c>
      <c r="L49" s="138"/>
      <c r="M49" s="138"/>
      <c r="N49" s="138">
        <f>'実質公債費比率（分子）の構造'!O$45</f>
        <v>1335</v>
      </c>
      <c r="O49" s="138"/>
      <c r="P49" s="138"/>
    </row>
    <row r="50" spans="1:16">
      <c r="A50" s="138" t="s">
        <v>60</v>
      </c>
      <c r="B50" s="138" t="e">
        <f>NA()</f>
        <v>#N/A</v>
      </c>
      <c r="C50" s="138">
        <f>IF(ISNUMBER('実質公債費比率（分子）の構造'!K$53),'実質公債費比率（分子）の構造'!K$53,NA())</f>
        <v>557</v>
      </c>
      <c r="D50" s="138" t="e">
        <f>NA()</f>
        <v>#N/A</v>
      </c>
      <c r="E50" s="138" t="e">
        <f>NA()</f>
        <v>#N/A</v>
      </c>
      <c r="F50" s="138">
        <f>IF(ISNUMBER('実質公債費比率（分子）の構造'!L$53),'実質公債費比率（分子）の構造'!L$53,NA())</f>
        <v>579</v>
      </c>
      <c r="G50" s="138" t="e">
        <f>NA()</f>
        <v>#N/A</v>
      </c>
      <c r="H50" s="138" t="e">
        <f>NA()</f>
        <v>#N/A</v>
      </c>
      <c r="I50" s="138">
        <f>IF(ISNUMBER('実質公債費比率（分子）の構造'!M$53),'実質公債費比率（分子）の構造'!M$53,NA())</f>
        <v>547</v>
      </c>
      <c r="J50" s="138" t="e">
        <f>NA()</f>
        <v>#N/A</v>
      </c>
      <c r="K50" s="138" t="e">
        <f>NA()</f>
        <v>#N/A</v>
      </c>
      <c r="L50" s="138">
        <f>IF(ISNUMBER('実質公債費比率（分子）の構造'!N$53),'実質公債費比率（分子）の構造'!N$53,NA())</f>
        <v>410</v>
      </c>
      <c r="M50" s="138" t="e">
        <f>NA()</f>
        <v>#N/A</v>
      </c>
      <c r="N50" s="138" t="e">
        <f>NA()</f>
        <v>#N/A</v>
      </c>
      <c r="O50" s="138">
        <f>IF(ISNUMBER('実質公債費比率（分子）の構造'!O$53),'実質公債費比率（分子）の構造'!O$53,NA())</f>
        <v>536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12141</v>
      </c>
      <c r="E56" s="137"/>
      <c r="F56" s="137"/>
      <c r="G56" s="137">
        <f>'将来負担比率（分子）の構造'!J$52</f>
        <v>11835</v>
      </c>
      <c r="H56" s="137"/>
      <c r="I56" s="137"/>
      <c r="J56" s="137">
        <f>'将来負担比率（分子）の構造'!K$52</f>
        <v>11971</v>
      </c>
      <c r="K56" s="137"/>
      <c r="L56" s="137"/>
      <c r="M56" s="137">
        <f>'将来負担比率（分子）の構造'!L$52</f>
        <v>11458</v>
      </c>
      <c r="N56" s="137"/>
      <c r="O56" s="137"/>
      <c r="P56" s="137">
        <f>'将来負担比率（分子）の構造'!M$52</f>
        <v>11175</v>
      </c>
    </row>
    <row r="57" spans="1:16">
      <c r="A57" s="137" t="s">
        <v>36</v>
      </c>
      <c r="B57" s="137"/>
      <c r="C57" s="137"/>
      <c r="D57" s="137">
        <f>'将来負担比率（分子）の構造'!I$51</f>
        <v>354</v>
      </c>
      <c r="E57" s="137"/>
      <c r="F57" s="137"/>
      <c r="G57" s="137">
        <f>'将来負担比率（分子）の構造'!J$51</f>
        <v>398</v>
      </c>
      <c r="H57" s="137"/>
      <c r="I57" s="137"/>
      <c r="J57" s="137">
        <f>'将来負担比率（分子）の構造'!K$51</f>
        <v>431</v>
      </c>
      <c r="K57" s="137"/>
      <c r="L57" s="137"/>
      <c r="M57" s="137">
        <f>'将来負担比率（分子）の構造'!L$51</f>
        <v>522</v>
      </c>
      <c r="N57" s="137"/>
      <c r="O57" s="137"/>
      <c r="P57" s="137">
        <f>'将来負担比率（分子）の構造'!M$51</f>
        <v>612</v>
      </c>
    </row>
    <row r="58" spans="1:16">
      <c r="A58" s="137" t="s">
        <v>35</v>
      </c>
      <c r="B58" s="137"/>
      <c r="C58" s="137"/>
      <c r="D58" s="137">
        <f>'将来負担比率（分子）の構造'!I$50</f>
        <v>1532</v>
      </c>
      <c r="E58" s="137"/>
      <c r="F58" s="137"/>
      <c r="G58" s="137">
        <f>'将来負担比率（分子）の構造'!J$50</f>
        <v>1739</v>
      </c>
      <c r="H58" s="137"/>
      <c r="I58" s="137"/>
      <c r="J58" s="137">
        <f>'将来負担比率（分子）の構造'!K$50</f>
        <v>1909</v>
      </c>
      <c r="K58" s="137"/>
      <c r="L58" s="137"/>
      <c r="M58" s="137">
        <f>'将来負担比率（分子）の構造'!L$50</f>
        <v>2152</v>
      </c>
      <c r="N58" s="137"/>
      <c r="O58" s="137"/>
      <c r="P58" s="137">
        <f>'将来負担比率（分子）の構造'!M$50</f>
        <v>2115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1544</v>
      </c>
      <c r="C62" s="137"/>
      <c r="D62" s="137"/>
      <c r="E62" s="137">
        <f>'将来負担比率（分子）の構造'!J$45</f>
        <v>1399</v>
      </c>
      <c r="F62" s="137"/>
      <c r="G62" s="137"/>
      <c r="H62" s="137">
        <f>'将来負担比率（分子）の構造'!K$45</f>
        <v>1255</v>
      </c>
      <c r="I62" s="137"/>
      <c r="J62" s="137"/>
      <c r="K62" s="137">
        <f>'将来負担比率（分子）の構造'!L$45</f>
        <v>1149</v>
      </c>
      <c r="L62" s="137"/>
      <c r="M62" s="137"/>
      <c r="N62" s="137">
        <f>'将来負担比率（分子）の構造'!M$45</f>
        <v>1059</v>
      </c>
      <c r="O62" s="137"/>
      <c r="P62" s="137"/>
    </row>
    <row r="63" spans="1:16">
      <c r="A63" s="137" t="s">
        <v>28</v>
      </c>
      <c r="B63" s="137">
        <f>'将来負担比率（分子）の構造'!I$44</f>
        <v>145</v>
      </c>
      <c r="C63" s="137"/>
      <c r="D63" s="137"/>
      <c r="E63" s="137">
        <f>'将来負担比率（分子）の構造'!J$44</f>
        <v>146</v>
      </c>
      <c r="F63" s="137"/>
      <c r="G63" s="137"/>
      <c r="H63" s="137">
        <f>'将来負担比率（分子）の構造'!K$44</f>
        <v>143</v>
      </c>
      <c r="I63" s="137"/>
      <c r="J63" s="137"/>
      <c r="K63" s="137">
        <f>'将来負担比率（分子）の構造'!L$44</f>
        <v>153</v>
      </c>
      <c r="L63" s="137"/>
      <c r="M63" s="137"/>
      <c r="N63" s="137">
        <f>'将来負担比率（分子）の構造'!M$44</f>
        <v>125</v>
      </c>
      <c r="O63" s="137"/>
      <c r="P63" s="137"/>
    </row>
    <row r="64" spans="1:16">
      <c r="A64" s="137" t="s">
        <v>27</v>
      </c>
      <c r="B64" s="137">
        <f>'将来負担比率（分子）の構造'!I$43</f>
        <v>4546</v>
      </c>
      <c r="C64" s="137"/>
      <c r="D64" s="137"/>
      <c r="E64" s="137">
        <f>'将来負担比率（分子）の構造'!J$43</f>
        <v>4318</v>
      </c>
      <c r="F64" s="137"/>
      <c r="G64" s="137"/>
      <c r="H64" s="137">
        <f>'将来負担比率（分子）の構造'!K$43</f>
        <v>4174</v>
      </c>
      <c r="I64" s="137"/>
      <c r="J64" s="137"/>
      <c r="K64" s="137">
        <f>'将来負担比率（分子）の構造'!L$43</f>
        <v>3813</v>
      </c>
      <c r="L64" s="137"/>
      <c r="M64" s="137"/>
      <c r="N64" s="137">
        <f>'将来負担比率（分子）の構造'!M$43</f>
        <v>3352</v>
      </c>
      <c r="O64" s="137"/>
      <c r="P64" s="137"/>
    </row>
    <row r="65" spans="1:16">
      <c r="A65" s="137" t="s">
        <v>26</v>
      </c>
      <c r="B65" s="137">
        <f>'将来負担比率（分子）の構造'!I$42</f>
        <v>96</v>
      </c>
      <c r="C65" s="137"/>
      <c r="D65" s="137"/>
      <c r="E65" s="137">
        <f>'将来負担比率（分子）の構造'!J$42</f>
        <v>81</v>
      </c>
      <c r="F65" s="137"/>
      <c r="G65" s="137"/>
      <c r="H65" s="137">
        <f>'将来負担比率（分子）の構造'!K$42</f>
        <v>65</v>
      </c>
      <c r="I65" s="137"/>
      <c r="J65" s="137"/>
      <c r="K65" s="137">
        <f>'将来負担比率（分子）の構造'!L$42</f>
        <v>49</v>
      </c>
      <c r="L65" s="137"/>
      <c r="M65" s="137"/>
      <c r="N65" s="137">
        <f>'将来負担比率（分子）の構造'!M$42</f>
        <v>37</v>
      </c>
      <c r="O65" s="137"/>
      <c r="P65" s="137"/>
    </row>
    <row r="66" spans="1:16">
      <c r="A66" s="137" t="s">
        <v>25</v>
      </c>
      <c r="B66" s="137">
        <f>'将来負担比率（分子）の構造'!I$41</f>
        <v>11987</v>
      </c>
      <c r="C66" s="137"/>
      <c r="D66" s="137"/>
      <c r="E66" s="137">
        <f>'将来負担比率（分子）の構造'!J$41</f>
        <v>12814</v>
      </c>
      <c r="F66" s="137"/>
      <c r="G66" s="137"/>
      <c r="H66" s="137">
        <f>'将来負担比率（分子）の構造'!K$41</f>
        <v>13070</v>
      </c>
      <c r="I66" s="137"/>
      <c r="J66" s="137"/>
      <c r="K66" s="137">
        <f>'将来負担比率（分子）の構造'!L$41</f>
        <v>12434</v>
      </c>
      <c r="L66" s="137"/>
      <c r="M66" s="137"/>
      <c r="N66" s="137">
        <f>'将来負担比率（分子）の構造'!M$41</f>
        <v>12012</v>
      </c>
      <c r="O66" s="137"/>
      <c r="P66" s="137"/>
    </row>
    <row r="67" spans="1:16">
      <c r="A67" s="137" t="s">
        <v>64</v>
      </c>
      <c r="B67" s="137" t="e">
        <f>NA()</f>
        <v>#N/A</v>
      </c>
      <c r="C67" s="137">
        <f>IF(ISNUMBER('将来負担比率（分子）の構造'!I$53), IF('将来負担比率（分子）の構造'!I$53 &lt; 0, 0, '将来負担比率（分子）の構造'!I$53), NA())</f>
        <v>4290</v>
      </c>
      <c r="D67" s="137" t="e">
        <f>NA()</f>
        <v>#N/A</v>
      </c>
      <c r="E67" s="137" t="e">
        <f>NA()</f>
        <v>#N/A</v>
      </c>
      <c r="F67" s="137">
        <f>IF(ISNUMBER('将来負担比率（分子）の構造'!J$53), IF('将来負担比率（分子）の構造'!J$53 &lt; 0, 0, '将来負担比率（分子）の構造'!J$53), NA())</f>
        <v>4786</v>
      </c>
      <c r="G67" s="137" t="e">
        <f>NA()</f>
        <v>#N/A</v>
      </c>
      <c r="H67" s="137" t="e">
        <f>NA()</f>
        <v>#N/A</v>
      </c>
      <c r="I67" s="137">
        <f>IF(ISNUMBER('将来負担比率（分子）の構造'!K$53), IF('将来負担比率（分子）の構造'!K$53 &lt; 0, 0, '将来負担比率（分子）の構造'!K$53), NA())</f>
        <v>4396</v>
      </c>
      <c r="J67" s="137" t="e">
        <f>NA()</f>
        <v>#N/A</v>
      </c>
      <c r="K67" s="137" t="e">
        <f>NA()</f>
        <v>#N/A</v>
      </c>
      <c r="L67" s="137">
        <f>IF(ISNUMBER('将来負担比率（分子）の構造'!L$53), IF('将来負担比率（分子）の構造'!L$53 &lt; 0, 0, '将来負担比率（分子）の構造'!L$53), NA())</f>
        <v>3465</v>
      </c>
      <c r="M67" s="137" t="e">
        <f>NA()</f>
        <v>#N/A</v>
      </c>
      <c r="N67" s="137" t="e">
        <f>NA()</f>
        <v>#N/A</v>
      </c>
      <c r="O67" s="137">
        <f>IF(ISNUMBER('将来負担比率（分子）の構造'!M$53), IF('将来負担比率（分子）の構造'!M$53 &lt; 0, 0, '将来負担比率（分子）の構造'!M$53), NA())</f>
        <v>2682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1129216</v>
      </c>
      <c r="S5" s="615"/>
      <c r="T5" s="615"/>
      <c r="U5" s="615"/>
      <c r="V5" s="615"/>
      <c r="W5" s="615"/>
      <c r="X5" s="615"/>
      <c r="Y5" s="616"/>
      <c r="Z5" s="617">
        <v>14.1</v>
      </c>
      <c r="AA5" s="617"/>
      <c r="AB5" s="617"/>
      <c r="AC5" s="617"/>
      <c r="AD5" s="618">
        <v>1129216</v>
      </c>
      <c r="AE5" s="618"/>
      <c r="AF5" s="618"/>
      <c r="AG5" s="618"/>
      <c r="AH5" s="618"/>
      <c r="AI5" s="618"/>
      <c r="AJ5" s="618"/>
      <c r="AK5" s="618"/>
      <c r="AL5" s="619">
        <v>23.5</v>
      </c>
      <c r="AM5" s="620"/>
      <c r="AN5" s="620"/>
      <c r="AO5" s="621"/>
      <c r="AP5" s="611" t="s">
        <v>208</v>
      </c>
      <c r="AQ5" s="612"/>
      <c r="AR5" s="612"/>
      <c r="AS5" s="612"/>
      <c r="AT5" s="612"/>
      <c r="AU5" s="612"/>
      <c r="AV5" s="612"/>
      <c r="AW5" s="612"/>
      <c r="AX5" s="612"/>
      <c r="AY5" s="612"/>
      <c r="AZ5" s="612"/>
      <c r="BA5" s="612"/>
      <c r="BB5" s="612"/>
      <c r="BC5" s="612"/>
      <c r="BD5" s="612"/>
      <c r="BE5" s="612"/>
      <c r="BF5" s="613"/>
      <c r="BG5" s="625">
        <v>1129216</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70501</v>
      </c>
      <c r="S6" s="626"/>
      <c r="T6" s="626"/>
      <c r="U6" s="626"/>
      <c r="V6" s="626"/>
      <c r="W6" s="626"/>
      <c r="X6" s="626"/>
      <c r="Y6" s="627"/>
      <c r="Z6" s="628">
        <v>0.9</v>
      </c>
      <c r="AA6" s="628"/>
      <c r="AB6" s="628"/>
      <c r="AC6" s="628"/>
      <c r="AD6" s="629">
        <v>70501</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1129216</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90732</v>
      </c>
      <c r="CS6" s="626"/>
      <c r="CT6" s="626"/>
      <c r="CU6" s="626"/>
      <c r="CV6" s="626"/>
      <c r="CW6" s="626"/>
      <c r="CX6" s="626"/>
      <c r="CY6" s="627"/>
      <c r="CZ6" s="628">
        <v>1.2</v>
      </c>
      <c r="DA6" s="628"/>
      <c r="DB6" s="628"/>
      <c r="DC6" s="628"/>
      <c r="DD6" s="634" t="s">
        <v>209</v>
      </c>
      <c r="DE6" s="626"/>
      <c r="DF6" s="626"/>
      <c r="DG6" s="626"/>
      <c r="DH6" s="626"/>
      <c r="DI6" s="626"/>
      <c r="DJ6" s="626"/>
      <c r="DK6" s="626"/>
      <c r="DL6" s="626"/>
      <c r="DM6" s="626"/>
      <c r="DN6" s="626"/>
      <c r="DO6" s="626"/>
      <c r="DP6" s="627"/>
      <c r="DQ6" s="634">
        <v>90732</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1403</v>
      </c>
      <c r="S7" s="626"/>
      <c r="T7" s="626"/>
      <c r="U7" s="626"/>
      <c r="V7" s="626"/>
      <c r="W7" s="626"/>
      <c r="X7" s="626"/>
      <c r="Y7" s="627"/>
      <c r="Z7" s="628">
        <v>0</v>
      </c>
      <c r="AA7" s="628"/>
      <c r="AB7" s="628"/>
      <c r="AC7" s="628"/>
      <c r="AD7" s="629">
        <v>1403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510433</v>
      </c>
      <c r="BH7" s="626"/>
      <c r="BI7" s="626"/>
      <c r="BJ7" s="626"/>
      <c r="BK7" s="626"/>
      <c r="BL7" s="626"/>
      <c r="BM7" s="626"/>
      <c r="BN7" s="627"/>
      <c r="BO7" s="628">
        <v>45.2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1054476</v>
      </c>
      <c r="CS7" s="626"/>
      <c r="CT7" s="626"/>
      <c r="CU7" s="626"/>
      <c r="CV7" s="626"/>
      <c r="CW7" s="626"/>
      <c r="CX7" s="626"/>
      <c r="CY7" s="627"/>
      <c r="CZ7" s="628">
        <v>13.6</v>
      </c>
      <c r="DA7" s="628"/>
      <c r="DB7" s="628"/>
      <c r="DC7" s="628"/>
      <c r="DD7" s="634">
        <v>109955</v>
      </c>
      <c r="DE7" s="626"/>
      <c r="DF7" s="626"/>
      <c r="DG7" s="626"/>
      <c r="DH7" s="626"/>
      <c r="DI7" s="626"/>
      <c r="DJ7" s="626"/>
      <c r="DK7" s="626"/>
      <c r="DL7" s="626"/>
      <c r="DM7" s="626"/>
      <c r="DN7" s="626"/>
      <c r="DO7" s="626"/>
      <c r="DP7" s="627"/>
      <c r="DQ7" s="634">
        <v>853747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1768</v>
      </c>
      <c r="S8" s="626"/>
      <c r="T8" s="626"/>
      <c r="U8" s="626"/>
      <c r="V8" s="626"/>
      <c r="W8" s="626"/>
      <c r="X8" s="626"/>
      <c r="Y8" s="627"/>
      <c r="Z8" s="628">
        <v>0</v>
      </c>
      <c r="AA8" s="628"/>
      <c r="AB8" s="628"/>
      <c r="AC8" s="628"/>
      <c r="AD8" s="629">
        <v>1768</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23161</v>
      </c>
      <c r="BH8" s="626"/>
      <c r="BI8" s="626"/>
      <c r="BJ8" s="626"/>
      <c r="BK8" s="626"/>
      <c r="BL8" s="626"/>
      <c r="BM8" s="626"/>
      <c r="BN8" s="627"/>
      <c r="BO8" s="628">
        <v>2.1</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2337627</v>
      </c>
      <c r="CS8" s="626"/>
      <c r="CT8" s="626"/>
      <c r="CU8" s="626"/>
      <c r="CV8" s="626"/>
      <c r="CW8" s="626"/>
      <c r="CX8" s="626"/>
      <c r="CY8" s="627"/>
      <c r="CZ8" s="628">
        <v>30.1</v>
      </c>
      <c r="DA8" s="628"/>
      <c r="DB8" s="628"/>
      <c r="DC8" s="628"/>
      <c r="DD8" s="634">
        <v>8466</v>
      </c>
      <c r="DE8" s="626"/>
      <c r="DF8" s="626"/>
      <c r="DG8" s="626"/>
      <c r="DH8" s="626"/>
      <c r="DI8" s="626"/>
      <c r="DJ8" s="626"/>
      <c r="DK8" s="626"/>
      <c r="DL8" s="626"/>
      <c r="DM8" s="626"/>
      <c r="DN8" s="626"/>
      <c r="DO8" s="626"/>
      <c r="DP8" s="627"/>
      <c r="DQ8" s="634">
        <v>1095385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899</v>
      </c>
      <c r="S9" s="626"/>
      <c r="T9" s="626"/>
      <c r="U9" s="626"/>
      <c r="V9" s="626"/>
      <c r="W9" s="626"/>
      <c r="X9" s="626"/>
      <c r="Y9" s="627"/>
      <c r="Z9" s="628">
        <v>0</v>
      </c>
      <c r="AA9" s="628"/>
      <c r="AB9" s="628"/>
      <c r="AC9" s="628"/>
      <c r="AD9" s="629">
        <v>899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434815</v>
      </c>
      <c r="BH9" s="626"/>
      <c r="BI9" s="626"/>
      <c r="BJ9" s="626"/>
      <c r="BK9" s="626"/>
      <c r="BL9" s="626"/>
      <c r="BM9" s="626"/>
      <c r="BN9" s="627"/>
      <c r="BO9" s="628">
        <v>38.5</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440584</v>
      </c>
      <c r="CS9" s="626"/>
      <c r="CT9" s="626"/>
      <c r="CU9" s="626"/>
      <c r="CV9" s="626"/>
      <c r="CW9" s="626"/>
      <c r="CX9" s="626"/>
      <c r="CY9" s="627"/>
      <c r="CZ9" s="628">
        <v>5.7</v>
      </c>
      <c r="DA9" s="628"/>
      <c r="DB9" s="628"/>
      <c r="DC9" s="628"/>
      <c r="DD9" s="634">
        <v>4067</v>
      </c>
      <c r="DE9" s="626"/>
      <c r="DF9" s="626"/>
      <c r="DG9" s="626"/>
      <c r="DH9" s="626"/>
      <c r="DI9" s="626"/>
      <c r="DJ9" s="626"/>
      <c r="DK9" s="626"/>
      <c r="DL9" s="626"/>
      <c r="DM9" s="626"/>
      <c r="DN9" s="626"/>
      <c r="DO9" s="626"/>
      <c r="DP9" s="627"/>
      <c r="DQ9" s="634">
        <v>419422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242437</v>
      </c>
      <c r="S10" s="626"/>
      <c r="T10" s="626"/>
      <c r="U10" s="626"/>
      <c r="V10" s="626"/>
      <c r="W10" s="626"/>
      <c r="X10" s="626"/>
      <c r="Y10" s="627"/>
      <c r="Z10" s="628">
        <v>3</v>
      </c>
      <c r="AA10" s="628"/>
      <c r="AB10" s="628"/>
      <c r="AC10" s="628"/>
      <c r="AD10" s="629">
        <v>242437</v>
      </c>
      <c r="AE10" s="629"/>
      <c r="AF10" s="629"/>
      <c r="AG10" s="629"/>
      <c r="AH10" s="629"/>
      <c r="AI10" s="629"/>
      <c r="AJ10" s="629"/>
      <c r="AK10" s="629"/>
      <c r="AL10" s="630">
        <v>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28580</v>
      </c>
      <c r="BH10" s="626"/>
      <c r="BI10" s="626"/>
      <c r="BJ10" s="626"/>
      <c r="BK10" s="626"/>
      <c r="BL10" s="626"/>
      <c r="BM10" s="626"/>
      <c r="BN10" s="627"/>
      <c r="BO10" s="628">
        <v>2.5</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35</v>
      </c>
      <c r="CS10" s="626"/>
      <c r="CT10" s="626"/>
      <c r="CU10" s="626"/>
      <c r="CV10" s="626"/>
      <c r="CW10" s="626"/>
      <c r="CX10" s="626"/>
      <c r="CY10" s="627"/>
      <c r="CZ10" s="628">
        <v>0</v>
      </c>
      <c r="DA10" s="628"/>
      <c r="DB10" s="628"/>
      <c r="DC10" s="628"/>
      <c r="DD10" s="634" t="s">
        <v>221</v>
      </c>
      <c r="DE10" s="626"/>
      <c r="DF10" s="626"/>
      <c r="DG10" s="626"/>
      <c r="DH10" s="626"/>
      <c r="DI10" s="626"/>
      <c r="DJ10" s="626"/>
      <c r="DK10" s="626"/>
      <c r="DL10" s="626"/>
      <c r="DM10" s="626"/>
      <c r="DN10" s="626"/>
      <c r="DO10" s="626"/>
      <c r="DP10" s="627"/>
      <c r="DQ10" s="634">
        <v>35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221</v>
      </c>
      <c r="S11" s="626"/>
      <c r="T11" s="626"/>
      <c r="U11" s="626"/>
      <c r="V11" s="626"/>
      <c r="W11" s="626"/>
      <c r="X11" s="626"/>
      <c r="Y11" s="627"/>
      <c r="Z11" s="628" t="s">
        <v>221</v>
      </c>
      <c r="AA11" s="628"/>
      <c r="AB11" s="628"/>
      <c r="AC11" s="628"/>
      <c r="AD11" s="629" t="s">
        <v>221</v>
      </c>
      <c r="AE11" s="629"/>
      <c r="AF11" s="629"/>
      <c r="AG11" s="629"/>
      <c r="AH11" s="629"/>
      <c r="AI11" s="629"/>
      <c r="AJ11" s="629"/>
      <c r="AK11" s="629"/>
      <c r="AL11" s="630" t="s">
        <v>221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23877</v>
      </c>
      <c r="BH11" s="626"/>
      <c r="BI11" s="626"/>
      <c r="BJ11" s="626"/>
      <c r="BK11" s="626"/>
      <c r="BL11" s="626"/>
      <c r="BM11" s="626"/>
      <c r="BN11" s="627"/>
      <c r="BO11" s="628">
        <v>2.1</v>
      </c>
      <c r="BP11" s="628"/>
      <c r="BQ11" s="628"/>
      <c r="BR11" s="628"/>
      <c r="BS11" s="634" t="s">
        <v>221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483249</v>
      </c>
      <c r="CS11" s="626"/>
      <c r="CT11" s="626"/>
      <c r="CU11" s="626"/>
      <c r="CV11" s="626"/>
      <c r="CW11" s="626"/>
      <c r="CX11" s="626"/>
      <c r="CY11" s="627"/>
      <c r="CZ11" s="628">
        <v>6.2</v>
      </c>
      <c r="DA11" s="628"/>
      <c r="DB11" s="628"/>
      <c r="DC11" s="628"/>
      <c r="DD11" s="634">
        <v>55435</v>
      </c>
      <c r="DE11" s="626"/>
      <c r="DF11" s="626"/>
      <c r="DG11" s="626"/>
      <c r="DH11" s="626"/>
      <c r="DI11" s="626"/>
      <c r="DJ11" s="626"/>
      <c r="DK11" s="626"/>
      <c r="DL11" s="626"/>
      <c r="DM11" s="626"/>
      <c r="DN11" s="626"/>
      <c r="DO11" s="626"/>
      <c r="DP11" s="627"/>
      <c r="DQ11" s="634">
        <v>298425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454634</v>
      </c>
      <c r="BH12" s="626"/>
      <c r="BI12" s="626"/>
      <c r="BJ12" s="626"/>
      <c r="BK12" s="626"/>
      <c r="BL12" s="626"/>
      <c r="BM12" s="626"/>
      <c r="BN12" s="627"/>
      <c r="BO12" s="628">
        <v>40.299999999999997</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31104</v>
      </c>
      <c r="CS12" s="626"/>
      <c r="CT12" s="626"/>
      <c r="CU12" s="626"/>
      <c r="CV12" s="626"/>
      <c r="CW12" s="626"/>
      <c r="CX12" s="626"/>
      <c r="CY12" s="627"/>
      <c r="CZ12" s="628">
        <v>0.4</v>
      </c>
      <c r="DA12" s="628"/>
      <c r="DB12" s="628"/>
      <c r="DC12" s="628"/>
      <c r="DD12" s="634" t="s">
        <v>221</v>
      </c>
      <c r="DE12" s="626"/>
      <c r="DF12" s="626"/>
      <c r="DG12" s="626"/>
      <c r="DH12" s="626"/>
      <c r="DI12" s="626"/>
      <c r="DJ12" s="626"/>
      <c r="DK12" s="626"/>
      <c r="DL12" s="626"/>
      <c r="DM12" s="626"/>
      <c r="DN12" s="626"/>
      <c r="DO12" s="626"/>
      <c r="DP12" s="627"/>
      <c r="DQ12" s="634">
        <v>20823</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13546</v>
      </c>
      <c r="S13" s="626"/>
      <c r="T13" s="626"/>
      <c r="U13" s="626"/>
      <c r="V13" s="626"/>
      <c r="W13" s="626"/>
      <c r="X13" s="626"/>
      <c r="Y13" s="627"/>
      <c r="Z13" s="628">
        <v>0.2</v>
      </c>
      <c r="AA13" s="628"/>
      <c r="AB13" s="628"/>
      <c r="AC13" s="628"/>
      <c r="AD13" s="629">
        <v>13546</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454633</v>
      </c>
      <c r="BH13" s="626"/>
      <c r="BI13" s="626"/>
      <c r="BJ13" s="626"/>
      <c r="BK13" s="626"/>
      <c r="BL13" s="626"/>
      <c r="BM13" s="626"/>
      <c r="BN13" s="627"/>
      <c r="BO13" s="628">
        <v>40.299999999999997</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775390</v>
      </c>
      <c r="CS13" s="626"/>
      <c r="CT13" s="626"/>
      <c r="CU13" s="626"/>
      <c r="CV13" s="626"/>
      <c r="CW13" s="626"/>
      <c r="CX13" s="626"/>
      <c r="CY13" s="627"/>
      <c r="CZ13" s="628">
        <v>10</v>
      </c>
      <c r="DA13" s="628"/>
      <c r="DB13" s="628"/>
      <c r="DC13" s="628"/>
      <c r="DD13" s="634">
        <v>432320</v>
      </c>
      <c r="DE13" s="626"/>
      <c r="DF13" s="626"/>
      <c r="DG13" s="626"/>
      <c r="DH13" s="626"/>
      <c r="DI13" s="626"/>
      <c r="DJ13" s="626"/>
      <c r="DK13" s="626"/>
      <c r="DL13" s="626"/>
      <c r="DM13" s="626"/>
      <c r="DN13" s="626"/>
      <c r="DO13" s="626"/>
      <c r="DP13" s="627"/>
      <c r="DQ13" s="634">
        <v>340835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50284</v>
      </c>
      <c r="BH14" s="626"/>
      <c r="BI14" s="626"/>
      <c r="BJ14" s="626"/>
      <c r="BK14" s="626"/>
      <c r="BL14" s="626"/>
      <c r="BM14" s="626"/>
      <c r="BN14" s="627"/>
      <c r="BO14" s="628">
        <v>4.5</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248303</v>
      </c>
      <c r="CS14" s="626"/>
      <c r="CT14" s="626"/>
      <c r="CU14" s="626"/>
      <c r="CV14" s="626"/>
      <c r="CW14" s="626"/>
      <c r="CX14" s="626"/>
      <c r="CY14" s="627"/>
      <c r="CZ14" s="628">
        <v>3.2</v>
      </c>
      <c r="DA14" s="628"/>
      <c r="DB14" s="628"/>
      <c r="DC14" s="628"/>
      <c r="DD14" s="634">
        <v>13457</v>
      </c>
      <c r="DE14" s="626"/>
      <c r="DF14" s="626"/>
      <c r="DG14" s="626"/>
      <c r="DH14" s="626"/>
      <c r="DI14" s="626"/>
      <c r="DJ14" s="626"/>
      <c r="DK14" s="626"/>
      <c r="DL14" s="626"/>
      <c r="DM14" s="626"/>
      <c r="DN14" s="626"/>
      <c r="DO14" s="626"/>
      <c r="DP14" s="627"/>
      <c r="DQ14" s="634">
        <v>234126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6228</v>
      </c>
      <c r="S15" s="626"/>
      <c r="T15" s="626"/>
      <c r="U15" s="626"/>
      <c r="V15" s="626"/>
      <c r="W15" s="626"/>
      <c r="X15" s="626"/>
      <c r="Y15" s="627"/>
      <c r="Z15" s="628">
        <v>0.1</v>
      </c>
      <c r="AA15" s="628"/>
      <c r="AB15" s="628"/>
      <c r="AC15" s="628"/>
      <c r="AD15" s="629">
        <v>6228</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113865</v>
      </c>
      <c r="BH15" s="626"/>
      <c r="BI15" s="626"/>
      <c r="BJ15" s="626"/>
      <c r="BK15" s="626"/>
      <c r="BL15" s="626"/>
      <c r="BM15" s="626"/>
      <c r="BN15" s="627"/>
      <c r="BO15" s="628">
        <v>10.1</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960100</v>
      </c>
      <c r="CS15" s="626"/>
      <c r="CT15" s="626"/>
      <c r="CU15" s="626"/>
      <c r="CV15" s="626"/>
      <c r="CW15" s="626"/>
      <c r="CX15" s="626"/>
      <c r="CY15" s="627"/>
      <c r="CZ15" s="628">
        <v>12.4</v>
      </c>
      <c r="DA15" s="628"/>
      <c r="DB15" s="628"/>
      <c r="DC15" s="628"/>
      <c r="DD15" s="634">
        <v>332420</v>
      </c>
      <c r="DE15" s="626"/>
      <c r="DF15" s="626"/>
      <c r="DG15" s="626"/>
      <c r="DH15" s="626"/>
      <c r="DI15" s="626"/>
      <c r="DJ15" s="626"/>
      <c r="DK15" s="626"/>
      <c r="DL15" s="626"/>
      <c r="DM15" s="626"/>
      <c r="DN15" s="626"/>
      <c r="DO15" s="626"/>
      <c r="DP15" s="627"/>
      <c r="DQ15" s="634">
        <v>538029</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3543684</v>
      </c>
      <c r="S16" s="626"/>
      <c r="T16" s="626"/>
      <c r="U16" s="626"/>
      <c r="V16" s="626"/>
      <c r="W16" s="626"/>
      <c r="X16" s="626"/>
      <c r="Y16" s="627"/>
      <c r="Z16" s="628">
        <v>44.1</v>
      </c>
      <c r="AA16" s="628"/>
      <c r="AB16" s="628"/>
      <c r="AC16" s="628"/>
      <c r="AD16" s="629">
        <v>3319698</v>
      </c>
      <c r="AE16" s="629"/>
      <c r="AF16" s="629"/>
      <c r="AG16" s="629"/>
      <c r="AH16" s="629"/>
      <c r="AI16" s="629"/>
      <c r="AJ16" s="629"/>
      <c r="AK16" s="629"/>
      <c r="AL16" s="630">
        <v>69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221</v>
      </c>
      <c r="CS16" s="626"/>
      <c r="CT16" s="626"/>
      <c r="CU16" s="626"/>
      <c r="CV16" s="626"/>
      <c r="CW16" s="626"/>
      <c r="CX16" s="626"/>
      <c r="CY16" s="627"/>
      <c r="CZ16" s="628" t="s">
        <v>221</v>
      </c>
      <c r="DA16" s="628"/>
      <c r="DB16" s="628"/>
      <c r="DC16" s="628"/>
      <c r="DD16" s="634" t="s">
        <v>221</v>
      </c>
      <c r="DE16" s="626"/>
      <c r="DF16" s="626"/>
      <c r="DG16" s="626"/>
      <c r="DH16" s="626"/>
      <c r="DI16" s="626"/>
      <c r="DJ16" s="626"/>
      <c r="DK16" s="626"/>
      <c r="DL16" s="626"/>
      <c r="DM16" s="626"/>
      <c r="DN16" s="626"/>
      <c r="DO16" s="626"/>
      <c r="DP16" s="627"/>
      <c r="DQ16" s="634" t="s">
        <v>221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3319698</v>
      </c>
      <c r="S17" s="626"/>
      <c r="T17" s="626"/>
      <c r="U17" s="626"/>
      <c r="V17" s="626"/>
      <c r="W17" s="626"/>
      <c r="X17" s="626"/>
      <c r="Y17" s="627"/>
      <c r="Z17" s="628">
        <v>41.3</v>
      </c>
      <c r="AA17" s="628"/>
      <c r="AB17" s="628"/>
      <c r="AC17" s="628"/>
      <c r="AD17" s="629">
        <v>3319698</v>
      </c>
      <c r="AE17" s="629"/>
      <c r="AF17" s="629"/>
      <c r="AG17" s="629"/>
      <c r="AH17" s="629"/>
      <c r="AI17" s="629"/>
      <c r="AJ17" s="629"/>
      <c r="AK17" s="629"/>
      <c r="AL17" s="630">
        <v>69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1336527</v>
      </c>
      <c r="CS17" s="626"/>
      <c r="CT17" s="626"/>
      <c r="CU17" s="626"/>
      <c r="CV17" s="626"/>
      <c r="CW17" s="626"/>
      <c r="CX17" s="626"/>
      <c r="CY17" s="627"/>
      <c r="CZ17" s="628">
        <v>17.2</v>
      </c>
      <c r="DA17" s="628"/>
      <c r="DB17" s="628"/>
      <c r="DC17" s="628"/>
      <c r="DD17" s="634" t="s">
        <v>221</v>
      </c>
      <c r="DE17" s="626"/>
      <c r="DF17" s="626"/>
      <c r="DG17" s="626"/>
      <c r="DH17" s="626"/>
      <c r="DI17" s="626"/>
      <c r="DJ17" s="626"/>
      <c r="DK17" s="626"/>
      <c r="DL17" s="626"/>
      <c r="DM17" s="626"/>
      <c r="DN17" s="626"/>
      <c r="DO17" s="626"/>
      <c r="DP17" s="627"/>
      <c r="DQ17" s="634">
        <v>1308013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223986</v>
      </c>
      <c r="S18" s="626"/>
      <c r="T18" s="626"/>
      <c r="U18" s="626"/>
      <c r="V18" s="626"/>
      <c r="W18" s="626"/>
      <c r="X18" s="626"/>
      <c r="Y18" s="627"/>
      <c r="Z18" s="628">
        <v>2.8</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221</v>
      </c>
      <c r="BH19" s="626"/>
      <c r="BI19" s="626"/>
      <c r="BJ19" s="626"/>
      <c r="BK19" s="626"/>
      <c r="BL19" s="626"/>
      <c r="BM19" s="626"/>
      <c r="BN19" s="627"/>
      <c r="BO19" s="628" t="s">
        <v>221</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5009682</v>
      </c>
      <c r="S20" s="626"/>
      <c r="T20" s="626"/>
      <c r="U20" s="626"/>
      <c r="V20" s="626"/>
      <c r="W20" s="626"/>
      <c r="X20" s="626"/>
      <c r="Y20" s="627"/>
      <c r="Z20" s="628">
        <v>62.4</v>
      </c>
      <c r="AA20" s="628"/>
      <c r="AB20" s="628"/>
      <c r="AC20" s="628"/>
      <c r="AD20" s="629">
        <v>4785696</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221</v>
      </c>
      <c r="BH20" s="626"/>
      <c r="BI20" s="626"/>
      <c r="BJ20" s="626"/>
      <c r="BK20" s="626"/>
      <c r="BL20" s="626"/>
      <c r="BM20" s="626"/>
      <c r="BN20" s="627"/>
      <c r="BO20" s="628" t="s">
        <v>221</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7758127</v>
      </c>
      <c r="CS20" s="626"/>
      <c r="CT20" s="626"/>
      <c r="CU20" s="626"/>
      <c r="CV20" s="626"/>
      <c r="CW20" s="626"/>
      <c r="CX20" s="626"/>
      <c r="CY20" s="627"/>
      <c r="CZ20" s="628">
        <v>100</v>
      </c>
      <c r="DA20" s="628"/>
      <c r="DB20" s="628"/>
      <c r="DC20" s="628"/>
      <c r="DD20" s="634">
        <v>956120</v>
      </c>
      <c r="DE20" s="626"/>
      <c r="DF20" s="626"/>
      <c r="DG20" s="626"/>
      <c r="DH20" s="626"/>
      <c r="DI20" s="626"/>
      <c r="DJ20" s="626"/>
      <c r="DK20" s="626"/>
      <c r="DL20" s="626"/>
      <c r="DM20" s="626"/>
      <c r="DN20" s="626"/>
      <c r="DO20" s="626"/>
      <c r="DP20" s="627"/>
      <c r="DQ20" s="634">
        <v>5199572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2141</v>
      </c>
      <c r="S21" s="626"/>
      <c r="T21" s="626"/>
      <c r="U21" s="626"/>
      <c r="V21" s="626"/>
      <c r="W21" s="626"/>
      <c r="X21" s="626"/>
      <c r="Y21" s="627"/>
      <c r="Z21" s="628">
        <v>0</v>
      </c>
      <c r="AA21" s="628"/>
      <c r="AB21" s="628"/>
      <c r="AC21" s="628"/>
      <c r="AD21" s="629">
        <v>2141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221</v>
      </c>
      <c r="BH21" s="626"/>
      <c r="BI21" s="626"/>
      <c r="BJ21" s="626"/>
      <c r="BK21" s="626"/>
      <c r="BL21" s="626"/>
      <c r="BM21" s="626"/>
      <c r="BN21" s="627"/>
      <c r="BO21" s="628" t="s">
        <v>221</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164384</v>
      </c>
      <c r="S22" s="626"/>
      <c r="T22" s="626"/>
      <c r="U22" s="626"/>
      <c r="V22" s="626"/>
      <c r="W22" s="626"/>
      <c r="X22" s="626"/>
      <c r="Y22" s="627"/>
      <c r="Z22" s="628">
        <v>2</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43883</v>
      </c>
      <c r="S23" s="626"/>
      <c r="T23" s="626"/>
      <c r="U23" s="626"/>
      <c r="V23" s="626"/>
      <c r="W23" s="626"/>
      <c r="X23" s="626"/>
      <c r="Y23" s="627"/>
      <c r="Z23" s="628">
        <v>0.5</v>
      </c>
      <c r="AA23" s="628"/>
      <c r="AB23" s="628"/>
      <c r="AC23" s="628"/>
      <c r="AD23" s="629" t="s">
        <v>221</v>
      </c>
      <c r="AE23" s="629"/>
      <c r="AF23" s="629"/>
      <c r="AG23" s="629"/>
      <c r="AH23" s="629"/>
      <c r="AI23" s="629"/>
      <c r="AJ23" s="629"/>
      <c r="AK23" s="629"/>
      <c r="AL23" s="630" t="s">
        <v>221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221</v>
      </c>
      <c r="BH23" s="626"/>
      <c r="BI23" s="626"/>
      <c r="BJ23" s="626"/>
      <c r="BK23" s="626"/>
      <c r="BL23" s="626"/>
      <c r="BM23" s="626"/>
      <c r="BN23" s="627"/>
      <c r="BO23" s="628" t="s">
        <v>221</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9000</v>
      </c>
      <c r="S24" s="626"/>
      <c r="T24" s="626"/>
      <c r="U24" s="626"/>
      <c r="V24" s="626"/>
      <c r="W24" s="626"/>
      <c r="X24" s="626"/>
      <c r="Y24" s="627"/>
      <c r="Z24" s="628">
        <v>0.1</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3809814</v>
      </c>
      <c r="CS24" s="615"/>
      <c r="CT24" s="615"/>
      <c r="CU24" s="615"/>
      <c r="CV24" s="615"/>
      <c r="CW24" s="615"/>
      <c r="CX24" s="615"/>
      <c r="CY24" s="616"/>
      <c r="CZ24" s="652">
        <v>49.1</v>
      </c>
      <c r="DA24" s="653"/>
      <c r="DB24" s="653"/>
      <c r="DC24" s="654"/>
      <c r="DD24" s="651">
        <v>2681947</v>
      </c>
      <c r="DE24" s="615"/>
      <c r="DF24" s="615"/>
      <c r="DG24" s="615"/>
      <c r="DH24" s="615"/>
      <c r="DI24" s="615"/>
      <c r="DJ24" s="615"/>
      <c r="DK24" s="616"/>
      <c r="DL24" s="651">
        <v>2547589</v>
      </c>
      <c r="DM24" s="615"/>
      <c r="DN24" s="615"/>
      <c r="DO24" s="615"/>
      <c r="DP24" s="615"/>
      <c r="DQ24" s="615"/>
      <c r="DR24" s="615"/>
      <c r="DS24" s="615"/>
      <c r="DT24" s="615"/>
      <c r="DU24" s="615"/>
      <c r="DV24" s="616"/>
      <c r="DW24" s="619">
        <v>50.8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1038735</v>
      </c>
      <c r="S25" s="626"/>
      <c r="T25" s="626"/>
      <c r="U25" s="626"/>
      <c r="V25" s="626"/>
      <c r="W25" s="626"/>
      <c r="X25" s="626"/>
      <c r="Y25" s="627"/>
      <c r="Z25" s="628">
        <v>12.9</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1043987</v>
      </c>
      <c r="CS25" s="657"/>
      <c r="CT25" s="657"/>
      <c r="CU25" s="657"/>
      <c r="CV25" s="657"/>
      <c r="CW25" s="657"/>
      <c r="CX25" s="657"/>
      <c r="CY25" s="658"/>
      <c r="CZ25" s="659">
        <v>13.5</v>
      </c>
      <c r="DA25" s="660"/>
      <c r="DB25" s="660"/>
      <c r="DC25" s="661"/>
      <c r="DD25" s="634">
        <v>1012869</v>
      </c>
      <c r="DE25" s="657"/>
      <c r="DF25" s="657"/>
      <c r="DG25" s="657"/>
      <c r="DH25" s="657"/>
      <c r="DI25" s="657"/>
      <c r="DJ25" s="657"/>
      <c r="DK25" s="658"/>
      <c r="DL25" s="634">
        <v>974782</v>
      </c>
      <c r="DM25" s="657"/>
      <c r="DN25" s="657"/>
      <c r="DO25" s="657"/>
      <c r="DP25" s="657"/>
      <c r="DQ25" s="657"/>
      <c r="DR25" s="657"/>
      <c r="DS25" s="657"/>
      <c r="DT25" s="657"/>
      <c r="DU25" s="657"/>
      <c r="DV25" s="658"/>
      <c r="DW25" s="630">
        <v>19.5</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629512</v>
      </c>
      <c r="CS26" s="626"/>
      <c r="CT26" s="626"/>
      <c r="CU26" s="626"/>
      <c r="CV26" s="626"/>
      <c r="CW26" s="626"/>
      <c r="CX26" s="626"/>
      <c r="CY26" s="627"/>
      <c r="CZ26" s="659">
        <v>8.1</v>
      </c>
      <c r="DA26" s="660"/>
      <c r="DB26" s="660"/>
      <c r="DC26" s="661"/>
      <c r="DD26" s="634">
        <v>601154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571876</v>
      </c>
      <c r="S27" s="626"/>
      <c r="T27" s="626"/>
      <c r="U27" s="626"/>
      <c r="V27" s="626"/>
      <c r="W27" s="626"/>
      <c r="X27" s="626"/>
      <c r="Y27" s="627"/>
      <c r="Z27" s="628">
        <v>7.1</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1129216</v>
      </c>
      <c r="BH27" s="626"/>
      <c r="BI27" s="626"/>
      <c r="BJ27" s="626"/>
      <c r="BK27" s="626"/>
      <c r="BL27" s="626"/>
      <c r="BM27" s="626"/>
      <c r="BN27" s="627"/>
      <c r="BO27" s="628">
        <v>100</v>
      </c>
      <c r="BP27" s="628"/>
      <c r="BQ27" s="628"/>
      <c r="BR27" s="628"/>
      <c r="BS27" s="634" t="s">
        <v>221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1429300</v>
      </c>
      <c r="CS27" s="657"/>
      <c r="CT27" s="657"/>
      <c r="CU27" s="657"/>
      <c r="CV27" s="657"/>
      <c r="CW27" s="657"/>
      <c r="CX27" s="657"/>
      <c r="CY27" s="658"/>
      <c r="CZ27" s="659">
        <v>18.399999999999999</v>
      </c>
      <c r="DA27" s="660"/>
      <c r="DB27" s="660"/>
      <c r="DC27" s="661"/>
      <c r="DD27" s="634">
        <v>361065</v>
      </c>
      <c r="DE27" s="657"/>
      <c r="DF27" s="657"/>
      <c r="DG27" s="657"/>
      <c r="DH27" s="657"/>
      <c r="DI27" s="657"/>
      <c r="DJ27" s="657"/>
      <c r="DK27" s="658"/>
      <c r="DL27" s="634">
        <v>264794</v>
      </c>
      <c r="DM27" s="657"/>
      <c r="DN27" s="657"/>
      <c r="DO27" s="657"/>
      <c r="DP27" s="657"/>
      <c r="DQ27" s="657"/>
      <c r="DR27" s="657"/>
      <c r="DS27" s="657"/>
      <c r="DT27" s="657"/>
      <c r="DU27" s="657"/>
      <c r="DV27" s="658"/>
      <c r="DW27" s="630">
        <v>5.3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21370</v>
      </c>
      <c r="S28" s="626"/>
      <c r="T28" s="626"/>
      <c r="U28" s="626"/>
      <c r="V28" s="626"/>
      <c r="W28" s="626"/>
      <c r="X28" s="626"/>
      <c r="Y28" s="627"/>
      <c r="Z28" s="628">
        <v>0.3</v>
      </c>
      <c r="AA28" s="628"/>
      <c r="AB28" s="628"/>
      <c r="AC28" s="628"/>
      <c r="AD28" s="629">
        <v>2459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1336527</v>
      </c>
      <c r="CS28" s="626"/>
      <c r="CT28" s="626"/>
      <c r="CU28" s="626"/>
      <c r="CV28" s="626"/>
      <c r="CW28" s="626"/>
      <c r="CX28" s="626"/>
      <c r="CY28" s="627"/>
      <c r="CZ28" s="659">
        <v>17.2</v>
      </c>
      <c r="DA28" s="660"/>
      <c r="DB28" s="660"/>
      <c r="DC28" s="661"/>
      <c r="DD28" s="634">
        <v>1308013</v>
      </c>
      <c r="DE28" s="626"/>
      <c r="DF28" s="626"/>
      <c r="DG28" s="626"/>
      <c r="DH28" s="626"/>
      <c r="DI28" s="626"/>
      <c r="DJ28" s="626"/>
      <c r="DK28" s="627"/>
      <c r="DL28" s="634">
        <v>1308013</v>
      </c>
      <c r="DM28" s="626"/>
      <c r="DN28" s="626"/>
      <c r="DO28" s="626"/>
      <c r="DP28" s="626"/>
      <c r="DQ28" s="626"/>
      <c r="DR28" s="626"/>
      <c r="DS28" s="626"/>
      <c r="DT28" s="626"/>
      <c r="DU28" s="626"/>
      <c r="DV28" s="627"/>
      <c r="DW28" s="630">
        <v>26.1</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13710</v>
      </c>
      <c r="S29" s="626"/>
      <c r="T29" s="626"/>
      <c r="U29" s="626"/>
      <c r="V29" s="626"/>
      <c r="W29" s="626"/>
      <c r="X29" s="626"/>
      <c r="Y29" s="627"/>
      <c r="Z29" s="628">
        <v>0.2</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1336524</v>
      </c>
      <c r="CS29" s="657"/>
      <c r="CT29" s="657"/>
      <c r="CU29" s="657"/>
      <c r="CV29" s="657"/>
      <c r="CW29" s="657"/>
      <c r="CX29" s="657"/>
      <c r="CY29" s="658"/>
      <c r="CZ29" s="659">
        <v>17.2</v>
      </c>
      <c r="DA29" s="660"/>
      <c r="DB29" s="660"/>
      <c r="DC29" s="661"/>
      <c r="DD29" s="634">
        <v>1308010</v>
      </c>
      <c r="DE29" s="657"/>
      <c r="DF29" s="657"/>
      <c r="DG29" s="657"/>
      <c r="DH29" s="657"/>
      <c r="DI29" s="657"/>
      <c r="DJ29" s="657"/>
      <c r="DK29" s="658"/>
      <c r="DL29" s="634">
        <v>1308010</v>
      </c>
      <c r="DM29" s="657"/>
      <c r="DN29" s="657"/>
      <c r="DO29" s="657"/>
      <c r="DP29" s="657"/>
      <c r="DQ29" s="657"/>
      <c r="DR29" s="657"/>
      <c r="DS29" s="657"/>
      <c r="DT29" s="657"/>
      <c r="DU29" s="657"/>
      <c r="DV29" s="658"/>
      <c r="DW29" s="630">
        <v>26.1</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229810</v>
      </c>
      <c r="S30" s="626"/>
      <c r="T30" s="626"/>
      <c r="U30" s="626"/>
      <c r="V30" s="626"/>
      <c r="W30" s="626"/>
      <c r="X30" s="626"/>
      <c r="Y30" s="627"/>
      <c r="Z30" s="628">
        <v>2.9</v>
      </c>
      <c r="AA30" s="628"/>
      <c r="AB30" s="628"/>
      <c r="AC30" s="628"/>
      <c r="AD30" s="629" t="s">
        <v>221</v>
      </c>
      <c r="AE30" s="629"/>
      <c r="AF30" s="629"/>
      <c r="AG30" s="629"/>
      <c r="AH30" s="629"/>
      <c r="AI30" s="629"/>
      <c r="AJ30" s="629"/>
      <c r="AK30" s="629"/>
      <c r="AL30" s="630" t="s">
        <v>221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98.8</v>
      </c>
      <c r="BH30" s="684"/>
      <c r="BI30" s="684"/>
      <c r="BJ30" s="684"/>
      <c r="BK30" s="684"/>
      <c r="BL30" s="684"/>
      <c r="BM30" s="620">
        <v>93.5</v>
      </c>
      <c r="BN30" s="684"/>
      <c r="BO30" s="684"/>
      <c r="BP30" s="684"/>
      <c r="BQ30" s="685"/>
      <c r="BR30" s="683">
        <v>98.8</v>
      </c>
      <c r="BS30" s="684"/>
      <c r="BT30" s="684"/>
      <c r="BU30" s="684"/>
      <c r="BV30" s="684"/>
      <c r="BW30" s="684"/>
      <c r="BX30" s="620">
        <v>92.8</v>
      </c>
      <c r="BY30" s="684"/>
      <c r="BZ30" s="684"/>
      <c r="CA30" s="684"/>
      <c r="CB30" s="685"/>
      <c r="CD30" s="688"/>
      <c r="CE30" s="689"/>
      <c r="CF30" s="639" t="s">
        <v>292</v>
      </c>
      <c r="CG30" s="640"/>
      <c r="CH30" s="640"/>
      <c r="CI30" s="640"/>
      <c r="CJ30" s="640"/>
      <c r="CK30" s="640"/>
      <c r="CL30" s="640"/>
      <c r="CM30" s="640"/>
      <c r="CN30" s="640"/>
      <c r="CO30" s="640"/>
      <c r="CP30" s="640"/>
      <c r="CQ30" s="641"/>
      <c r="CR30" s="625">
        <v>1231837</v>
      </c>
      <c r="CS30" s="626"/>
      <c r="CT30" s="626"/>
      <c r="CU30" s="626"/>
      <c r="CV30" s="626"/>
      <c r="CW30" s="626"/>
      <c r="CX30" s="626"/>
      <c r="CY30" s="627"/>
      <c r="CZ30" s="659">
        <v>15.9</v>
      </c>
      <c r="DA30" s="660"/>
      <c r="DB30" s="660"/>
      <c r="DC30" s="661"/>
      <c r="DD30" s="634">
        <v>1206535</v>
      </c>
      <c r="DE30" s="626"/>
      <c r="DF30" s="626"/>
      <c r="DG30" s="626"/>
      <c r="DH30" s="626"/>
      <c r="DI30" s="626"/>
      <c r="DJ30" s="626"/>
      <c r="DK30" s="627"/>
      <c r="DL30" s="634">
        <v>1206535</v>
      </c>
      <c r="DM30" s="626"/>
      <c r="DN30" s="626"/>
      <c r="DO30" s="626"/>
      <c r="DP30" s="626"/>
      <c r="DQ30" s="626"/>
      <c r="DR30" s="626"/>
      <c r="DS30" s="626"/>
      <c r="DT30" s="626"/>
      <c r="DU30" s="626"/>
      <c r="DV30" s="627"/>
      <c r="DW30" s="630">
        <v>24.1</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27458</v>
      </c>
      <c r="S31" s="626"/>
      <c r="T31" s="626"/>
      <c r="U31" s="626"/>
      <c r="V31" s="626"/>
      <c r="W31" s="626"/>
      <c r="X31" s="626"/>
      <c r="Y31" s="627"/>
      <c r="Z31" s="628">
        <v>0.3</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94.9</v>
      </c>
      <c r="BN31" s="681"/>
      <c r="BO31" s="681"/>
      <c r="BP31" s="681"/>
      <c r="BQ31" s="682"/>
      <c r="BR31" s="680">
        <v>98.9</v>
      </c>
      <c r="BS31" s="657"/>
      <c r="BT31" s="657"/>
      <c r="BU31" s="657"/>
      <c r="BV31" s="657"/>
      <c r="BW31" s="657"/>
      <c r="BX31" s="631">
        <v>94.5</v>
      </c>
      <c r="BY31" s="681"/>
      <c r="BZ31" s="681"/>
      <c r="CA31" s="681"/>
      <c r="CB31" s="682"/>
      <c r="CD31" s="688"/>
      <c r="CE31" s="689"/>
      <c r="CF31" s="639" t="s">
        <v>296</v>
      </c>
      <c r="CG31" s="640"/>
      <c r="CH31" s="640"/>
      <c r="CI31" s="640"/>
      <c r="CJ31" s="640"/>
      <c r="CK31" s="640"/>
      <c r="CL31" s="640"/>
      <c r="CM31" s="640"/>
      <c r="CN31" s="640"/>
      <c r="CO31" s="640"/>
      <c r="CP31" s="640"/>
      <c r="CQ31" s="641"/>
      <c r="CR31" s="625">
        <v>104687</v>
      </c>
      <c r="CS31" s="657"/>
      <c r="CT31" s="657"/>
      <c r="CU31" s="657"/>
      <c r="CV31" s="657"/>
      <c r="CW31" s="657"/>
      <c r="CX31" s="657"/>
      <c r="CY31" s="658"/>
      <c r="CZ31" s="659">
        <v>1.3</v>
      </c>
      <c r="DA31" s="660"/>
      <c r="DB31" s="660"/>
      <c r="DC31" s="661"/>
      <c r="DD31" s="634">
        <v>101475</v>
      </c>
      <c r="DE31" s="657"/>
      <c r="DF31" s="657"/>
      <c r="DG31" s="657"/>
      <c r="DH31" s="657"/>
      <c r="DI31" s="657"/>
      <c r="DJ31" s="657"/>
      <c r="DK31" s="658"/>
      <c r="DL31" s="634">
        <v>101475</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87858</v>
      </c>
      <c r="S32" s="626"/>
      <c r="T32" s="626"/>
      <c r="U32" s="626"/>
      <c r="V32" s="626"/>
      <c r="W32" s="626"/>
      <c r="X32" s="626"/>
      <c r="Y32" s="627"/>
      <c r="Z32" s="628">
        <v>1.1000000000000001</v>
      </c>
      <c r="AA32" s="628"/>
      <c r="AB32" s="628"/>
      <c r="AC32" s="628"/>
      <c r="AD32" s="629">
        <v>19282</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90.5</v>
      </c>
      <c r="BN32" s="693"/>
      <c r="BO32" s="693"/>
      <c r="BP32" s="693"/>
      <c r="BQ32" s="695"/>
      <c r="BR32" s="692">
        <v>98.4</v>
      </c>
      <c r="BS32" s="693"/>
      <c r="BT32" s="693"/>
      <c r="BU32" s="693"/>
      <c r="BV32" s="693"/>
      <c r="BW32" s="693"/>
      <c r="BX32" s="694">
        <v>89.5</v>
      </c>
      <c r="BY32" s="693"/>
      <c r="BZ32" s="693"/>
      <c r="CA32" s="693"/>
      <c r="CB32" s="695"/>
      <c r="CD32" s="690"/>
      <c r="CE32" s="691"/>
      <c r="CF32" s="639" t="s">
        <v>299</v>
      </c>
      <c r="CG32" s="640"/>
      <c r="CH32" s="640"/>
      <c r="CI32" s="640"/>
      <c r="CJ32" s="640"/>
      <c r="CK32" s="640"/>
      <c r="CL32" s="640"/>
      <c r="CM32" s="640"/>
      <c r="CN32" s="640"/>
      <c r="CO32" s="640"/>
      <c r="CP32" s="640"/>
      <c r="CQ32" s="641"/>
      <c r="CR32" s="625">
        <v>3</v>
      </c>
      <c r="CS32" s="626"/>
      <c r="CT32" s="626"/>
      <c r="CU32" s="626"/>
      <c r="CV32" s="626"/>
      <c r="CW32" s="626"/>
      <c r="CX32" s="626"/>
      <c r="CY32" s="627"/>
      <c r="CZ32" s="659">
        <v>0</v>
      </c>
      <c r="DA32" s="660"/>
      <c r="DB32" s="660"/>
      <c r="DC32" s="661"/>
      <c r="DD32" s="634">
        <v>3</v>
      </c>
      <c r="DE32" s="626"/>
      <c r="DF32" s="626"/>
      <c r="DG32" s="626"/>
      <c r="DH32" s="626"/>
      <c r="DI32" s="626"/>
      <c r="DJ32" s="626"/>
      <c r="DK32" s="627"/>
      <c r="DL32" s="634">
        <v>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810600</v>
      </c>
      <c r="S33" s="626"/>
      <c r="T33" s="626"/>
      <c r="U33" s="626"/>
      <c r="V33" s="626"/>
      <c r="W33" s="626"/>
      <c r="X33" s="626"/>
      <c r="Y33" s="627"/>
      <c r="Z33" s="628">
        <v>10.1</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2992193</v>
      </c>
      <c r="CS33" s="657"/>
      <c r="CT33" s="657"/>
      <c r="CU33" s="657"/>
      <c r="CV33" s="657"/>
      <c r="CW33" s="657"/>
      <c r="CX33" s="657"/>
      <c r="CY33" s="658"/>
      <c r="CZ33" s="659">
        <v>38.6</v>
      </c>
      <c r="DA33" s="660"/>
      <c r="DB33" s="660"/>
      <c r="DC33" s="661"/>
      <c r="DD33" s="634">
        <v>2432089</v>
      </c>
      <c r="DE33" s="657"/>
      <c r="DF33" s="657"/>
      <c r="DG33" s="657"/>
      <c r="DH33" s="657"/>
      <c r="DI33" s="657"/>
      <c r="DJ33" s="657"/>
      <c r="DK33" s="658"/>
      <c r="DL33" s="634">
        <v>1720363</v>
      </c>
      <c r="DM33" s="657"/>
      <c r="DN33" s="657"/>
      <c r="DO33" s="657"/>
      <c r="DP33" s="657"/>
      <c r="DQ33" s="657"/>
      <c r="DR33" s="657"/>
      <c r="DS33" s="657"/>
      <c r="DT33" s="657"/>
      <c r="DU33" s="657"/>
      <c r="DV33" s="658"/>
      <c r="DW33" s="630">
        <v>34.299999999999997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944698</v>
      </c>
      <c r="CS34" s="626"/>
      <c r="CT34" s="626"/>
      <c r="CU34" s="626"/>
      <c r="CV34" s="626"/>
      <c r="CW34" s="626"/>
      <c r="CX34" s="626"/>
      <c r="CY34" s="627"/>
      <c r="CZ34" s="659">
        <v>12.2</v>
      </c>
      <c r="DA34" s="660"/>
      <c r="DB34" s="660"/>
      <c r="DC34" s="661"/>
      <c r="DD34" s="634">
        <v>725144</v>
      </c>
      <c r="DE34" s="626"/>
      <c r="DF34" s="626"/>
      <c r="DG34" s="626"/>
      <c r="DH34" s="626"/>
      <c r="DI34" s="626"/>
      <c r="DJ34" s="626"/>
      <c r="DK34" s="627"/>
      <c r="DL34" s="634">
        <v>499959</v>
      </c>
      <c r="DM34" s="626"/>
      <c r="DN34" s="626"/>
      <c r="DO34" s="626"/>
      <c r="DP34" s="626"/>
      <c r="DQ34" s="626"/>
      <c r="DR34" s="626"/>
      <c r="DS34" s="626"/>
      <c r="DT34" s="626"/>
      <c r="DU34" s="626"/>
      <c r="DV34" s="627"/>
      <c r="DW34" s="630">
        <v>10</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200700</v>
      </c>
      <c r="S35" s="626"/>
      <c r="T35" s="626"/>
      <c r="U35" s="626"/>
      <c r="V35" s="626"/>
      <c r="W35" s="626"/>
      <c r="X35" s="626"/>
      <c r="Y35" s="627"/>
      <c r="Z35" s="628">
        <v>2.5</v>
      </c>
      <c r="AA35" s="628"/>
      <c r="AB35" s="628"/>
      <c r="AC35" s="628"/>
      <c r="AD35" s="629" t="s">
        <v>221</v>
      </c>
      <c r="AE35" s="629"/>
      <c r="AF35" s="629"/>
      <c r="AG35" s="629"/>
      <c r="AH35" s="629"/>
      <c r="AI35" s="629"/>
      <c r="AJ35" s="629"/>
      <c r="AK35" s="629"/>
      <c r="AL35" s="630" t="s">
        <v>221</v>
      </c>
      <c r="AM35" s="631"/>
      <c r="AN35" s="631"/>
      <c r="AO35" s="632"/>
      <c r="AP35" s="188"/>
      <c r="AQ35" s="636" t="s">
        <v>307</v>
      </c>
      <c r="AR35" s="637"/>
      <c r="AS35" s="637"/>
      <c r="AT35" s="637"/>
      <c r="AU35" s="637"/>
      <c r="AV35" s="637"/>
      <c r="AW35" s="637"/>
      <c r="AX35" s="637"/>
      <c r="AY35" s="638"/>
      <c r="AZ35" s="614">
        <v>1028515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26276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116446</v>
      </c>
      <c r="CS35" s="657"/>
      <c r="CT35" s="657"/>
      <c r="CU35" s="657"/>
      <c r="CV35" s="657"/>
      <c r="CW35" s="657"/>
      <c r="CX35" s="657"/>
      <c r="CY35" s="658"/>
      <c r="CZ35" s="659">
        <v>1.5</v>
      </c>
      <c r="DA35" s="660"/>
      <c r="DB35" s="660"/>
      <c r="DC35" s="661"/>
      <c r="DD35" s="634">
        <v>93874</v>
      </c>
      <c r="DE35" s="657"/>
      <c r="DF35" s="657"/>
      <c r="DG35" s="657"/>
      <c r="DH35" s="657"/>
      <c r="DI35" s="657"/>
      <c r="DJ35" s="657"/>
      <c r="DK35" s="658"/>
      <c r="DL35" s="634">
        <v>80554</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8030507</v>
      </c>
      <c r="S36" s="698"/>
      <c r="T36" s="698"/>
      <c r="U36" s="698"/>
      <c r="V36" s="698"/>
      <c r="W36" s="698"/>
      <c r="X36" s="698"/>
      <c r="Y36" s="699"/>
      <c r="Z36" s="700">
        <v>100</v>
      </c>
      <c r="AA36" s="700"/>
      <c r="AB36" s="700"/>
      <c r="AC36" s="700"/>
      <c r="AD36" s="701">
        <v>4809578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296340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-47350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985343</v>
      </c>
      <c r="CS36" s="626"/>
      <c r="CT36" s="626"/>
      <c r="CU36" s="626"/>
      <c r="CV36" s="626"/>
      <c r="CW36" s="626"/>
      <c r="CX36" s="626"/>
      <c r="CY36" s="627"/>
      <c r="CZ36" s="659">
        <v>12.7</v>
      </c>
      <c r="DA36" s="660"/>
      <c r="DB36" s="660"/>
      <c r="DC36" s="661"/>
      <c r="DD36" s="634">
        <v>828544</v>
      </c>
      <c r="DE36" s="626"/>
      <c r="DF36" s="626"/>
      <c r="DG36" s="626"/>
      <c r="DH36" s="626"/>
      <c r="DI36" s="626"/>
      <c r="DJ36" s="626"/>
      <c r="DK36" s="627"/>
      <c r="DL36" s="634">
        <v>675633</v>
      </c>
      <c r="DM36" s="626"/>
      <c r="DN36" s="626"/>
      <c r="DO36" s="626"/>
      <c r="DP36" s="626"/>
      <c r="DQ36" s="626"/>
      <c r="DR36" s="626"/>
      <c r="DS36" s="626"/>
      <c r="DT36" s="626"/>
      <c r="DU36" s="626"/>
      <c r="DV36" s="627"/>
      <c r="DW36" s="630">
        <v>13.5</v>
      </c>
      <c r="DX36" s="655"/>
      <c r="DY36" s="655"/>
      <c r="DZ36" s="655"/>
      <c r="EA36" s="655"/>
      <c r="EB36" s="655"/>
      <c r="EC36" s="656"/>
    </row>
    <row r="37" spans="2:133" ht="11.25" customHeight="1">
      <c r="AQ37" s="704" t="s">
        <v>314</v>
      </c>
      <c r="AR37" s="705"/>
      <c r="AS37" s="705"/>
      <c r="AT37" s="705"/>
      <c r="AU37" s="705"/>
      <c r="AV37" s="705"/>
      <c r="AW37" s="705"/>
      <c r="AX37" s="705"/>
      <c r="AY37" s="706"/>
      <c r="AZ37" s="625">
        <v>5185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2494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352343</v>
      </c>
      <c r="CS37" s="657"/>
      <c r="CT37" s="657"/>
      <c r="CU37" s="657"/>
      <c r="CV37" s="657"/>
      <c r="CW37" s="657"/>
      <c r="CX37" s="657"/>
      <c r="CY37" s="658"/>
      <c r="CZ37" s="659">
        <v>4.5</v>
      </c>
      <c r="DA37" s="660"/>
      <c r="DB37" s="660"/>
      <c r="DC37" s="661"/>
      <c r="DD37" s="634">
        <v>350863</v>
      </c>
      <c r="DE37" s="657"/>
      <c r="DF37" s="657"/>
      <c r="DG37" s="657"/>
      <c r="DH37" s="657"/>
      <c r="DI37" s="657"/>
      <c r="DJ37" s="657"/>
      <c r="DK37" s="658"/>
      <c r="DL37" s="634">
        <v>344639</v>
      </c>
      <c r="DM37" s="657"/>
      <c r="DN37" s="657"/>
      <c r="DO37" s="657"/>
      <c r="DP37" s="657"/>
      <c r="DQ37" s="657"/>
      <c r="DR37" s="657"/>
      <c r="DS37" s="657"/>
      <c r="DT37" s="657"/>
      <c r="DU37" s="657"/>
      <c r="DV37" s="658"/>
      <c r="DW37" s="630">
        <v>6.9</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4458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726990</v>
      </c>
      <c r="CS38" s="626"/>
      <c r="CT38" s="626"/>
      <c r="CU38" s="626"/>
      <c r="CV38" s="626"/>
      <c r="CW38" s="626"/>
      <c r="CX38" s="626"/>
      <c r="CY38" s="627"/>
      <c r="CZ38" s="659">
        <v>9.4</v>
      </c>
      <c r="DA38" s="660"/>
      <c r="DB38" s="660"/>
      <c r="DC38" s="661"/>
      <c r="DD38" s="634">
        <v>604966</v>
      </c>
      <c r="DE38" s="626"/>
      <c r="DF38" s="626"/>
      <c r="DG38" s="626"/>
      <c r="DH38" s="626"/>
      <c r="DI38" s="626"/>
      <c r="DJ38" s="626"/>
      <c r="DK38" s="627"/>
      <c r="DL38" s="634">
        <v>464217</v>
      </c>
      <c r="DM38" s="626"/>
      <c r="DN38" s="626"/>
      <c r="DO38" s="626"/>
      <c r="DP38" s="626"/>
      <c r="DQ38" s="626"/>
      <c r="DR38" s="626"/>
      <c r="DS38" s="626"/>
      <c r="DT38" s="626"/>
      <c r="DU38" s="626"/>
      <c r="DV38" s="627"/>
      <c r="DW38" s="630">
        <v>9.3000000000000007</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155174</v>
      </c>
      <c r="CS39" s="657"/>
      <c r="CT39" s="657"/>
      <c r="CU39" s="657"/>
      <c r="CV39" s="657"/>
      <c r="CW39" s="657"/>
      <c r="CX39" s="657"/>
      <c r="CY39" s="658"/>
      <c r="CZ39" s="659">
        <v>2</v>
      </c>
      <c r="DA39" s="660"/>
      <c r="DB39" s="660"/>
      <c r="DC39" s="661"/>
      <c r="DD39" s="634">
        <v>123269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221598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63542</v>
      </c>
      <c r="CS40" s="626"/>
      <c r="CT40" s="626"/>
      <c r="CU40" s="626"/>
      <c r="CV40" s="626"/>
      <c r="CW40" s="626"/>
      <c r="CX40" s="626"/>
      <c r="CY40" s="627"/>
      <c r="CZ40" s="659">
        <v>0.8</v>
      </c>
      <c r="DA40" s="660"/>
      <c r="DB40" s="660"/>
      <c r="DC40" s="661"/>
      <c r="DD40" s="634">
        <v>56292</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505392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956120</v>
      </c>
      <c r="CS42" s="626"/>
      <c r="CT42" s="626"/>
      <c r="CU42" s="626"/>
      <c r="CV42" s="626"/>
      <c r="CW42" s="626"/>
      <c r="CX42" s="626"/>
      <c r="CY42" s="627"/>
      <c r="CZ42" s="659">
        <v>12.3</v>
      </c>
      <c r="DA42" s="708"/>
      <c r="DB42" s="708"/>
      <c r="DC42" s="709"/>
      <c r="DD42" s="634">
        <v>85536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41544</v>
      </c>
      <c r="CS43" s="657"/>
      <c r="CT43" s="657"/>
      <c r="CU43" s="657"/>
      <c r="CV43" s="657"/>
      <c r="CW43" s="657"/>
      <c r="CX43" s="657"/>
      <c r="CY43" s="658"/>
      <c r="CZ43" s="659">
        <v>0.5</v>
      </c>
      <c r="DA43" s="660"/>
      <c r="DB43" s="660"/>
      <c r="DC43" s="661"/>
      <c r="DD43" s="634">
        <v>39904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956120</v>
      </c>
      <c r="CS44" s="626"/>
      <c r="CT44" s="626"/>
      <c r="CU44" s="626"/>
      <c r="CV44" s="626"/>
      <c r="CW44" s="626"/>
      <c r="CX44" s="626"/>
      <c r="CY44" s="627"/>
      <c r="CZ44" s="659">
        <v>12.3</v>
      </c>
      <c r="DA44" s="708"/>
      <c r="DB44" s="708"/>
      <c r="DC44" s="709"/>
      <c r="DD44" s="634">
        <v>85536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416483</v>
      </c>
      <c r="CS45" s="657"/>
      <c r="CT45" s="657"/>
      <c r="CU45" s="657"/>
      <c r="CV45" s="657"/>
      <c r="CW45" s="657"/>
      <c r="CX45" s="657"/>
      <c r="CY45" s="658"/>
      <c r="CZ45" s="659">
        <v>5.4</v>
      </c>
      <c r="DA45" s="660"/>
      <c r="DB45" s="660"/>
      <c r="DC45" s="661"/>
      <c r="DD45" s="634">
        <v>2791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493659</v>
      </c>
      <c r="CS46" s="626"/>
      <c r="CT46" s="626"/>
      <c r="CU46" s="626"/>
      <c r="CV46" s="626"/>
      <c r="CW46" s="626"/>
      <c r="CX46" s="626"/>
      <c r="CY46" s="627"/>
      <c r="CZ46" s="659">
        <v>6.4</v>
      </c>
      <c r="DA46" s="708"/>
      <c r="DB46" s="708"/>
      <c r="DC46" s="709"/>
      <c r="DD46" s="634">
        <v>80467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221</v>
      </c>
      <c r="CS47" s="657"/>
      <c r="CT47" s="657"/>
      <c r="CU47" s="657"/>
      <c r="CV47" s="657"/>
      <c r="CW47" s="657"/>
      <c r="CX47" s="657"/>
      <c r="CY47" s="658"/>
      <c r="CZ47" s="659" t="s">
        <v>221</v>
      </c>
      <c r="DA47" s="660"/>
      <c r="DB47" s="660"/>
      <c r="DC47" s="661"/>
      <c r="DD47" s="634" t="s">
        <v>221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7758127</v>
      </c>
      <c r="CS49" s="693"/>
      <c r="CT49" s="693"/>
      <c r="CU49" s="693"/>
      <c r="CV49" s="693"/>
      <c r="CW49" s="693"/>
      <c r="CX49" s="693"/>
      <c r="CY49" s="720"/>
      <c r="CZ49" s="721">
        <v>100</v>
      </c>
      <c r="DA49" s="722"/>
      <c r="DB49" s="722"/>
      <c r="DC49" s="723"/>
      <c r="DD49" s="724">
        <v>5199572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8036</v>
      </c>
      <c r="R7" s="755"/>
      <c r="S7" s="755"/>
      <c r="T7" s="755"/>
      <c r="U7" s="755"/>
      <c r="V7" s="755">
        <v>7764</v>
      </c>
      <c r="W7" s="755"/>
      <c r="X7" s="755"/>
      <c r="Y7" s="755"/>
      <c r="Z7" s="755"/>
      <c r="AA7" s="755">
        <v>272</v>
      </c>
      <c r="AB7" s="755"/>
      <c r="AC7" s="755"/>
      <c r="AD7" s="755"/>
      <c r="AE7" s="756"/>
      <c r="AF7" s="757">
        <v>181</v>
      </c>
      <c r="AG7" s="758"/>
      <c r="AH7" s="758"/>
      <c r="AI7" s="758"/>
      <c r="AJ7" s="759"/>
      <c r="AK7" s="794">
        <v>230</v>
      </c>
      <c r="AL7" s="795"/>
      <c r="AM7" s="795"/>
      <c r="AN7" s="795"/>
      <c r="AO7" s="795"/>
      <c r="AP7" s="795">
        <v>12012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8031</v>
      </c>
      <c r="R23" s="814"/>
      <c r="S23" s="814"/>
      <c r="T23" s="814"/>
      <c r="U23" s="814"/>
      <c r="V23" s="814">
        <v>7758</v>
      </c>
      <c r="W23" s="814"/>
      <c r="X23" s="814"/>
      <c r="Y23" s="814"/>
      <c r="Z23" s="814"/>
      <c r="AA23" s="814">
        <v>272</v>
      </c>
      <c r="AB23" s="814"/>
      <c r="AC23" s="814"/>
      <c r="AD23" s="814"/>
      <c r="AE23" s="815"/>
      <c r="AF23" s="816">
        <v>181</v>
      </c>
      <c r="AG23" s="814"/>
      <c r="AH23" s="814"/>
      <c r="AI23" s="814"/>
      <c r="AJ23" s="817"/>
      <c r="AK23" s="818"/>
      <c r="AL23" s="819"/>
      <c r="AM23" s="819"/>
      <c r="AN23" s="819"/>
      <c r="AO23" s="819"/>
      <c r="AP23" s="814">
        <v>12012</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2369</v>
      </c>
      <c r="R28" s="843"/>
      <c r="S28" s="843"/>
      <c r="T28" s="843"/>
      <c r="U28" s="843"/>
      <c r="V28" s="843">
        <v>2343</v>
      </c>
      <c r="W28" s="843"/>
      <c r="X28" s="843"/>
      <c r="Y28" s="843"/>
      <c r="Z28" s="843"/>
      <c r="AA28" s="843">
        <v>26</v>
      </c>
      <c r="AB28" s="843"/>
      <c r="AC28" s="843"/>
      <c r="AD28" s="843"/>
      <c r="AE28" s="844"/>
      <c r="AF28" s="845">
        <v>26</v>
      </c>
      <c r="AG28" s="843"/>
      <c r="AH28" s="843"/>
      <c r="AI28" s="843"/>
      <c r="AJ28" s="846"/>
      <c r="AK28" s="847">
        <v>222</v>
      </c>
      <c r="AL28" s="838"/>
      <c r="AM28" s="838"/>
      <c r="AN28" s="838"/>
      <c r="AO28" s="838"/>
      <c r="AP28" s="838" t="s">
        <v>531</v>
      </c>
      <c r="AQ28" s="838"/>
      <c r="AR28" s="838"/>
      <c r="AS28" s="838"/>
      <c r="AT28" s="838"/>
      <c r="AU28" s="838" t="s">
        <v>531</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1809</v>
      </c>
      <c r="R29" s="779"/>
      <c r="S29" s="779"/>
      <c r="T29" s="779"/>
      <c r="U29" s="779"/>
      <c r="V29" s="779">
        <v>1736</v>
      </c>
      <c r="W29" s="779"/>
      <c r="X29" s="779"/>
      <c r="Y29" s="779"/>
      <c r="Z29" s="779"/>
      <c r="AA29" s="779">
        <v>73</v>
      </c>
      <c r="AB29" s="779"/>
      <c r="AC29" s="779"/>
      <c r="AD29" s="779"/>
      <c r="AE29" s="780"/>
      <c r="AF29" s="781">
        <v>73</v>
      </c>
      <c r="AG29" s="782"/>
      <c r="AH29" s="782"/>
      <c r="AI29" s="782"/>
      <c r="AJ29" s="783"/>
      <c r="AK29" s="850">
        <v>276</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301</v>
      </c>
      <c r="R30" s="779"/>
      <c r="S30" s="779"/>
      <c r="T30" s="779"/>
      <c r="U30" s="779"/>
      <c r="V30" s="779">
        <v>298</v>
      </c>
      <c r="W30" s="779"/>
      <c r="X30" s="779"/>
      <c r="Y30" s="779"/>
      <c r="Z30" s="779"/>
      <c r="AA30" s="779">
        <v>2</v>
      </c>
      <c r="AB30" s="779"/>
      <c r="AC30" s="779"/>
      <c r="AD30" s="779"/>
      <c r="AE30" s="780"/>
      <c r="AF30" s="781">
        <v>2</v>
      </c>
      <c r="AG30" s="782"/>
      <c r="AH30" s="782"/>
      <c r="AI30" s="782"/>
      <c r="AJ30" s="783"/>
      <c r="AK30" s="850">
        <v>229</v>
      </c>
      <c r="AL30" s="851"/>
      <c r="AM30" s="851"/>
      <c r="AN30" s="851"/>
      <c r="AO30" s="851"/>
      <c r="AP30" s="851" t="s">
        <v>532</v>
      </c>
      <c r="AQ30" s="851"/>
      <c r="AR30" s="851"/>
      <c r="AS30" s="851"/>
      <c r="AT30" s="851"/>
      <c r="AU30" s="851" t="s">
        <v>532</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356</v>
      </c>
      <c r="R31" s="779"/>
      <c r="S31" s="779"/>
      <c r="T31" s="779"/>
      <c r="U31" s="779"/>
      <c r="V31" s="779">
        <v>347</v>
      </c>
      <c r="W31" s="779"/>
      <c r="X31" s="779"/>
      <c r="Y31" s="779"/>
      <c r="Z31" s="779"/>
      <c r="AA31" s="779">
        <v>9</v>
      </c>
      <c r="AB31" s="779"/>
      <c r="AC31" s="779"/>
      <c r="AD31" s="779"/>
      <c r="AE31" s="780"/>
      <c r="AF31" s="781">
        <v>289</v>
      </c>
      <c r="AG31" s="782"/>
      <c r="AH31" s="782"/>
      <c r="AI31" s="782"/>
      <c r="AJ31" s="783"/>
      <c r="AK31" s="850">
        <v>0</v>
      </c>
      <c r="AL31" s="851"/>
      <c r="AM31" s="851"/>
      <c r="AN31" s="851"/>
      <c r="AO31" s="851"/>
      <c r="AP31" s="851">
        <v>767</v>
      </c>
      <c r="AQ31" s="851"/>
      <c r="AR31" s="851"/>
      <c r="AS31" s="851"/>
      <c r="AT31" s="851"/>
      <c r="AU31" s="851">
        <v>16</v>
      </c>
      <c r="AV31" s="851"/>
      <c r="AW31" s="851"/>
      <c r="AX31" s="851"/>
      <c r="AY31" s="851"/>
      <c r="AZ31" s="852" t="s">
        <v>532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264</v>
      </c>
      <c r="R32" s="779"/>
      <c r="S32" s="779"/>
      <c r="T32" s="779"/>
      <c r="U32" s="779"/>
      <c r="V32" s="779">
        <v>256</v>
      </c>
      <c r="W32" s="779"/>
      <c r="X32" s="779"/>
      <c r="Y32" s="779"/>
      <c r="Z32" s="779"/>
      <c r="AA32" s="779">
        <v>7</v>
      </c>
      <c r="AB32" s="779"/>
      <c r="AC32" s="779"/>
      <c r="AD32" s="779"/>
      <c r="AE32" s="780"/>
      <c r="AF32" s="781">
        <v>23</v>
      </c>
      <c r="AG32" s="782"/>
      <c r="AH32" s="782"/>
      <c r="AI32" s="782"/>
      <c r="AJ32" s="783"/>
      <c r="AK32" s="850">
        <v>98</v>
      </c>
      <c r="AL32" s="851"/>
      <c r="AM32" s="851"/>
      <c r="AN32" s="851"/>
      <c r="AO32" s="851"/>
      <c r="AP32" s="851">
        <v>2673</v>
      </c>
      <c r="AQ32" s="851"/>
      <c r="AR32" s="851"/>
      <c r="AS32" s="851"/>
      <c r="AT32" s="851"/>
      <c r="AU32" s="851">
        <v>1358</v>
      </c>
      <c r="AV32" s="851"/>
      <c r="AW32" s="851"/>
      <c r="AX32" s="851"/>
      <c r="AY32" s="851"/>
      <c r="AZ32" s="852" t="s">
        <v>532</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328</v>
      </c>
      <c r="R33" s="779"/>
      <c r="S33" s="779"/>
      <c r="T33" s="779"/>
      <c r="U33" s="779"/>
      <c r="V33" s="779">
        <v>318</v>
      </c>
      <c r="W33" s="779"/>
      <c r="X33" s="779"/>
      <c r="Y33" s="779"/>
      <c r="Z33" s="779"/>
      <c r="AA33" s="779">
        <v>10</v>
      </c>
      <c r="AB33" s="779"/>
      <c r="AC33" s="779"/>
      <c r="AD33" s="779"/>
      <c r="AE33" s="780"/>
      <c r="AF33" s="781">
        <v>22</v>
      </c>
      <c r="AG33" s="782"/>
      <c r="AH33" s="782"/>
      <c r="AI33" s="782"/>
      <c r="AJ33" s="783"/>
      <c r="AK33" s="850">
        <v>146</v>
      </c>
      <c r="AL33" s="851"/>
      <c r="AM33" s="851"/>
      <c r="AN33" s="851"/>
      <c r="AO33" s="851"/>
      <c r="AP33" s="851">
        <v>2542</v>
      </c>
      <c r="AQ33" s="851"/>
      <c r="AR33" s="851"/>
      <c r="AS33" s="851"/>
      <c r="AT33" s="851"/>
      <c r="AU33" s="851">
        <v>1978</v>
      </c>
      <c r="AV33" s="851"/>
      <c r="AW33" s="851"/>
      <c r="AX33" s="851"/>
      <c r="AY33" s="851"/>
      <c r="AZ33" s="852" t="s">
        <v>532</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435</v>
      </c>
      <c r="AG63" s="862"/>
      <c r="AH63" s="862"/>
      <c r="AI63" s="862"/>
      <c r="AJ63" s="863"/>
      <c r="AK63" s="864"/>
      <c r="AL63" s="859"/>
      <c r="AM63" s="859"/>
      <c r="AN63" s="859"/>
      <c r="AO63" s="859"/>
      <c r="AP63" s="862">
        <v>5982</v>
      </c>
      <c r="AQ63" s="862"/>
      <c r="AR63" s="862"/>
      <c r="AS63" s="862"/>
      <c r="AT63" s="862"/>
      <c r="AU63" s="862">
        <v>3352</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4057</v>
      </c>
      <c r="R68" s="886"/>
      <c r="S68" s="886"/>
      <c r="T68" s="886"/>
      <c r="U68" s="886"/>
      <c r="V68" s="886">
        <v>4032</v>
      </c>
      <c r="W68" s="886"/>
      <c r="X68" s="886"/>
      <c r="Y68" s="886"/>
      <c r="Z68" s="886"/>
      <c r="AA68" s="886">
        <v>24</v>
      </c>
      <c r="AB68" s="886"/>
      <c r="AC68" s="886"/>
      <c r="AD68" s="886"/>
      <c r="AE68" s="886"/>
      <c r="AF68" s="886">
        <v>23</v>
      </c>
      <c r="AG68" s="886"/>
      <c r="AH68" s="886"/>
      <c r="AI68" s="886"/>
      <c r="AJ68" s="886"/>
      <c r="AK68" s="886">
        <v>155</v>
      </c>
      <c r="AL68" s="886"/>
      <c r="AM68" s="886"/>
      <c r="AN68" s="886"/>
      <c r="AO68" s="886"/>
      <c r="AP68" s="886">
        <v>2408</v>
      </c>
      <c r="AQ68" s="886"/>
      <c r="AR68" s="886"/>
      <c r="AS68" s="886"/>
      <c r="AT68" s="886"/>
      <c r="AU68" s="886">
        <v>86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457</v>
      </c>
      <c r="R69" s="851"/>
      <c r="S69" s="851"/>
      <c r="T69" s="851"/>
      <c r="U69" s="851"/>
      <c r="V69" s="851">
        <v>386</v>
      </c>
      <c r="W69" s="851"/>
      <c r="X69" s="851"/>
      <c r="Y69" s="851"/>
      <c r="Z69" s="851"/>
      <c r="AA69" s="851">
        <v>70</v>
      </c>
      <c r="AB69" s="851"/>
      <c r="AC69" s="851"/>
      <c r="AD69" s="851"/>
      <c r="AE69" s="851"/>
      <c r="AF69" s="851">
        <v>70</v>
      </c>
      <c r="AG69" s="851"/>
      <c r="AH69" s="851"/>
      <c r="AI69" s="851"/>
      <c r="AJ69" s="851"/>
      <c r="AK69" s="851">
        <v>0</v>
      </c>
      <c r="AL69" s="851"/>
      <c r="AM69" s="851"/>
      <c r="AN69" s="851"/>
      <c r="AO69" s="851"/>
      <c r="AP69" s="851">
        <v>74</v>
      </c>
      <c r="AQ69" s="851"/>
      <c r="AR69" s="851"/>
      <c r="AS69" s="851"/>
      <c r="AT69" s="851"/>
      <c r="AU69" s="851">
        <v>10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780</v>
      </c>
      <c r="R70" s="851"/>
      <c r="S70" s="851"/>
      <c r="T70" s="851"/>
      <c r="U70" s="851"/>
      <c r="V70" s="851">
        <v>717</v>
      </c>
      <c r="W70" s="851"/>
      <c r="X70" s="851"/>
      <c r="Y70" s="851"/>
      <c r="Z70" s="851"/>
      <c r="AA70" s="851">
        <v>63</v>
      </c>
      <c r="AB70" s="851"/>
      <c r="AC70" s="851"/>
      <c r="AD70" s="851"/>
      <c r="AE70" s="851"/>
      <c r="AF70" s="851">
        <v>63</v>
      </c>
      <c r="AG70" s="851"/>
      <c r="AH70" s="851"/>
      <c r="AI70" s="851"/>
      <c r="AJ70" s="851"/>
      <c r="AK70" s="851">
        <v>26</v>
      </c>
      <c r="AL70" s="851"/>
      <c r="AM70" s="851"/>
      <c r="AN70" s="851"/>
      <c r="AO70" s="851"/>
      <c r="AP70" s="851">
        <v>375</v>
      </c>
      <c r="AQ70" s="851"/>
      <c r="AR70" s="851"/>
      <c r="AS70" s="851"/>
      <c r="AT70" s="851"/>
      <c r="AU70" s="851">
        <v>28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3084</v>
      </c>
      <c r="R71" s="851"/>
      <c r="S71" s="851"/>
      <c r="T71" s="851"/>
      <c r="U71" s="851"/>
      <c r="V71" s="851">
        <v>3035</v>
      </c>
      <c r="W71" s="851"/>
      <c r="X71" s="851"/>
      <c r="Y71" s="851"/>
      <c r="Z71" s="851"/>
      <c r="AA71" s="851">
        <v>49</v>
      </c>
      <c r="AB71" s="851"/>
      <c r="AC71" s="851"/>
      <c r="AD71" s="851"/>
      <c r="AE71" s="851"/>
      <c r="AF71" s="851">
        <v>49</v>
      </c>
      <c r="AG71" s="851"/>
      <c r="AH71" s="851"/>
      <c r="AI71" s="851"/>
      <c r="AJ71" s="851"/>
      <c r="AK71" s="851">
        <v>89</v>
      </c>
      <c r="AL71" s="851"/>
      <c r="AM71" s="851"/>
      <c r="AN71" s="851"/>
      <c r="AO71" s="851"/>
      <c r="AP71" s="851">
        <v>1904</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842</v>
      </c>
      <c r="R72" s="851"/>
      <c r="S72" s="851"/>
      <c r="T72" s="851"/>
      <c r="U72" s="851"/>
      <c r="V72" s="851">
        <v>816</v>
      </c>
      <c r="W72" s="851"/>
      <c r="X72" s="851"/>
      <c r="Y72" s="851"/>
      <c r="Z72" s="851"/>
      <c r="AA72" s="851">
        <v>26</v>
      </c>
      <c r="AB72" s="851"/>
      <c r="AC72" s="851"/>
      <c r="AD72" s="851"/>
      <c r="AE72" s="851"/>
      <c r="AF72" s="851">
        <v>26</v>
      </c>
      <c r="AG72" s="851"/>
      <c r="AH72" s="851"/>
      <c r="AI72" s="851"/>
      <c r="AJ72" s="851"/>
      <c r="AK72" s="851">
        <v>10</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504</v>
      </c>
      <c r="R73" s="851"/>
      <c r="S73" s="851"/>
      <c r="T73" s="851"/>
      <c r="U73" s="851"/>
      <c r="V73" s="851">
        <v>472</v>
      </c>
      <c r="W73" s="851"/>
      <c r="X73" s="851"/>
      <c r="Y73" s="851"/>
      <c r="Z73" s="851"/>
      <c r="AA73" s="851">
        <v>33</v>
      </c>
      <c r="AB73" s="851"/>
      <c r="AC73" s="851"/>
      <c r="AD73" s="851"/>
      <c r="AE73" s="851"/>
      <c r="AF73" s="851">
        <v>33</v>
      </c>
      <c r="AG73" s="851"/>
      <c r="AH73" s="851"/>
      <c r="AI73" s="851"/>
      <c r="AJ73" s="851"/>
      <c r="AK73" s="851">
        <v>20</v>
      </c>
      <c r="AL73" s="851"/>
      <c r="AM73" s="851"/>
      <c r="AN73" s="851"/>
      <c r="AO73" s="851"/>
      <c r="AP73" s="851" t="s">
        <v>532</v>
      </c>
      <c r="AQ73" s="851"/>
      <c r="AR73" s="851"/>
      <c r="AS73" s="851"/>
      <c r="AT73" s="851"/>
      <c r="AU73" s="851" t="s">
        <v>532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162336</v>
      </c>
      <c r="R74" s="851"/>
      <c r="S74" s="851"/>
      <c r="T74" s="851"/>
      <c r="U74" s="851"/>
      <c r="V74" s="851">
        <v>158133</v>
      </c>
      <c r="W74" s="851"/>
      <c r="X74" s="851"/>
      <c r="Y74" s="851"/>
      <c r="Z74" s="851"/>
      <c r="AA74" s="851">
        <v>4203</v>
      </c>
      <c r="AB74" s="851"/>
      <c r="AC74" s="851"/>
      <c r="AD74" s="851"/>
      <c r="AE74" s="851"/>
      <c r="AF74" s="851">
        <v>4199</v>
      </c>
      <c r="AG74" s="851"/>
      <c r="AH74" s="851"/>
      <c r="AI74" s="851"/>
      <c r="AJ74" s="851"/>
      <c r="AK74" s="851">
        <v>2277</v>
      </c>
      <c r="AL74" s="851"/>
      <c r="AM74" s="851"/>
      <c r="AN74" s="851"/>
      <c r="AO74" s="851"/>
      <c r="AP74" s="851" t="s">
        <v>532</v>
      </c>
      <c r="AQ74" s="851"/>
      <c r="AR74" s="851"/>
      <c r="AS74" s="851"/>
      <c r="AT74" s="851"/>
      <c r="AU74" s="851" t="s">
        <v>532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357</v>
      </c>
      <c r="R75" s="900"/>
      <c r="S75" s="900"/>
      <c r="T75" s="900"/>
      <c r="U75" s="850"/>
      <c r="V75" s="901">
        <v>280</v>
      </c>
      <c r="W75" s="900"/>
      <c r="X75" s="900"/>
      <c r="Y75" s="900"/>
      <c r="Z75" s="850"/>
      <c r="AA75" s="901">
        <v>77</v>
      </c>
      <c r="AB75" s="900"/>
      <c r="AC75" s="900"/>
      <c r="AD75" s="900"/>
      <c r="AE75" s="850"/>
      <c r="AF75" s="901">
        <v>77</v>
      </c>
      <c r="AG75" s="900"/>
      <c r="AH75" s="900"/>
      <c r="AI75" s="900"/>
      <c r="AJ75" s="850"/>
      <c r="AK75" s="901">
        <v>4</v>
      </c>
      <c r="AL75" s="900"/>
      <c r="AM75" s="900"/>
      <c r="AN75" s="900"/>
      <c r="AO75" s="850"/>
      <c r="AP75" s="851" t="s">
        <v>532</v>
      </c>
      <c r="AQ75" s="851"/>
      <c r="AR75" s="851"/>
      <c r="AS75" s="851"/>
      <c r="AT75" s="851"/>
      <c r="AU75" s="851" t="s">
        <v>532</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541</v>
      </c>
      <c r="C76" s="894"/>
      <c r="D76" s="894"/>
      <c r="E76" s="894"/>
      <c r="F76" s="894"/>
      <c r="G76" s="894"/>
      <c r="H76" s="894"/>
      <c r="I76" s="894"/>
      <c r="J76" s="894"/>
      <c r="K76" s="894"/>
      <c r="L76" s="894"/>
      <c r="M76" s="894"/>
      <c r="N76" s="894"/>
      <c r="O76" s="894"/>
      <c r="P76" s="895"/>
      <c r="Q76" s="899">
        <v>11886</v>
      </c>
      <c r="R76" s="900"/>
      <c r="S76" s="900"/>
      <c r="T76" s="900"/>
      <c r="U76" s="850"/>
      <c r="V76" s="901">
        <v>10002</v>
      </c>
      <c r="W76" s="900"/>
      <c r="X76" s="900"/>
      <c r="Y76" s="900"/>
      <c r="Z76" s="850"/>
      <c r="AA76" s="901">
        <v>1884</v>
      </c>
      <c r="AB76" s="900"/>
      <c r="AC76" s="900"/>
      <c r="AD76" s="900"/>
      <c r="AE76" s="850"/>
      <c r="AF76" s="901">
        <v>1884</v>
      </c>
      <c r="AG76" s="900"/>
      <c r="AH76" s="900"/>
      <c r="AI76" s="900"/>
      <c r="AJ76" s="850"/>
      <c r="AK76" s="901">
        <v>0</v>
      </c>
      <c r="AL76" s="900"/>
      <c r="AM76" s="900"/>
      <c r="AN76" s="900"/>
      <c r="AO76" s="850"/>
      <c r="AP76" s="851" t="s">
        <v>532</v>
      </c>
      <c r="AQ76" s="851"/>
      <c r="AR76" s="851"/>
      <c r="AS76" s="851"/>
      <c r="AT76" s="851"/>
      <c r="AU76" s="851" t="s">
        <v>532</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542</v>
      </c>
      <c r="C77" s="894"/>
      <c r="D77" s="894"/>
      <c r="E77" s="894"/>
      <c r="F77" s="894"/>
      <c r="G77" s="894"/>
      <c r="H77" s="894"/>
      <c r="I77" s="894"/>
      <c r="J77" s="894"/>
      <c r="K77" s="894"/>
      <c r="L77" s="894"/>
      <c r="M77" s="894"/>
      <c r="N77" s="894"/>
      <c r="O77" s="894"/>
      <c r="P77" s="895"/>
      <c r="Q77" s="899">
        <v>178</v>
      </c>
      <c r="R77" s="900"/>
      <c r="S77" s="900"/>
      <c r="T77" s="900"/>
      <c r="U77" s="850"/>
      <c r="V77" s="901">
        <v>169</v>
      </c>
      <c r="W77" s="900"/>
      <c r="X77" s="900"/>
      <c r="Y77" s="900"/>
      <c r="Z77" s="850"/>
      <c r="AA77" s="901">
        <v>9</v>
      </c>
      <c r="AB77" s="900"/>
      <c r="AC77" s="900"/>
      <c r="AD77" s="900"/>
      <c r="AE77" s="850"/>
      <c r="AF77" s="901">
        <v>9</v>
      </c>
      <c r="AG77" s="900"/>
      <c r="AH77" s="900"/>
      <c r="AI77" s="900"/>
      <c r="AJ77" s="850"/>
      <c r="AK77" s="901">
        <v>0</v>
      </c>
      <c r="AL77" s="900"/>
      <c r="AM77" s="900"/>
      <c r="AN77" s="900"/>
      <c r="AO77" s="850"/>
      <c r="AP77" s="901" t="s">
        <v>532</v>
      </c>
      <c r="AQ77" s="900"/>
      <c r="AR77" s="900"/>
      <c r="AS77" s="900"/>
      <c r="AT77" s="850"/>
      <c r="AU77" s="901" t="s">
        <v>532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543</v>
      </c>
      <c r="C78" s="894"/>
      <c r="D78" s="894"/>
      <c r="E78" s="894"/>
      <c r="F78" s="894"/>
      <c r="G78" s="894"/>
      <c r="H78" s="894"/>
      <c r="I78" s="894"/>
      <c r="J78" s="894"/>
      <c r="K78" s="894"/>
      <c r="L78" s="894"/>
      <c r="M78" s="894"/>
      <c r="N78" s="894"/>
      <c r="O78" s="894"/>
      <c r="P78" s="895"/>
      <c r="Q78" s="896">
        <v>2219</v>
      </c>
      <c r="R78" s="851"/>
      <c r="S78" s="851"/>
      <c r="T78" s="851"/>
      <c r="U78" s="851"/>
      <c r="V78" s="851">
        <v>1596</v>
      </c>
      <c r="W78" s="851"/>
      <c r="X78" s="851"/>
      <c r="Y78" s="851"/>
      <c r="Z78" s="851"/>
      <c r="AA78" s="851">
        <v>623</v>
      </c>
      <c r="AB78" s="851"/>
      <c r="AC78" s="851"/>
      <c r="AD78" s="851"/>
      <c r="AE78" s="851"/>
      <c r="AF78" s="851">
        <v>3001</v>
      </c>
      <c r="AG78" s="851"/>
      <c r="AH78" s="851"/>
      <c r="AI78" s="851"/>
      <c r="AJ78" s="851"/>
      <c r="AK78" s="851">
        <v>0</v>
      </c>
      <c r="AL78" s="851"/>
      <c r="AM78" s="851"/>
      <c r="AN78" s="851"/>
      <c r="AO78" s="851"/>
      <c r="AP78" s="851">
        <v>3972</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9434</v>
      </c>
      <c r="AG88" s="862"/>
      <c r="AH88" s="862"/>
      <c r="AI88" s="862"/>
      <c r="AJ88" s="862"/>
      <c r="AK88" s="859"/>
      <c r="AL88" s="859"/>
      <c r="AM88" s="859"/>
      <c r="AN88" s="859"/>
      <c r="AO88" s="859"/>
      <c r="AP88" s="862">
        <v>8733</v>
      </c>
      <c r="AQ88" s="862"/>
      <c r="AR88" s="862"/>
      <c r="AS88" s="862"/>
      <c r="AT88" s="862"/>
      <c r="AU88" s="862">
        <v>124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1244748</v>
      </c>
      <c r="AB110" s="922"/>
      <c r="AC110" s="922"/>
      <c r="AD110" s="922"/>
      <c r="AE110" s="923"/>
      <c r="AF110" s="924">
        <v>1164488</v>
      </c>
      <c r="AG110" s="922"/>
      <c r="AH110" s="922"/>
      <c r="AI110" s="922"/>
      <c r="AJ110" s="923"/>
      <c r="AK110" s="924">
        <v>1335462</v>
      </c>
      <c r="AL110" s="922"/>
      <c r="AM110" s="922"/>
      <c r="AN110" s="922"/>
      <c r="AO110" s="923"/>
      <c r="AP110" s="925">
        <v>34.200000000000003</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13070473</v>
      </c>
      <c r="BR110" s="957"/>
      <c r="BS110" s="957"/>
      <c r="BT110" s="957"/>
      <c r="BU110" s="957"/>
      <c r="BV110" s="957">
        <v>12433604</v>
      </c>
      <c r="BW110" s="957"/>
      <c r="BX110" s="957"/>
      <c r="BY110" s="957"/>
      <c r="BZ110" s="957"/>
      <c r="CA110" s="957">
        <v>12012367</v>
      </c>
      <c r="CB110" s="957"/>
      <c r="CC110" s="957"/>
      <c r="CD110" s="957"/>
      <c r="CE110" s="957"/>
      <c r="CF110" s="971">
        <v>307.7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65048</v>
      </c>
      <c r="BR111" s="950"/>
      <c r="BS111" s="950"/>
      <c r="BT111" s="950"/>
      <c r="BU111" s="950"/>
      <c r="BV111" s="950">
        <v>49350</v>
      </c>
      <c r="BW111" s="950"/>
      <c r="BX111" s="950"/>
      <c r="BY111" s="950"/>
      <c r="BZ111" s="950"/>
      <c r="CA111" s="950">
        <v>37023</v>
      </c>
      <c r="CB111" s="950"/>
      <c r="CC111" s="950"/>
      <c r="CD111" s="950"/>
      <c r="CE111" s="950"/>
      <c r="CF111" s="944">
        <v>0.9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4173713</v>
      </c>
      <c r="BR112" s="950"/>
      <c r="BS112" s="950"/>
      <c r="BT112" s="950"/>
      <c r="BU112" s="950"/>
      <c r="BV112" s="950">
        <v>3812969</v>
      </c>
      <c r="BW112" s="950"/>
      <c r="BX112" s="950"/>
      <c r="BY112" s="950"/>
      <c r="BZ112" s="950"/>
      <c r="CA112" s="950">
        <v>3351731</v>
      </c>
      <c r="CB112" s="950"/>
      <c r="CC112" s="950"/>
      <c r="CD112" s="950"/>
      <c r="CE112" s="950"/>
      <c r="CF112" s="944">
        <v>85.8</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40048</v>
      </c>
      <c r="DH112" s="950"/>
      <c r="DI112" s="950"/>
      <c r="DJ112" s="950"/>
      <c r="DK112" s="950"/>
      <c r="DL112" s="950">
        <v>29350</v>
      </c>
      <c r="DM112" s="950"/>
      <c r="DN112" s="950"/>
      <c r="DO112" s="950"/>
      <c r="DP112" s="950"/>
      <c r="DQ112" s="950">
        <v>22023</v>
      </c>
      <c r="DR112" s="950"/>
      <c r="DS112" s="950"/>
      <c r="DT112" s="950"/>
      <c r="DU112" s="950"/>
      <c r="DV112" s="951">
        <v>0.6</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284631</v>
      </c>
      <c r="AB113" s="964"/>
      <c r="AC113" s="964"/>
      <c r="AD113" s="964"/>
      <c r="AE113" s="965"/>
      <c r="AF113" s="966">
        <v>246914</v>
      </c>
      <c r="AG113" s="964"/>
      <c r="AH113" s="964"/>
      <c r="AI113" s="964"/>
      <c r="AJ113" s="965"/>
      <c r="AK113" s="966">
        <v>244356</v>
      </c>
      <c r="AL113" s="964"/>
      <c r="AM113" s="964"/>
      <c r="AN113" s="964"/>
      <c r="AO113" s="965"/>
      <c r="AP113" s="967">
        <v>6.3</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142932</v>
      </c>
      <c r="BR113" s="950"/>
      <c r="BS113" s="950"/>
      <c r="BT113" s="950"/>
      <c r="BU113" s="950"/>
      <c r="BV113" s="950">
        <v>153182</v>
      </c>
      <c r="BW113" s="950"/>
      <c r="BX113" s="950"/>
      <c r="BY113" s="950"/>
      <c r="BZ113" s="950"/>
      <c r="CA113" s="950">
        <v>124559</v>
      </c>
      <c r="CB113" s="950"/>
      <c r="CC113" s="950"/>
      <c r="CD113" s="950"/>
      <c r="CE113" s="950"/>
      <c r="CF113" s="944">
        <v>3.2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30817</v>
      </c>
      <c r="AB114" s="989"/>
      <c r="AC114" s="989"/>
      <c r="AD114" s="989"/>
      <c r="AE114" s="990"/>
      <c r="AF114" s="991">
        <v>31695</v>
      </c>
      <c r="AG114" s="989"/>
      <c r="AH114" s="989"/>
      <c r="AI114" s="989"/>
      <c r="AJ114" s="990"/>
      <c r="AK114" s="991">
        <v>31024</v>
      </c>
      <c r="AL114" s="989"/>
      <c r="AM114" s="989"/>
      <c r="AN114" s="989"/>
      <c r="AO114" s="990"/>
      <c r="AP114" s="992">
        <v>0.8</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1255157</v>
      </c>
      <c r="BR114" s="950"/>
      <c r="BS114" s="950"/>
      <c r="BT114" s="950"/>
      <c r="BU114" s="950"/>
      <c r="BV114" s="950">
        <v>1148733</v>
      </c>
      <c r="BW114" s="950"/>
      <c r="BX114" s="950"/>
      <c r="BY114" s="950"/>
      <c r="BZ114" s="950"/>
      <c r="CA114" s="950">
        <v>1059053</v>
      </c>
      <c r="CB114" s="950"/>
      <c r="CC114" s="950"/>
      <c r="CD114" s="950"/>
      <c r="CE114" s="950"/>
      <c r="CF114" s="944">
        <v>27.1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15103</v>
      </c>
      <c r="AB115" s="964"/>
      <c r="AC115" s="964"/>
      <c r="AD115" s="964"/>
      <c r="AE115" s="965"/>
      <c r="AF115" s="966">
        <v>15257</v>
      </c>
      <c r="AG115" s="964"/>
      <c r="AH115" s="964"/>
      <c r="AI115" s="964"/>
      <c r="AJ115" s="965"/>
      <c r="AK115" s="966">
        <v>12006</v>
      </c>
      <c r="AL115" s="964"/>
      <c r="AM115" s="964"/>
      <c r="AN115" s="964"/>
      <c r="AO115" s="965"/>
      <c r="AP115" s="967">
        <v>0.3</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221</v>
      </c>
      <c r="BR115" s="950"/>
      <c r="BS115" s="950"/>
      <c r="BT115" s="950"/>
      <c r="BU115" s="950"/>
      <c r="BV115" s="950" t="s">
        <v>221</v>
      </c>
      <c r="BW115" s="950"/>
      <c r="BX115" s="950"/>
      <c r="BY115" s="950"/>
      <c r="BZ115" s="950"/>
      <c r="CA115" s="950" t="s">
        <v>221</v>
      </c>
      <c r="CB115" s="950"/>
      <c r="CC115" s="950"/>
      <c r="CD115" s="950"/>
      <c r="CE115" s="950"/>
      <c r="CF115" s="944" t="s">
        <v>221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43</v>
      </c>
      <c r="AB116" s="989"/>
      <c r="AC116" s="989"/>
      <c r="AD116" s="989"/>
      <c r="AE116" s="990"/>
      <c r="AF116" s="991">
        <v>25</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25000</v>
      </c>
      <c r="DH116" s="989"/>
      <c r="DI116" s="989"/>
      <c r="DJ116" s="989"/>
      <c r="DK116" s="990"/>
      <c r="DL116" s="991">
        <v>20000</v>
      </c>
      <c r="DM116" s="989"/>
      <c r="DN116" s="989"/>
      <c r="DO116" s="989"/>
      <c r="DP116" s="990"/>
      <c r="DQ116" s="991">
        <v>15000</v>
      </c>
      <c r="DR116" s="989"/>
      <c r="DS116" s="989"/>
      <c r="DT116" s="989"/>
      <c r="DU116" s="990"/>
      <c r="DV116" s="992">
        <v>0.4</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1575342</v>
      </c>
      <c r="AB117" s="1007"/>
      <c r="AC117" s="1007"/>
      <c r="AD117" s="1007"/>
      <c r="AE117" s="1008"/>
      <c r="AF117" s="1009">
        <v>1458379</v>
      </c>
      <c r="AG117" s="1007"/>
      <c r="AH117" s="1007"/>
      <c r="AI117" s="1007"/>
      <c r="AJ117" s="1008"/>
      <c r="AK117" s="1009">
        <v>1622848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18707323</v>
      </c>
      <c r="BR119" s="1028"/>
      <c r="BS119" s="1028"/>
      <c r="BT119" s="1028"/>
      <c r="BU119" s="1028"/>
      <c r="BV119" s="1028">
        <v>17597838</v>
      </c>
      <c r="BW119" s="1028"/>
      <c r="BX119" s="1028"/>
      <c r="BY119" s="1028"/>
      <c r="BZ119" s="1028"/>
      <c r="CA119" s="1028">
        <v>16584733</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1908837</v>
      </c>
      <c r="BR120" s="957"/>
      <c r="BS120" s="957"/>
      <c r="BT120" s="957"/>
      <c r="BU120" s="957"/>
      <c r="BV120" s="957">
        <v>2152203</v>
      </c>
      <c r="BW120" s="957"/>
      <c r="BX120" s="957"/>
      <c r="BY120" s="957"/>
      <c r="BZ120" s="957"/>
      <c r="CA120" s="957">
        <v>2115210</v>
      </c>
      <c r="CB120" s="957"/>
      <c r="CC120" s="957"/>
      <c r="CD120" s="957"/>
      <c r="CE120" s="957"/>
      <c r="CF120" s="971">
        <v>54.2</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2390060</v>
      </c>
      <c r="DH120" s="957"/>
      <c r="DI120" s="957"/>
      <c r="DJ120" s="957"/>
      <c r="DK120" s="957"/>
      <c r="DL120" s="957">
        <v>2079096</v>
      </c>
      <c r="DM120" s="957"/>
      <c r="DN120" s="957"/>
      <c r="DO120" s="957"/>
      <c r="DP120" s="957"/>
      <c r="DQ120" s="957">
        <v>1977903</v>
      </c>
      <c r="DR120" s="957"/>
      <c r="DS120" s="957"/>
      <c r="DT120" s="957"/>
      <c r="DU120" s="957"/>
      <c r="DV120" s="958">
        <v>50.7</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9643</v>
      </c>
      <c r="AB121" s="989"/>
      <c r="AC121" s="989"/>
      <c r="AD121" s="989"/>
      <c r="AE121" s="990"/>
      <c r="AF121" s="991">
        <v>9809</v>
      </c>
      <c r="AG121" s="989"/>
      <c r="AH121" s="989"/>
      <c r="AI121" s="989"/>
      <c r="AJ121" s="990"/>
      <c r="AK121" s="991">
        <v>6634</v>
      </c>
      <c r="AL121" s="989"/>
      <c r="AM121" s="989"/>
      <c r="AN121" s="989"/>
      <c r="AO121" s="990"/>
      <c r="AP121" s="992">
        <v>0.2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430842</v>
      </c>
      <c r="BR121" s="950"/>
      <c r="BS121" s="950"/>
      <c r="BT121" s="950"/>
      <c r="BU121" s="950"/>
      <c r="BV121" s="950">
        <v>522247</v>
      </c>
      <c r="BW121" s="950"/>
      <c r="BX121" s="950"/>
      <c r="BY121" s="950"/>
      <c r="BZ121" s="950"/>
      <c r="CA121" s="950">
        <v>612308</v>
      </c>
      <c r="CB121" s="950"/>
      <c r="CC121" s="950"/>
      <c r="CD121" s="950"/>
      <c r="CE121" s="950"/>
      <c r="CF121" s="944">
        <v>15.7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1660145</v>
      </c>
      <c r="DH121" s="950"/>
      <c r="DI121" s="950"/>
      <c r="DJ121" s="950"/>
      <c r="DK121" s="950"/>
      <c r="DL121" s="950">
        <v>1712705</v>
      </c>
      <c r="DM121" s="950"/>
      <c r="DN121" s="950"/>
      <c r="DO121" s="950"/>
      <c r="DP121" s="950"/>
      <c r="DQ121" s="950">
        <v>1357720</v>
      </c>
      <c r="DR121" s="950"/>
      <c r="DS121" s="950"/>
      <c r="DT121" s="950"/>
      <c r="DU121" s="950"/>
      <c r="DV121" s="951">
        <v>34.799999999999997</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11971370</v>
      </c>
      <c r="BR122" s="1028"/>
      <c r="BS122" s="1028"/>
      <c r="BT122" s="1028"/>
      <c r="BU122" s="1028"/>
      <c r="BV122" s="1028">
        <v>11458139</v>
      </c>
      <c r="BW122" s="1028"/>
      <c r="BX122" s="1028"/>
      <c r="BY122" s="1028"/>
      <c r="BZ122" s="1028"/>
      <c r="CA122" s="1028">
        <v>11175400</v>
      </c>
      <c r="CB122" s="1028"/>
      <c r="CC122" s="1028"/>
      <c r="CD122" s="1028"/>
      <c r="CE122" s="1028"/>
      <c r="CF122" s="1048">
        <v>286.2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123508</v>
      </c>
      <c r="DH122" s="950"/>
      <c r="DI122" s="950"/>
      <c r="DJ122" s="950"/>
      <c r="DK122" s="950"/>
      <c r="DL122" s="950">
        <v>21168</v>
      </c>
      <c r="DM122" s="950"/>
      <c r="DN122" s="950"/>
      <c r="DO122" s="950"/>
      <c r="DP122" s="950"/>
      <c r="DQ122" s="950">
        <v>16108</v>
      </c>
      <c r="DR122" s="950"/>
      <c r="DS122" s="950"/>
      <c r="DT122" s="950"/>
      <c r="DU122" s="950"/>
      <c r="DV122" s="951">
        <v>0.4</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5000</v>
      </c>
      <c r="AB123" s="989"/>
      <c r="AC123" s="989"/>
      <c r="AD123" s="989"/>
      <c r="AE123" s="990"/>
      <c r="AF123" s="991">
        <v>5000</v>
      </c>
      <c r="AG123" s="989"/>
      <c r="AH123" s="989"/>
      <c r="AI123" s="989"/>
      <c r="AJ123" s="990"/>
      <c r="AK123" s="991">
        <v>5000</v>
      </c>
      <c r="AL123" s="989"/>
      <c r="AM123" s="989"/>
      <c r="AN123" s="989"/>
      <c r="AO123" s="990"/>
      <c r="AP123" s="992">
        <v>0.1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14311049</v>
      </c>
      <c r="BR123" s="1096"/>
      <c r="BS123" s="1096"/>
      <c r="BT123" s="1096"/>
      <c r="BU123" s="1096"/>
      <c r="BV123" s="1096">
        <v>14132589</v>
      </c>
      <c r="BW123" s="1096"/>
      <c r="BX123" s="1096"/>
      <c r="BY123" s="1096"/>
      <c r="BZ123" s="1096"/>
      <c r="CA123" s="1096">
        <v>13902918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108</v>
      </c>
      <c r="BR124" s="1058"/>
      <c r="BS124" s="1058"/>
      <c r="BT124" s="1058"/>
      <c r="BU124" s="1058"/>
      <c r="BV124" s="1058">
        <v>85.5</v>
      </c>
      <c r="BW124" s="1058"/>
      <c r="BX124" s="1058"/>
      <c r="BY124" s="1058"/>
      <c r="BZ124" s="1058"/>
      <c r="CA124" s="1058">
        <v>68.599999999999994</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221</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460</v>
      </c>
      <c r="AB127" s="989"/>
      <c r="AC127" s="989"/>
      <c r="AD127" s="989"/>
      <c r="AE127" s="990"/>
      <c r="AF127" s="991">
        <v>448</v>
      </c>
      <c r="AG127" s="989"/>
      <c r="AH127" s="989"/>
      <c r="AI127" s="989"/>
      <c r="AJ127" s="990"/>
      <c r="AK127" s="991">
        <v>372</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81640</v>
      </c>
      <c r="AB128" s="1078"/>
      <c r="AC128" s="1078"/>
      <c r="AD128" s="1078"/>
      <c r="AE128" s="1079"/>
      <c r="AF128" s="1080">
        <v>20301</v>
      </c>
      <c r="AG128" s="1078"/>
      <c r="AH128" s="1078"/>
      <c r="AI128" s="1078"/>
      <c r="AJ128" s="1079"/>
      <c r="AK128" s="1080">
        <v>28514</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221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221</v>
      </c>
      <c r="DH128" s="1070"/>
      <c r="DI128" s="1070"/>
      <c r="DJ128" s="1070"/>
      <c r="DK128" s="1070"/>
      <c r="DL128" s="1070" t="s">
        <v>221</v>
      </c>
      <c r="DM128" s="1070"/>
      <c r="DN128" s="1070"/>
      <c r="DO128" s="1070"/>
      <c r="DP128" s="1070"/>
      <c r="DQ128" s="1070" t="s">
        <v>221</v>
      </c>
      <c r="DR128" s="1070"/>
      <c r="DS128" s="1070"/>
      <c r="DT128" s="1070"/>
      <c r="DU128" s="1070"/>
      <c r="DV128" s="1071" t="s">
        <v>221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5016649</v>
      </c>
      <c r="AB129" s="989"/>
      <c r="AC129" s="989"/>
      <c r="AD129" s="989"/>
      <c r="AE129" s="990"/>
      <c r="AF129" s="991">
        <v>5078733</v>
      </c>
      <c r="AG129" s="989"/>
      <c r="AH129" s="989"/>
      <c r="AI129" s="989"/>
      <c r="AJ129" s="990"/>
      <c r="AK129" s="991">
        <v>4961619</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221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947813</v>
      </c>
      <c r="AB130" s="989"/>
      <c r="AC130" s="989"/>
      <c r="AD130" s="989"/>
      <c r="AE130" s="990"/>
      <c r="AF130" s="991">
        <v>1027621</v>
      </c>
      <c r="AG130" s="989"/>
      <c r="AH130" s="989"/>
      <c r="AI130" s="989"/>
      <c r="AJ130" s="990"/>
      <c r="AK130" s="991">
        <v>1057170</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12.4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4068836</v>
      </c>
      <c r="AB131" s="1014"/>
      <c r="AC131" s="1014"/>
      <c r="AD131" s="1014"/>
      <c r="AE131" s="1015"/>
      <c r="AF131" s="1013">
        <v>4051112</v>
      </c>
      <c r="AG131" s="1014"/>
      <c r="AH131" s="1014"/>
      <c r="AI131" s="1014"/>
      <c r="AJ131" s="1015"/>
      <c r="AK131" s="1013">
        <v>3904449</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68.599999999999994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13.416343149999999</v>
      </c>
      <c r="AB132" s="1130"/>
      <c r="AC132" s="1130"/>
      <c r="AD132" s="1130"/>
      <c r="AE132" s="1131"/>
      <c r="AF132" s="1132">
        <v>10.13195883</v>
      </c>
      <c r="AG132" s="1130"/>
      <c r="AH132" s="1130"/>
      <c r="AI132" s="1130"/>
      <c r="AJ132" s="1131"/>
      <c r="AK132" s="1132">
        <v>13.757741490000001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13.5</v>
      </c>
      <c r="AB133" s="1113"/>
      <c r="AC133" s="1113"/>
      <c r="AD133" s="1113"/>
      <c r="AE133" s="1114"/>
      <c r="AF133" s="1112">
        <v>12.4</v>
      </c>
      <c r="AG133" s="1113"/>
      <c r="AH133" s="1113"/>
      <c r="AI133" s="1113"/>
      <c r="AJ133" s="1114"/>
      <c r="AK133" s="1112">
        <v>12.4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1043987</v>
      </c>
      <c r="L9" s="266">
        <v>68208</v>
      </c>
      <c r="M9" s="267">
        <v>90363</v>
      </c>
      <c r="N9" s="268">
        <v>-24.5</v>
      </c>
    </row>
    <row r="10" spans="1:16">
      <c r="A10" s="250"/>
      <c r="B10" s="246"/>
      <c r="C10" s="246"/>
      <c r="D10" s="246"/>
      <c r="E10" s="246"/>
      <c r="F10" s="246"/>
      <c r="G10" s="1152" t="s">
        <v>473</v>
      </c>
      <c r="H10" s="1153"/>
      <c r="I10" s="1153"/>
      <c r="J10" s="1154"/>
      <c r="K10" s="269">
        <v>86794</v>
      </c>
      <c r="L10" s="270">
        <v>5671</v>
      </c>
      <c r="M10" s="271">
        <v>8469</v>
      </c>
      <c r="N10" s="272">
        <v>-33</v>
      </c>
    </row>
    <row r="11" spans="1:16" ht="13.5" customHeight="1">
      <c r="A11" s="250"/>
      <c r="B11" s="246"/>
      <c r="C11" s="246"/>
      <c r="D11" s="246"/>
      <c r="E11" s="246"/>
      <c r="F11" s="246"/>
      <c r="G11" s="1152" t="s">
        <v>474</v>
      </c>
      <c r="H11" s="1153"/>
      <c r="I11" s="1153"/>
      <c r="J11" s="1154"/>
      <c r="K11" s="269">
        <v>199409</v>
      </c>
      <c r="L11" s="270">
        <v>13028</v>
      </c>
      <c r="M11" s="271">
        <v>13208</v>
      </c>
      <c r="N11" s="272">
        <v>-1.4</v>
      </c>
    </row>
    <row r="12" spans="1:16" ht="13.5" customHeight="1">
      <c r="A12" s="250"/>
      <c r="B12" s="246"/>
      <c r="C12" s="246"/>
      <c r="D12" s="246"/>
      <c r="E12" s="246"/>
      <c r="F12" s="246"/>
      <c r="G12" s="1152" t="s">
        <v>475</v>
      </c>
      <c r="H12" s="1153"/>
      <c r="I12" s="1153"/>
      <c r="J12" s="1154"/>
      <c r="K12" s="269">
        <v>10641</v>
      </c>
      <c r="L12" s="270">
        <v>695</v>
      </c>
      <c r="M12" s="271">
        <v>3308</v>
      </c>
      <c r="N12" s="272">
        <v>-79</v>
      </c>
    </row>
    <row r="13" spans="1:16" ht="13.5" customHeight="1">
      <c r="A13" s="250"/>
      <c r="B13" s="246"/>
      <c r="C13" s="246"/>
      <c r="D13" s="246"/>
      <c r="E13" s="246"/>
      <c r="F13" s="246"/>
      <c r="G13" s="1152" t="s">
        <v>476</v>
      </c>
      <c r="H13" s="1153"/>
      <c r="I13" s="1153"/>
      <c r="J13" s="1154"/>
      <c r="K13" s="269" t="s">
        <v>477</v>
      </c>
      <c r="L13" s="270" t="s">
        <v>477</v>
      </c>
      <c r="M13" s="271" t="s">
        <v>477</v>
      </c>
      <c r="N13" s="272" t="s">
        <v>477</v>
      </c>
    </row>
    <row r="14" spans="1:16" ht="13.5" customHeight="1">
      <c r="A14" s="250"/>
      <c r="B14" s="246"/>
      <c r="C14" s="246"/>
      <c r="D14" s="246"/>
      <c r="E14" s="246"/>
      <c r="F14" s="246"/>
      <c r="G14" s="1152" t="s">
        <v>478</v>
      </c>
      <c r="H14" s="1153"/>
      <c r="I14" s="1153"/>
      <c r="J14" s="1154"/>
      <c r="K14" s="269">
        <v>74537</v>
      </c>
      <c r="L14" s="270">
        <v>4870</v>
      </c>
      <c r="M14" s="271">
        <v>6015</v>
      </c>
      <c r="N14" s="272">
        <v>-19</v>
      </c>
    </row>
    <row r="15" spans="1:16" ht="13.5" customHeight="1">
      <c r="A15" s="250"/>
      <c r="B15" s="246"/>
      <c r="C15" s="246"/>
      <c r="D15" s="246"/>
      <c r="E15" s="246"/>
      <c r="F15" s="246"/>
      <c r="G15" s="1152" t="s">
        <v>479</v>
      </c>
      <c r="H15" s="1153"/>
      <c r="I15" s="1153"/>
      <c r="J15" s="1154"/>
      <c r="K15" s="269">
        <v>41544</v>
      </c>
      <c r="L15" s="270">
        <v>2714</v>
      </c>
      <c r="M15" s="271">
        <v>2049</v>
      </c>
      <c r="N15" s="272">
        <v>32.5</v>
      </c>
    </row>
    <row r="16" spans="1:16">
      <c r="A16" s="250"/>
      <c r="B16" s="246"/>
      <c r="C16" s="246"/>
      <c r="D16" s="246"/>
      <c r="E16" s="246"/>
      <c r="F16" s="246"/>
      <c r="G16" s="1155" t="s">
        <v>480</v>
      </c>
      <c r="H16" s="1156"/>
      <c r="I16" s="1156"/>
      <c r="J16" s="1157"/>
      <c r="K16" s="270">
        <v>-150614</v>
      </c>
      <c r="L16" s="270">
        <v>-9840</v>
      </c>
      <c r="M16" s="271">
        <v>-10381</v>
      </c>
      <c r="N16" s="272">
        <v>-5.2</v>
      </c>
    </row>
    <row r="17" spans="1:16">
      <c r="A17" s="250"/>
      <c r="B17" s="246"/>
      <c r="C17" s="246"/>
      <c r="D17" s="246"/>
      <c r="E17" s="246"/>
      <c r="F17" s="246"/>
      <c r="G17" s="1155" t="s">
        <v>169</v>
      </c>
      <c r="H17" s="1156"/>
      <c r="I17" s="1156"/>
      <c r="J17" s="1157"/>
      <c r="K17" s="270">
        <v>1306298</v>
      </c>
      <c r="L17" s="270">
        <v>85345</v>
      </c>
      <c r="M17" s="271">
        <v>113031</v>
      </c>
      <c r="N17" s="272">
        <v>-24.5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8.17</v>
      </c>
      <c r="L21" s="283">
        <v>10.59</v>
      </c>
      <c r="M21" s="284">
        <v>-2.42</v>
      </c>
      <c r="N21" s="251"/>
      <c r="O21" s="285"/>
      <c r="P21" s="281"/>
    </row>
    <row r="22" spans="1:16" s="286" customFormat="1">
      <c r="A22" s="281"/>
      <c r="B22" s="251"/>
      <c r="C22" s="251"/>
      <c r="D22" s="251"/>
      <c r="E22" s="251"/>
      <c r="F22" s="251"/>
      <c r="G22" s="1147" t="s">
        <v>486</v>
      </c>
      <c r="H22" s="1148"/>
      <c r="I22" s="1148"/>
      <c r="J22" s="1149"/>
      <c r="K22" s="287">
        <v>94.4</v>
      </c>
      <c r="L22" s="288">
        <v>95.9</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1335462</v>
      </c>
      <c r="L32" s="296">
        <v>87251</v>
      </c>
      <c r="M32" s="297">
        <v>74012</v>
      </c>
      <c r="N32" s="298">
        <v>17.899999999999999</v>
      </c>
    </row>
    <row r="33" spans="1:16" ht="13.5" customHeight="1">
      <c r="A33" s="250"/>
      <c r="B33" s="246"/>
      <c r="C33" s="246"/>
      <c r="D33" s="246"/>
      <c r="E33" s="246"/>
      <c r="F33" s="246"/>
      <c r="G33" s="1163" t="s">
        <v>491</v>
      </c>
      <c r="H33" s="1164"/>
      <c r="I33" s="1164"/>
      <c r="J33" s="1165"/>
      <c r="K33" s="296" t="s">
        <v>477</v>
      </c>
      <c r="L33" s="296" t="s">
        <v>477</v>
      </c>
      <c r="M33" s="297" t="s">
        <v>477</v>
      </c>
      <c r="N33" s="298" t="s">
        <v>477</v>
      </c>
    </row>
    <row r="34" spans="1:16" ht="27" customHeight="1">
      <c r="A34" s="250"/>
      <c r="B34" s="246"/>
      <c r="C34" s="246"/>
      <c r="D34" s="246"/>
      <c r="E34" s="246"/>
      <c r="F34" s="246"/>
      <c r="G34" s="1163" t="s">
        <v>492</v>
      </c>
      <c r="H34" s="1164"/>
      <c r="I34" s="1164"/>
      <c r="J34" s="1165"/>
      <c r="K34" s="296" t="s">
        <v>477</v>
      </c>
      <c r="L34" s="296" t="s">
        <v>477</v>
      </c>
      <c r="M34" s="297" t="s">
        <v>477</v>
      </c>
      <c r="N34" s="298" t="s">
        <v>477</v>
      </c>
    </row>
    <row r="35" spans="1:16" ht="27" customHeight="1">
      <c r="A35" s="250"/>
      <c r="B35" s="246"/>
      <c r="C35" s="246"/>
      <c r="D35" s="246"/>
      <c r="E35" s="246"/>
      <c r="F35" s="246"/>
      <c r="G35" s="1163" t="s">
        <v>493</v>
      </c>
      <c r="H35" s="1164"/>
      <c r="I35" s="1164"/>
      <c r="J35" s="1165"/>
      <c r="K35" s="296">
        <v>244356</v>
      </c>
      <c r="L35" s="296">
        <v>15965</v>
      </c>
      <c r="M35" s="297">
        <v>19870</v>
      </c>
      <c r="N35" s="298">
        <v>-19.7</v>
      </c>
    </row>
    <row r="36" spans="1:16" ht="27" customHeight="1">
      <c r="A36" s="250"/>
      <c r="B36" s="246"/>
      <c r="C36" s="246"/>
      <c r="D36" s="246"/>
      <c r="E36" s="246"/>
      <c r="F36" s="246"/>
      <c r="G36" s="1163" t="s">
        <v>494</v>
      </c>
      <c r="H36" s="1164"/>
      <c r="I36" s="1164"/>
      <c r="J36" s="1165"/>
      <c r="K36" s="296">
        <v>31024</v>
      </c>
      <c r="L36" s="296">
        <v>2027</v>
      </c>
      <c r="M36" s="297">
        <v>2956</v>
      </c>
      <c r="N36" s="298">
        <v>-31.4</v>
      </c>
    </row>
    <row r="37" spans="1:16" ht="13.5" customHeight="1">
      <c r="A37" s="250"/>
      <c r="B37" s="246"/>
      <c r="C37" s="246"/>
      <c r="D37" s="246"/>
      <c r="E37" s="246"/>
      <c r="F37" s="246"/>
      <c r="G37" s="1163" t="s">
        <v>495</v>
      </c>
      <c r="H37" s="1164"/>
      <c r="I37" s="1164"/>
      <c r="J37" s="1165"/>
      <c r="K37" s="296">
        <v>12006</v>
      </c>
      <c r="L37" s="296">
        <v>784</v>
      </c>
      <c r="M37" s="297">
        <v>1289</v>
      </c>
      <c r="N37" s="298">
        <v>-39.200000000000003</v>
      </c>
    </row>
    <row r="38" spans="1:16" ht="27" customHeight="1">
      <c r="A38" s="250"/>
      <c r="B38" s="246"/>
      <c r="C38" s="246"/>
      <c r="D38" s="246"/>
      <c r="E38" s="246"/>
      <c r="F38" s="246"/>
      <c r="G38" s="1166" t="s">
        <v>496</v>
      </c>
      <c r="H38" s="1167"/>
      <c r="I38" s="1167"/>
      <c r="J38" s="1168"/>
      <c r="K38" s="299" t="s">
        <v>477</v>
      </c>
      <c r="L38" s="299" t="s">
        <v>477</v>
      </c>
      <c r="M38" s="300">
        <v>3</v>
      </c>
      <c r="N38" s="301" t="s">
        <v>477</v>
      </c>
      <c r="O38" s="295"/>
    </row>
    <row r="39" spans="1:16">
      <c r="A39" s="250"/>
      <c r="B39" s="246"/>
      <c r="C39" s="246"/>
      <c r="D39" s="246"/>
      <c r="E39" s="246"/>
      <c r="F39" s="246"/>
      <c r="G39" s="1166" t="s">
        <v>497</v>
      </c>
      <c r="H39" s="1167"/>
      <c r="I39" s="1167"/>
      <c r="J39" s="1168"/>
      <c r="K39" s="302">
        <v>-28514</v>
      </c>
      <c r="L39" s="302">
        <v>-1863</v>
      </c>
      <c r="M39" s="303">
        <v>-3576</v>
      </c>
      <c r="N39" s="304">
        <v>-47.9</v>
      </c>
      <c r="O39" s="295"/>
    </row>
    <row r="40" spans="1:16" ht="27" customHeight="1">
      <c r="A40" s="250"/>
      <c r="B40" s="246"/>
      <c r="C40" s="246"/>
      <c r="D40" s="246"/>
      <c r="E40" s="246"/>
      <c r="F40" s="246"/>
      <c r="G40" s="1163" t="s">
        <v>498</v>
      </c>
      <c r="H40" s="1164"/>
      <c r="I40" s="1164"/>
      <c r="J40" s="1165"/>
      <c r="K40" s="302">
        <v>-1057170</v>
      </c>
      <c r="L40" s="302">
        <v>-69069</v>
      </c>
      <c r="M40" s="303">
        <v>-65861</v>
      </c>
      <c r="N40" s="304">
        <v>4.9000000000000004</v>
      </c>
      <c r="O40" s="295"/>
    </row>
    <row r="41" spans="1:16">
      <c r="A41" s="250"/>
      <c r="B41" s="246"/>
      <c r="C41" s="246"/>
      <c r="D41" s="246"/>
      <c r="E41" s="246"/>
      <c r="F41" s="246"/>
      <c r="G41" s="1169" t="s">
        <v>281</v>
      </c>
      <c r="H41" s="1170"/>
      <c r="I41" s="1170"/>
      <c r="J41" s="1171"/>
      <c r="K41" s="296">
        <v>537164</v>
      </c>
      <c r="L41" s="302">
        <v>35095</v>
      </c>
      <c r="M41" s="303">
        <v>28693</v>
      </c>
      <c r="N41" s="304">
        <v>22.3</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1074309</v>
      </c>
      <c r="J51" s="322">
        <v>67951</v>
      </c>
      <c r="K51" s="323">
        <v>142.4</v>
      </c>
      <c r="L51" s="324">
        <v>79181</v>
      </c>
      <c r="M51" s="325">
        <v>-12.8</v>
      </c>
      <c r="N51" s="326">
        <v>155.19999999999999</v>
      </c>
    </row>
    <row r="52" spans="1:14">
      <c r="A52" s="250"/>
      <c r="B52" s="246"/>
      <c r="C52" s="246"/>
      <c r="D52" s="246"/>
      <c r="E52" s="246"/>
      <c r="F52" s="246"/>
      <c r="G52" s="327"/>
      <c r="H52" s="328" t="s">
        <v>509</v>
      </c>
      <c r="I52" s="329">
        <v>496436</v>
      </c>
      <c r="J52" s="330">
        <v>31400</v>
      </c>
      <c r="K52" s="331">
        <v>98.7</v>
      </c>
      <c r="L52" s="332">
        <v>40448</v>
      </c>
      <c r="M52" s="333">
        <v>-14</v>
      </c>
      <c r="N52" s="334">
        <v>112.7</v>
      </c>
    </row>
    <row r="53" spans="1:14">
      <c r="A53" s="250"/>
      <c r="B53" s="246"/>
      <c r="C53" s="246"/>
      <c r="D53" s="246"/>
      <c r="E53" s="246"/>
      <c r="F53" s="246"/>
      <c r="G53" s="312" t="s">
        <v>510</v>
      </c>
      <c r="H53" s="313"/>
      <c r="I53" s="321">
        <v>3484407</v>
      </c>
      <c r="J53" s="322">
        <v>221598</v>
      </c>
      <c r="K53" s="323">
        <v>226.1</v>
      </c>
      <c r="L53" s="324">
        <v>118124</v>
      </c>
      <c r="M53" s="325">
        <v>49.2</v>
      </c>
      <c r="N53" s="326">
        <v>176.9</v>
      </c>
    </row>
    <row r="54" spans="1:14">
      <c r="A54" s="250"/>
      <c r="B54" s="246"/>
      <c r="C54" s="246"/>
      <c r="D54" s="246"/>
      <c r="E54" s="246"/>
      <c r="F54" s="246"/>
      <c r="G54" s="327"/>
      <c r="H54" s="328" t="s">
        <v>509</v>
      </c>
      <c r="I54" s="329">
        <v>936886</v>
      </c>
      <c r="J54" s="330">
        <v>59583</v>
      </c>
      <c r="K54" s="331">
        <v>89.8</v>
      </c>
      <c r="L54" s="332">
        <v>54614</v>
      </c>
      <c r="M54" s="333">
        <v>35</v>
      </c>
      <c r="N54" s="334">
        <v>54.8</v>
      </c>
    </row>
    <row r="55" spans="1:14">
      <c r="A55" s="250"/>
      <c r="B55" s="246"/>
      <c r="C55" s="246"/>
      <c r="D55" s="246"/>
      <c r="E55" s="246"/>
      <c r="F55" s="246"/>
      <c r="G55" s="312" t="s">
        <v>511</v>
      </c>
      <c r="H55" s="313"/>
      <c r="I55" s="321">
        <v>2070708</v>
      </c>
      <c r="J55" s="322">
        <v>132661</v>
      </c>
      <c r="K55" s="323">
        <v>-40.1</v>
      </c>
      <c r="L55" s="324">
        <v>101693</v>
      </c>
      <c r="M55" s="325">
        <v>-13.9</v>
      </c>
      <c r="N55" s="326">
        <v>-26.2</v>
      </c>
    </row>
    <row r="56" spans="1:14">
      <c r="A56" s="250"/>
      <c r="B56" s="246"/>
      <c r="C56" s="246"/>
      <c r="D56" s="246"/>
      <c r="E56" s="246"/>
      <c r="F56" s="246"/>
      <c r="G56" s="327"/>
      <c r="H56" s="328" t="s">
        <v>509</v>
      </c>
      <c r="I56" s="329">
        <v>991245</v>
      </c>
      <c r="J56" s="330">
        <v>63505</v>
      </c>
      <c r="K56" s="331">
        <v>6.6</v>
      </c>
      <c r="L56" s="332">
        <v>51066</v>
      </c>
      <c r="M56" s="333">
        <v>-6.5</v>
      </c>
      <c r="N56" s="334">
        <v>13.1</v>
      </c>
    </row>
    <row r="57" spans="1:14">
      <c r="A57" s="250"/>
      <c r="B57" s="246"/>
      <c r="C57" s="246"/>
      <c r="D57" s="246"/>
      <c r="E57" s="246"/>
      <c r="F57" s="246"/>
      <c r="G57" s="312" t="s">
        <v>512</v>
      </c>
      <c r="H57" s="313"/>
      <c r="I57" s="321">
        <v>700058</v>
      </c>
      <c r="J57" s="322">
        <v>45220</v>
      </c>
      <c r="K57" s="323">
        <v>-65.900000000000006</v>
      </c>
      <c r="L57" s="324">
        <v>96635</v>
      </c>
      <c r="M57" s="325">
        <v>-5</v>
      </c>
      <c r="N57" s="326">
        <v>-60.9</v>
      </c>
    </row>
    <row r="58" spans="1:14">
      <c r="A58" s="250"/>
      <c r="B58" s="246"/>
      <c r="C58" s="246"/>
      <c r="D58" s="246"/>
      <c r="E58" s="246"/>
      <c r="F58" s="246"/>
      <c r="G58" s="327"/>
      <c r="H58" s="328" t="s">
        <v>509</v>
      </c>
      <c r="I58" s="329">
        <v>194050</v>
      </c>
      <c r="J58" s="330">
        <v>12535</v>
      </c>
      <c r="K58" s="331">
        <v>-80.3</v>
      </c>
      <c r="L58" s="332">
        <v>44408</v>
      </c>
      <c r="M58" s="333">
        <v>-13</v>
      </c>
      <c r="N58" s="334">
        <v>-67.3</v>
      </c>
    </row>
    <row r="59" spans="1:14">
      <c r="A59" s="250"/>
      <c r="B59" s="246"/>
      <c r="C59" s="246"/>
      <c r="D59" s="246"/>
      <c r="E59" s="246"/>
      <c r="F59" s="246"/>
      <c r="G59" s="312" t="s">
        <v>513</v>
      </c>
      <c r="H59" s="313"/>
      <c r="I59" s="321">
        <v>956120</v>
      </c>
      <c r="J59" s="322">
        <v>62467</v>
      </c>
      <c r="K59" s="323">
        <v>38.1</v>
      </c>
      <c r="L59" s="324">
        <v>97062</v>
      </c>
      <c r="M59" s="325">
        <v>0.4</v>
      </c>
      <c r="N59" s="326">
        <v>37.700000000000003</v>
      </c>
    </row>
    <row r="60" spans="1:14">
      <c r="A60" s="250"/>
      <c r="B60" s="246"/>
      <c r="C60" s="246"/>
      <c r="D60" s="246"/>
      <c r="E60" s="246"/>
      <c r="F60" s="246"/>
      <c r="G60" s="327"/>
      <c r="H60" s="328" t="s">
        <v>509</v>
      </c>
      <c r="I60" s="335">
        <v>493659</v>
      </c>
      <c r="J60" s="330">
        <v>32253</v>
      </c>
      <c r="K60" s="331">
        <v>157.30000000000001</v>
      </c>
      <c r="L60" s="332">
        <v>50112</v>
      </c>
      <c r="M60" s="333">
        <v>12.8</v>
      </c>
      <c r="N60" s="334">
        <v>144.5</v>
      </c>
    </row>
    <row r="61" spans="1:14">
      <c r="A61" s="250"/>
      <c r="B61" s="246"/>
      <c r="C61" s="246"/>
      <c r="D61" s="246"/>
      <c r="E61" s="246"/>
      <c r="F61" s="246"/>
      <c r="G61" s="312" t="s">
        <v>514</v>
      </c>
      <c r="H61" s="336"/>
      <c r="I61" s="337">
        <v>1657120</v>
      </c>
      <c r="J61" s="338">
        <v>105979</v>
      </c>
      <c r="K61" s="339">
        <v>60.1</v>
      </c>
      <c r="L61" s="340">
        <v>98539</v>
      </c>
      <c r="M61" s="341">
        <v>3.6</v>
      </c>
      <c r="N61" s="326">
        <v>56.5</v>
      </c>
    </row>
    <row r="62" spans="1:14">
      <c r="A62" s="250"/>
      <c r="B62" s="246"/>
      <c r="C62" s="246"/>
      <c r="D62" s="246"/>
      <c r="E62" s="246"/>
      <c r="F62" s="246"/>
      <c r="G62" s="327"/>
      <c r="H62" s="328" t="s">
        <v>509</v>
      </c>
      <c r="I62" s="329">
        <v>622455</v>
      </c>
      <c r="J62" s="330">
        <v>39855</v>
      </c>
      <c r="K62" s="331">
        <v>54.4</v>
      </c>
      <c r="L62" s="332">
        <v>48130</v>
      </c>
      <c r="M62" s="333">
        <v>2.9</v>
      </c>
      <c r="N62" s="334">
        <v>51.5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23.51</v>
      </c>
      <c r="G47" s="12">
        <v>25.5</v>
      </c>
      <c r="H47" s="12">
        <v>27.99</v>
      </c>
      <c r="I47" s="12">
        <v>30.71</v>
      </c>
      <c r="J47" s="13">
        <v>29.06</v>
      </c>
    </row>
    <row r="48" spans="2:10" ht="57.75" customHeight="1">
      <c r="B48" s="14"/>
      <c r="C48" s="1174" t="s">
        <v>4</v>
      </c>
      <c r="D48" s="1174"/>
      <c r="E48" s="1175"/>
      <c r="F48" s="15">
        <v>3.26</v>
      </c>
      <c r="G48" s="16">
        <v>2.81</v>
      </c>
      <c r="H48" s="16">
        <v>1.83</v>
      </c>
      <c r="I48" s="16">
        <v>0.95</v>
      </c>
      <c r="J48" s="17">
        <v>3.65</v>
      </c>
    </row>
    <row r="49" spans="2:10" ht="57.75" customHeight="1" thickBot="1">
      <c r="B49" s="18"/>
      <c r="C49" s="1176" t="s">
        <v>5</v>
      </c>
      <c r="D49" s="1176"/>
      <c r="E49" s="1177"/>
      <c r="F49" s="19">
        <v>0.42</v>
      </c>
      <c r="G49" s="20">
        <v>1.38</v>
      </c>
      <c r="H49" s="20">
        <v>0.2</v>
      </c>
      <c r="I49" s="20">
        <v>3.52</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2018-10-24T09:00:42Z</cp:lastPrinted>
  <dcterms:created xsi:type="dcterms:W3CDTF">2018-01-24T03:33:11Z</dcterms:created>
  <dcterms:modified xsi:type="dcterms:W3CDTF">2018-10-24T09:21:01Z</dcterms:modified>
  <cp:category/>
</cp:coreProperties>
</file>