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ilesv1\200_財政\1410財政状況資料集（H22～）\R7→R8（R6決算_2024財政状況資料集）\02_令和8年9月末公表（R6_2024決算_R8工藤担当）\04-2県Ｈｐ掲載\リネーム前\"/>
    </mc:Choice>
  </mc:AlternateContent>
  <xr:revisionPtr revIDLastSave="0" documentId="13_ncr:1_{507BB4FC-CC2F-4E4A-8FA0-382F75E517A7}" xr6:coauthVersionLast="47" xr6:coauthVersionMax="47" xr10:uidLastSave="{00000000-0000-0000-0000-000000000000}"/>
  <bookViews>
    <workbookView xWindow="-120" yWindow="-120" windowWidth="29040" windowHeight="15720" tabRatio="844"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C34" i="10"/>
  <c r="AM34" i="10" l="1"/>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<sst xmlns="http://schemas.openxmlformats.org/spreadsheetml/2006/main" count="1146" uniqueCount="576">
  <si>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</si>
  <si>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</si>
  <si>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</si>
  <si>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</si>
  <si>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</si>
  <si>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</si>
  <si>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</si>
  <si>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</si>
  <si>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</si>
  <si>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</si>
  <si>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</si>
  <si>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</si>
  <si>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</si>
  <si>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</si>
  <si>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</si>
  <si>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</si>
  <si>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</si>
  <si>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</si>
  <si>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</si>
  <si>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</si>
  <si>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</si>
  <si>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</si>
  <si>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</si>
  <si>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</si>
  <si>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</si>
  <si>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</si>
  <si>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</si>
  <si>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</si>
  <si>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</si>
  <si>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</si>
  <si>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</si>
  <si>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</si>
  <si>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</si>
  <si>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</si>
  <si>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</si>
  <si>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</si>
  <si>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</si>
  <si>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</si>
  <si>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</si>
  <si>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</si>
  <si>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</si>
  <si>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</si>
  <si>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</si>
  <si>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</si>
  <si>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</si>
  <si>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</si>
  <si>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</si>
  <si>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</si>
  <si>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</si>
  <si>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</si>
  <si>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</si>
  <si>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</si>
  <si>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</si>
  <si>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</si>
  <si>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</si>
  <si>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</si>
  <si>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</si>
  <si>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</si>
  <si>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</si>
  <si>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</si>
  <si>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</si>
  <si>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</si>
  <si>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</si>
  <si>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</si>
  <si>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</si>
  <si>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</si>
  <si>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</si>
  <si>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</si>
  <si>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</si>
  <si>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</si>
  <si>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</si>
  <si>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</si>
  <si>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</si>
  <si>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</si>
  <si>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</si>
  <si>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</si>
  <si>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</si>
  <si>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</si>
  <si>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</si>
  <si>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</si>
  <si>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</si>
  <si>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</si>
  <si>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</si>
  <si>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</si>
  <si>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</si>
  <si>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</si>
  <si>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</si>
  <si>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</si>
  <si>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</si>
  <si>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</si>
  <si>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</si>
  <si>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</si>
  <si>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</si>
  <si>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</si>
  <si>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藤崎町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</si>
  <si>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</si>
  <si>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</si>
  <si>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</si>
  <si>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</si>
  <si>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</si>
  <si>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</si>
  <si>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</si>
  <si>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</si>
  <si>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</si>
  <si>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</si>
  <si>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</si>
  <si>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</si>
  <si>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</si>
  <si>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</si>
  <si>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</si>
  <si>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</si>
  <si>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</si>
  <si>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</si>
  <si>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</si>
  <si>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</si>
  <si>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</si>
  <si>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</si>
  <si>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</si>
  <si>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</si>
  <si>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</si>
  <si>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</si>
  <si>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</si>
  <si>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</si>
  <si>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</si>
  <si>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</si>
  <si>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</si>
  <si>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</si>
  <si>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</si>
  <si>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</si>
  <si>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</si>
  <si>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</si>
  <si>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</si>
  <si>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</si>
  <si>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</si>
  <si>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</si>
  <si>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</si>
  <si>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</si>
  <si>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</si>
  <si>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</si>
  <si>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</si>
  <si>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</si>
  <si>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</si>
  <si>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</si>
  <si>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</si>
  <si>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</si>
  <si>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</si>
  <si>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</si>
  <si>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</si>
  <si>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</si>
  <si>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</si>
  <si>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</si>
  <si>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</si>
  <si>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</si>
  <si>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</si>
  <si>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</si>
  <si>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</si>
  <si>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</si>
  <si>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</si>
  <si>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</si>
  <si>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</si>
  <si>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</si>
  <si>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</si>
  <si>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</si>
  <si>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</si>
  <si>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</si>
  <si>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</si>
  <si>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</si>
  <si>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</si>
  <si>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</si>
  <si>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</si>
  <si>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</si>
  <si>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</si>
  <si>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</si>
  <si>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</si>
  <si>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</si>
  <si>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</si>
  <si>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</si>
  <si>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</si>
  <si>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</si>
  <si>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</si>
  <si>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</si>
  <si>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</si>
  <si>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</si>
  <si>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</si>
  <si>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</si>
  <si>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</si>
  <si>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</si>
  <si>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</si>
  <si>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</si>
  <si>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</si>
  <si>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</si>
  <si>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</si>
  <si>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</si>
  <si>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</si>
  <si>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</si>
  <si>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</si>
  <si>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</si>
  <si>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</si>
  <si>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</si>
  <si>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</si>
  <si>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</si>
  <si>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</si>
  <si>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</si>
  <si>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青森県藤崎町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</si>
  <si>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</si>
  <si>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</si>
  <si>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</si>
  <si>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</si>
  <si>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</si>
  <si>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</si>
  <si>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</si>
  <si>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</si>
  <si>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</si>
  <si>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</si>
  <si>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</si>
  <si>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</si>
  <si>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</si>
  <si>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</si>
  <si>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</si>
  <si>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</si>
  <si>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</si>
  <si>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</si>
  <si>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</si>
  <si>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</si>
  <si>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</si>
  <si>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</si>
  <si>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</si>
  <si>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</si>
  <si>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</si>
  <si>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</si>
  <si>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</si>
  <si>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</si>
  <si>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</si>
  <si>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</si>
  <si>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</si>
  <si>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</si>
  <si>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</si>
  <si>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</si>
  <si>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</si>
  <si>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</si>
  <si>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</si>
  <si>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</si>
  <si>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</si>
  <si>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</si>
  <si>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</si>
  <si>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</si>
  <si>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</si>
  <si>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</si>
  <si>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</si>
  <si>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</si>
  <si>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</si>
  <si>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</si>
  <si>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</si>
  <si>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</si>
  <si>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</si>
  <si>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</si>
  <si>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</si>
  <si>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</si>
  <si>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</si>
  <si>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</si>
  <si>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</si>
  <si>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</si>
  <si>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</si>
  <si>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</si>
  <si>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</si>
  <si>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</si>
  <si>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</si>
  <si>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</si>
  <si>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</si>
  <si>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</si>
  <si>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</si>
  <si>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</si>
  <si>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</si>
  <si>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</si>
  <si>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</si>
  <si>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</si>
  <si>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</si>
  <si>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</si>
  <si>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</si>
  <si>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</si>
  <si>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</si>
  <si>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</si>
  <si>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</si>
  <si>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</si>
  <si>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</si>
  <si>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</si>
  <si>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</si>
  <si>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</si>
  <si>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</si>
  <si>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</si>
  <si>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</si>
  <si>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</si>
  <si>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</si>
  <si>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</si>
  <si>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</si>
  <si>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</si>
  <si>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</si>
  <si>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</si>
  <si>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</si>
  <si>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</si>
  <si>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</si>
  <si>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</si>
  <si>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</si>
  <si>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</si>
  <si>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</si>
  <si>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</si>
  <si>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</si>
  <si>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</si>
  <si>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</si>
  <si>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</si>
  <si>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</si>
  <si>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</si>
  <si>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</si>
  <si>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</si>
  <si>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</si>
  <si>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</si>
  <si>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</si>
  <si>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</si>
  <si>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</si>
  <si>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</si>
  <si>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</si>
  <si>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</si>
  <si>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</si>
  <si>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</si>
  <si>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</si>
  <si>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</si>
  <si>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</si>
  <si>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</si>
  <si>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</si>
  <si>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</si>
  <si>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</si>
  <si>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</si>
  <si>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</si>
  <si>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</si>
  <si>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</si>
  <si>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</si>
  <si>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</si>
  <si>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</si>
  <si>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</si>
  <si>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</si>
  <si>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</si>
  <si>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</si>
  <si>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</si>
  <si>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</si>
  <si>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</si>
  <si>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</si>
  <si>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</si>
  <si>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</si>
  <si>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</si>
  <si>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</si>
  <si>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</si>
  <si>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</si>
  <si>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</si>
  <si>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</si>
  <si>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青森県藤崎町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</si>
  <si>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</si>
  <si>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</si>
  <si>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</si>
  <si>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</si>
  <si>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</si>
  <si>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</si>
  <si>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</si>
  <si>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</si>
  <si>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</si>
  <si>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</si>
  <si>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</si>
  <si>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</si>
  <si>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</si>
  <si>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</si>
  <si>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</si>
  <si>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</si>
  <si>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</si>
  <si>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</si>
  <si>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</si>
  <si>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</si>
  <si>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</si>
  <si>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</si>
  <si>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</si>
  <si>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</si>
  <si>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</si>
  <si>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</si>
  <si>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</si>
  <si>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</si>
  <si>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</si>
  <si>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</si>
  <si>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</si>
  <si>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</si>
  <si>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</si>
  <si>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</si>
  <si>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</si>
  <si>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</si>
  <si>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</si>
  <si>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</si>
  <si>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</si>
  <si>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</si>
  <si>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</si>
  <si>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</si>
  <si>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</si>
  <si>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</si>
  <si>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</si>
  <si>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</si>
  <si>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</si>
  <si>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</si>
  <si>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</si>
  <si>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</si>
  <si>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</si>
  <si>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</si>
  <si>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</si>
  <si>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</si>
  <si>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</si>
  <si>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</si>
  <si>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</si>
  <si>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</si>
  <si>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</si>
  <si>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</si>
  <si>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</si>
  <si>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</si>
  <si>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</si>
  <si>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</si>
  <si>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</si>
  <si>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</si>
  <si>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</si>
  <si>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</si>
  <si>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</si>
  <si>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</si>
  <si>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</si>
  <si>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</si>
  <si>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</si>
  <si>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</si>
  <si>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</si>
  <si>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</si>
  <si>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</si>
  <si>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</si>
  <si>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</si>
  <si>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</si>
  <si>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</si>
  <si>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</si>
  <si>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</si>
  <si>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</si>
  <si>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</si>
  <si>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</si>
  <si>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</si>
  <si>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</si>
  <si>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</si>
  <si>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</si>
  <si>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</si>
  <si>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</si>
  <si>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</si>
  <si>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</si>
  <si>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</si>
  <si>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</si>
  <si>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</si>
  <si>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</si>
  <si>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</si>
  <si>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</si>
  <si>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</si>
  <si>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</si>
  <si>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</si>
  <si>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</si>
  <si>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</si>
  <si>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</si>
  <si>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</si>
  <si>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</si>
  <si>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</si>
  <si>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</si>
  <si>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</si>
  <si>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</si>
  <si>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</si>
  <si>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</si>
  <si>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</si>
  <si>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</si>
  <si>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</si>
  <si>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</si>
  <si>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</si>
  <si>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</si>
  <si>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</si>
  <si>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</si>
  <si>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</si>
  <si>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</si>
  <si>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</si>
  <si>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</si>
  <si>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</si>
  <si>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</si>
  <si>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</si>
  <si>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</si>
  <si>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</si>
  <si>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</si>
  <si>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</si>
  <si>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</si>
  <si>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</si>
  <si>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</si>
  <si>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</si>
  <si>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</si>
  <si>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</si>
  <si>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</si>
  <si>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</si>
  <si>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</si>
  <si>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</si>
  <si>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</si>
  <si>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</si>
  <si>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</si>
  <si>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</si>
  <si>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</si>
  <si>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</si>
  <si>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</si>
  <si>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</si>
  <si>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</si>
  <si>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</si>
  <si>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</si>
  <si>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</si>
  <si>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</si>
  <si>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</si>
  <si>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</si>
  <si>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</si>
  <si>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</si>
  <si>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</si>
  <si>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</si>
  <si>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</si>
  <si>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</si>
  <si>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</si>
  <si>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</si>
  <si>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</si>
  <si>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</si>
  <si>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</si>
  <si>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</si>
  <si>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</si>
  <si>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</si>
  <si>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</si>
  <si>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</si>
  <si>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</si>
  <si>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</si>
  <si>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1.29</t>
  </si>
  <si>
    <t>▲ 5.14</t>
  </si>
  <si>
    <t>▲ 6.74</t>
  </si>
  <si>
    <t>水道事業会計</t>
  </si>
  <si>
    <t>一般会計</t>
  </si>
  <si>
    <t>介護保険特別会計</t>
  </si>
  <si>
    <t>農業集落排水事業会計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</si>
  <si>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</si>
  <si>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</si>
  <si>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</si>
  <si>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</si>
  <si>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</si>
  <si>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</si>
  <si>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</si>
  <si>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</si>
  <si>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</si>
  <si>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</si>
  <si>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弘前地区消防事務組合・一般会計</t>
    <rPh sb="0" eb="2">
      <t>ヒロサキ</t>
    </rPh>
    <rPh sb="2" eb="4">
      <t>チク</t>
    </rPh>
    <rPh sb="4" eb="6">
      <t>ショウボウ</t>
    </rPh>
    <rPh sb="6" eb="8">
      <t>ジム</t>
    </rPh>
    <rPh sb="8" eb="10">
      <t>クミアイ</t>
    </rPh>
    <rPh sb="11" eb="13">
      <t>イッパン</t>
    </rPh>
    <rPh sb="13" eb="15">
      <t>カイケイ</t>
    </rPh>
    <phoneticPr fontId="38"/>
  </si>
  <si>
    <t>黒石地区清掃施設組合・一般会計</t>
    <rPh sb="0" eb="2">
      <t>クロイシ</t>
    </rPh>
    <rPh sb="2" eb="4">
      <t>チク</t>
    </rPh>
    <rPh sb="4" eb="6">
      <t>セイソウ</t>
    </rPh>
    <rPh sb="6" eb="8">
      <t>シセツ</t>
    </rPh>
    <rPh sb="8" eb="10">
      <t>クミアイ</t>
    </rPh>
    <rPh sb="11" eb="13">
      <t>イッパン</t>
    </rPh>
    <rPh sb="13" eb="15">
      <t>カイケイ</t>
    </rPh>
    <phoneticPr fontId="38"/>
  </si>
  <si>
    <t>弘前地区環境整備事務組合・一般会計</t>
    <rPh sb="0" eb="12">
      <t>ヒロサキチクカンキョウセイビジムクミアイ</t>
    </rPh>
    <rPh sb="13" eb="15">
      <t>イッパン</t>
    </rPh>
    <rPh sb="15" eb="17">
      <t>カイケイ</t>
    </rPh>
    <phoneticPr fontId="38"/>
  </si>
  <si>
    <t>青森県市町村総合事務組合・一般会計</t>
    <rPh sb="0" eb="6">
      <t>アオモリケンシチョウソン</t>
    </rPh>
    <rPh sb="6" eb="8">
      <t>ソウゴウ</t>
    </rPh>
    <rPh sb="8" eb="10">
      <t>ジム</t>
    </rPh>
    <rPh sb="10" eb="12">
      <t>クミアイ</t>
    </rPh>
    <rPh sb="13" eb="15">
      <t>イッパン</t>
    </rPh>
    <rPh sb="15" eb="17">
      <t>カイケイ</t>
    </rPh>
    <phoneticPr fontId="38"/>
  </si>
  <si>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38"/>
  </si>
  <si>
    <t>青森県後期高齢者医療広域連合・後期高齢者医療特別会計</t>
    <rPh sb="0" eb="14">
      <t>アオモリケンコウキコウレイシャイリョウコウイキレンゴウ</t>
    </rPh>
    <rPh sb="15" eb="17">
      <t>コウキ</t>
    </rPh>
    <rPh sb="17" eb="20">
      <t>コウレイシャ</t>
    </rPh>
    <rPh sb="20" eb="22">
      <t>イリョウ</t>
    </rPh>
    <rPh sb="22" eb="24">
      <t>トクベツ</t>
    </rPh>
    <rPh sb="24" eb="26">
      <t>カイケイ</t>
    </rPh>
    <phoneticPr fontId="38"/>
  </si>
  <si>
    <t>津軽広域連合・一般会計</t>
    <rPh sb="0" eb="2">
      <t>ツガル</t>
    </rPh>
    <rPh sb="2" eb="4">
      <t>コウイキ</t>
    </rPh>
    <rPh sb="4" eb="6">
      <t>レンゴウ</t>
    </rPh>
    <rPh sb="7" eb="9">
      <t>イッパン</t>
    </rPh>
    <rPh sb="9" eb="11">
      <t>カイケイ</t>
    </rPh>
    <phoneticPr fontId="38"/>
  </si>
  <si>
    <t>青森県市町村職員退職手当組合・一般会計</t>
    <rPh sb="0" eb="6">
      <t>アオモリケンシチョウソン</t>
    </rPh>
    <rPh sb="6" eb="8">
      <t>ショクイン</t>
    </rPh>
    <rPh sb="8" eb="10">
      <t>タイショク</t>
    </rPh>
    <rPh sb="10" eb="12">
      <t>テアテ</t>
    </rPh>
    <rPh sb="12" eb="14">
      <t>クミアイ</t>
    </rPh>
    <rPh sb="15" eb="17">
      <t>イッパン</t>
    </rPh>
    <rPh sb="17" eb="19">
      <t>カイケイ</t>
    </rPh>
    <phoneticPr fontId="38"/>
  </si>
  <si>
    <t>青森県交通災害共済組合・交通災害共済事業会計</t>
    <rPh sb="0" eb="3">
      <t>アオモリケン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38"/>
  </si>
  <si>
    <t>津軽広域水道企業団（津軽事業部）・水道事業会計</t>
    <rPh sb="0" eb="2">
      <t>ツガル</t>
    </rPh>
    <rPh sb="2" eb="4">
      <t>コウイキ</t>
    </rPh>
    <rPh sb="4" eb="6">
      <t>スイドウ</t>
    </rPh>
    <rPh sb="6" eb="9">
      <t>キギョウダン</t>
    </rPh>
    <rPh sb="10" eb="12">
      <t>ツガル</t>
    </rPh>
    <rPh sb="12" eb="14">
      <t>ジギョウ</t>
    </rPh>
    <rPh sb="14" eb="15">
      <t>ブ</t>
    </rPh>
    <rPh sb="17" eb="19">
      <t>スイドウ</t>
    </rPh>
    <rPh sb="19" eb="21">
      <t>ジギョウ</t>
    </rPh>
    <rPh sb="21" eb="23">
      <t>カイケイ</t>
    </rPh>
    <phoneticPr fontId="38"/>
  </si>
  <si>
    <t>株式会社ふじさきファーマーズＬＡＢＯ</t>
    <rPh sb="0" eb="4">
      <t>カブシキガイシャ</t>
    </rPh>
    <phoneticPr fontId="38"/>
  </si>
  <si>
    <t>まちづくり振興基金</t>
    <rPh sb="5" eb="7">
      <t>シンコウ</t>
    </rPh>
    <rPh sb="7" eb="9">
      <t>キキン</t>
    </rPh>
    <phoneticPr fontId="5"/>
  </si>
  <si>
    <t>ふじさき応援基金</t>
    <rPh sb="4" eb="6">
      <t>オウエン</t>
    </rPh>
    <rPh sb="6" eb="8">
      <t>キキン</t>
    </rPh>
    <phoneticPr fontId="38"/>
  </si>
  <si>
    <t>公共施設等整備基金</t>
    <rPh sb="0" eb="2">
      <t>コウキョウ</t>
    </rPh>
    <rPh sb="2" eb="4">
      <t>シセツ</t>
    </rPh>
    <rPh sb="4" eb="5">
      <t>トウ</t>
    </rPh>
    <rPh sb="5" eb="7">
      <t>セイビ</t>
    </rPh>
    <rPh sb="7" eb="9">
      <t>キキン</t>
    </rPh>
    <phoneticPr fontId="38"/>
  </si>
  <si>
    <t>地域福祉基金</t>
    <rPh sb="0" eb="2">
      <t>チイキ</t>
    </rPh>
    <rPh sb="2" eb="4">
      <t>フクシ</t>
    </rPh>
    <rPh sb="4" eb="6">
      <t>キキン</t>
    </rPh>
    <phoneticPr fontId="2"/>
  </si>
  <si>
    <t>農業災害基金</t>
    <rPh sb="0" eb="2">
      <t>ノウギョウ</t>
    </rPh>
    <rPh sb="2" eb="4">
      <t>サイガイ</t>
    </rPh>
    <rPh sb="4" eb="6">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</si>
  <si>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</si>
  <si>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</si>
  <si>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</si>
  <si>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</si>
  <si>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</si>
  <si>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</si>
  <si>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</si>
  <si>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</si>
  <si>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</si>
  <si>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</si>
  <si>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役場庁舎、文化会館等の更新を行ったことにより、有形固定資産減価償却率は類似団体より低い水準にあるが、将来負担比率は高い水準にあると考えられる。公共施設等総合管理計画に基づき、施設の更新等に取り組む予定であるため、その財源として地方債を活用することにより、将来負担比率が上昇傾向となることが見込まれる。引き続き、交付税算入のある有利な地方債の活用に努める等、健全な財政運営と両立させながら、施設の更新等を計画的に実施することとする。</t>
    <rPh sb="66" eb="67">
      <t>カンガ</t>
    </rPh>
    <phoneticPr fontId="5"/>
  </si>
  <si>
    <t>　将来負担比率、実質公債費比率ともに類似団体より高い水準にある。平成30年度までに合併特例事業債等を活用した大規模施設等の更新を行ったことにより、実質公債費比率が高くなっている。共施設等総合管理計画に基づき、施設の更新等に取り組むに当たっては、地方債の計画的な借入や交付税算入のある有利な地方債の活用等、健全な財政運営と両立させながら、施設の更新等を計画的に実施することとする。</t>
    <rPh sb="1" eb="3">
      <t>ショウライ</t>
    </rPh>
    <rPh sb="3" eb="5">
      <t>フタン</t>
    </rPh>
    <rPh sb="5" eb="7">
      <t>ヒリツ</t>
    </rPh>
    <rPh sb="8" eb="10">
      <t>ジッシツ</t>
    </rPh>
    <rPh sb="10" eb="12">
      <t>コウサイ</t>
    </rPh>
    <rPh sb="12" eb="13">
      <t>ヒ</t>
    </rPh>
    <rPh sb="13" eb="15">
      <t>ヒリツ</t>
    </rPh>
    <rPh sb="18" eb="20">
      <t>ルイジ</t>
    </rPh>
    <rPh sb="20" eb="22">
      <t>ダンタイ</t>
    </rPh>
    <rPh sb="24" eb="25">
      <t>タカ</t>
    </rPh>
    <rPh sb="26" eb="28">
      <t>スイジュン</t>
    </rPh>
    <rPh sb="73" eb="75">
      <t>ジッシツ</t>
    </rPh>
    <rPh sb="75" eb="77">
      <t>コウサイ</t>
    </rPh>
    <rPh sb="77" eb="78">
      <t>ヒ</t>
    </rPh>
    <rPh sb="78" eb="80">
      <t>ヒリツ</t>
    </rPh>
    <rPh sb="81" eb="82">
      <t>タカ</t>
    </rPh>
    <rPh sb="116" eb="117">
      <t>ア</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</si>
</sst>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40DA7D-7DB2-40A5-A7FB-FC62CFBCCA1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71F2-47A6-8E27-5B5B51C14C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63078</c:v>
                </c:pt>
                <c:pt idx="1">
                  <c:v>46252</c:v>
                </c:pt>
                <c:pt idx="2">
                  <c:v>70792</c:v>
                </c:pt>
                <c:pt idx="3">
                  <c:v>76882</c:v>
                </c:pt>
                <c:pt idx="4">
                  <c:v>89402</c:v>
                </c:pt>
              </c:numCache>
            </c:numRef>
          </c:val>
          <c:smooth val="0"/>
          <c:extLst>
            <c:ext xmlns:c16="http://schemas.microsoft.com/office/drawing/2014/chart" uri="{C3380CC4-5D6E-409C-BE32-E72D297353CC}">
              <c16:uniqueId val="{00000001-71F2-47A6-8E27-5B5B51C14C1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5.67</c:v>
                </c:pt>
                <c:pt idx="1">
                  <c:v>3.39</c:v>
                </c:pt>
                <c:pt idx="2">
                  <c:v>5.32</c:v>
                </c:pt>
                <c:pt idx="3">
                  <c:v>5.0599999999999996</c:v>
                </c:pt>
                <c:pt idx="4">
                  <c:v>3.28</c:v>
                </c:pt>
              </c:numCache>
            </c:numRef>
          </c:val>
          <c:extLst>
            <c:ext xmlns:c16="http://schemas.microsoft.com/office/drawing/2014/chart" uri="{C3380CC4-5D6E-409C-BE32-E72D297353CC}">
              <c16:uniqueId val="{00000000-D973-4015-B6D1-E6A17DB374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21.4</c:v>
                </c:pt>
                <c:pt idx="1">
                  <c:v>23.14</c:v>
                </c:pt>
                <c:pt idx="2">
                  <c:v>23.48</c:v>
                </c:pt>
                <c:pt idx="3">
                  <c:v>20.84</c:v>
                </c:pt>
                <c:pt idx="4">
                  <c:v>17.66</c:v>
                </c:pt>
              </c:numCache>
            </c:numRef>
          </c:val>
          <c:extLst>
            <c:ext xmlns:c16="http://schemas.microsoft.com/office/drawing/2014/chart" uri="{C3380CC4-5D6E-409C-BE32-E72D297353CC}">
              <c16:uniqueId val="{00000001-D973-4015-B6D1-E6A17DB374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c:v>
                </c:pt>
                <c:pt idx="1">
                  <c:v>-1.29</c:v>
                </c:pt>
                <c:pt idx="2">
                  <c:v>0.44</c:v>
                </c:pt>
                <c:pt idx="3">
                  <c:v>-5.14</c:v>
                </c:pt>
                <c:pt idx="4">
                  <c:v>-6.74</c:v>
                </c:pt>
              </c:numCache>
            </c:numRef>
          </c:val>
          <c:smooth val="0"/>
          <c:extLst>
            <c:ext xmlns:c16="http://schemas.microsoft.com/office/drawing/2014/chart" uri="{C3380CC4-5D6E-409C-BE32-E72D297353CC}">
              <c16:uniqueId val="{00000002-D973-4015-B6D1-E6A17DB374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427-488F-8704-9A5955664C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427-488F-8704-9A5955664C4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427-488F-8704-9A5955664C4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0.13</c:v>
                </c:pt>
                <c:pt idx="4">
                  <c:v>#N/A</c:v>
                </c:pt>
                <c:pt idx="5">
                  <c:v>0.13</c:v>
                </c:pt>
                <c:pt idx="6">
                  <c:v>#N/A</c:v>
                </c:pt>
                <c:pt idx="7">
                  <c:v>0.09</c:v>
                </c:pt>
                <c:pt idx="8">
                  <c:v>#N/A</c:v>
                </c:pt>
                <c:pt idx="9">
                  <c:v>7.0000000000000007E-2</c:v>
                </c:pt>
              </c:numCache>
            </c:numRef>
          </c:val>
          <c:extLst>
            <c:ext xmlns:c16="http://schemas.microsoft.com/office/drawing/2014/chart" uri="{C3380CC4-5D6E-409C-BE32-E72D297353CC}">
              <c16:uniqueId val="{00000003-E427-488F-8704-9A5955664C4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1.58</c:v>
                </c:pt>
                <c:pt idx="4">
                  <c:v>#N/A</c:v>
                </c:pt>
                <c:pt idx="5">
                  <c:v>1.24</c:v>
                </c:pt>
                <c:pt idx="6">
                  <c:v>#N/A</c:v>
                </c:pt>
                <c:pt idx="7">
                  <c:v>1.55</c:v>
                </c:pt>
                <c:pt idx="8">
                  <c:v>#N/A</c:v>
                </c:pt>
                <c:pt idx="9">
                  <c:v>0.63</c:v>
                </c:pt>
              </c:numCache>
            </c:numRef>
          </c:val>
          <c:extLst>
            <c:ext xmlns:c16="http://schemas.microsoft.com/office/drawing/2014/chart" uri="{C3380CC4-5D6E-409C-BE32-E72D297353CC}">
              <c16:uniqueId val="{00000004-E427-488F-8704-9A5955664C4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1.1599999999999999</c:v>
                </c:pt>
                <c:pt idx="2">
                  <c:v>#N/A</c:v>
                </c:pt>
                <c:pt idx="3">
                  <c:v>1.06</c:v>
                </c:pt>
                <c:pt idx="4">
                  <c:v>#N/A</c:v>
                </c:pt>
                <c:pt idx="5">
                  <c:v>1.04</c:v>
                </c:pt>
                <c:pt idx="6">
                  <c:v>#N/A</c:v>
                </c:pt>
                <c:pt idx="7">
                  <c:v>1.23</c:v>
                </c:pt>
                <c:pt idx="8">
                  <c:v>#N/A</c:v>
                </c:pt>
                <c:pt idx="9">
                  <c:v>1.32</c:v>
                </c:pt>
              </c:numCache>
            </c:numRef>
          </c:val>
          <c:extLst>
            <c:ext xmlns:c16="http://schemas.microsoft.com/office/drawing/2014/chart" uri="{C3380CC4-5D6E-409C-BE32-E72D297353CC}">
              <c16:uniqueId val="{00000005-E427-488F-8704-9A5955664C4E}"/>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1.04</c:v>
                </c:pt>
                <c:pt idx="4">
                  <c:v>#N/A</c:v>
                </c:pt>
                <c:pt idx="5">
                  <c:v>1.1000000000000001</c:v>
                </c:pt>
                <c:pt idx="6">
                  <c:v>#N/A</c:v>
                </c:pt>
                <c:pt idx="7">
                  <c:v>1.37</c:v>
                </c:pt>
                <c:pt idx="8">
                  <c:v>#N/A</c:v>
                </c:pt>
                <c:pt idx="9">
                  <c:v>1.68</c:v>
                </c:pt>
              </c:numCache>
            </c:numRef>
          </c:val>
          <c:extLst>
            <c:ext xmlns:c16="http://schemas.microsoft.com/office/drawing/2014/chart" uri="{C3380CC4-5D6E-409C-BE32-E72D297353CC}">
              <c16:uniqueId val="{00000006-E427-488F-8704-9A5955664C4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1.1299999999999999</c:v>
                </c:pt>
                <c:pt idx="2">
                  <c:v>#N/A</c:v>
                </c:pt>
                <c:pt idx="3">
                  <c:v>2.57</c:v>
                </c:pt>
                <c:pt idx="4">
                  <c:v>#N/A</c:v>
                </c:pt>
                <c:pt idx="5">
                  <c:v>1.96</c:v>
                </c:pt>
                <c:pt idx="6">
                  <c:v>#N/A</c:v>
                </c:pt>
                <c:pt idx="7">
                  <c:v>1.84</c:v>
                </c:pt>
                <c:pt idx="8">
                  <c:v>#N/A</c:v>
                </c:pt>
                <c:pt idx="9">
                  <c:v>1.77</c:v>
                </c:pt>
              </c:numCache>
            </c:numRef>
          </c:val>
          <c:extLst>
            <c:ext xmlns:c16="http://schemas.microsoft.com/office/drawing/2014/chart" uri="{C3380CC4-5D6E-409C-BE32-E72D297353CC}">
              <c16:uniqueId val="{00000007-E427-488F-8704-9A5955664C4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5.66</c:v>
                </c:pt>
                <c:pt idx="2">
                  <c:v>#N/A</c:v>
                </c:pt>
                <c:pt idx="3">
                  <c:v>3.39</c:v>
                </c:pt>
                <c:pt idx="4">
                  <c:v>#N/A</c:v>
                </c:pt>
                <c:pt idx="5">
                  <c:v>5.31</c:v>
                </c:pt>
                <c:pt idx="6">
                  <c:v>#N/A</c:v>
                </c:pt>
                <c:pt idx="7">
                  <c:v>5.05</c:v>
                </c:pt>
                <c:pt idx="8">
                  <c:v>#N/A</c:v>
                </c:pt>
                <c:pt idx="9">
                  <c:v>3.28</c:v>
                </c:pt>
              </c:numCache>
            </c:numRef>
          </c:val>
          <c:extLst>
            <c:ext xmlns:c16="http://schemas.microsoft.com/office/drawing/2014/chart" uri="{C3380CC4-5D6E-409C-BE32-E72D297353CC}">
              <c16:uniqueId val="{00000008-E427-488F-8704-9A5955664C4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8.07</c:v>
                </c:pt>
                <c:pt idx="2">
                  <c:v>#N/A</c:v>
                </c:pt>
                <c:pt idx="3">
                  <c:v>8.4600000000000009</c:v>
                </c:pt>
                <c:pt idx="4">
                  <c:v>#N/A</c:v>
                </c:pt>
                <c:pt idx="5">
                  <c:v>9.7200000000000006</c:v>
                </c:pt>
                <c:pt idx="6">
                  <c:v>#N/A</c:v>
                </c:pt>
                <c:pt idx="7">
                  <c:v>10.95</c:v>
                </c:pt>
                <c:pt idx="8">
                  <c:v>#N/A</c:v>
                </c:pt>
                <c:pt idx="9">
                  <c:v>12.11</c:v>
                </c:pt>
              </c:numCache>
            </c:numRef>
          </c:val>
          <c:extLst>
            <c:ext xmlns:c16="http://schemas.microsoft.com/office/drawing/2014/chart" uri="{C3380CC4-5D6E-409C-BE32-E72D297353CC}">
              <c16:uniqueId val="{00000009-E427-488F-8704-9A5955664C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1039</c:v>
                </c:pt>
                <c:pt idx="5">
                  <c:v>1033</c:v>
                </c:pt>
                <c:pt idx="8">
                  <c:v>997</c:v>
                </c:pt>
                <c:pt idx="11">
                  <c:v>896</c:v>
                </c:pt>
                <c:pt idx="14">
                  <c:v>816</c:v>
                </c:pt>
              </c:numCache>
            </c:numRef>
          </c:val>
          <c:extLst>
            <c:ext xmlns:c16="http://schemas.microsoft.com/office/drawing/2014/chart" uri="{C3380CC4-5D6E-409C-BE32-E72D297353CC}">
              <c16:uniqueId val="{00000000-65E5-4BC2-91B1-3D7B8186E5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5E5-4BC2-91B1-3D7B8186E5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2-65E5-4BC2-91B1-3D7B8186E5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16</c:v>
                </c:pt>
                <c:pt idx="6">
                  <c:v>23</c:v>
                </c:pt>
                <c:pt idx="9">
                  <c:v>28</c:v>
                </c:pt>
                <c:pt idx="12">
                  <c:v>27</c:v>
                </c:pt>
              </c:numCache>
            </c:numRef>
          </c:val>
          <c:extLst>
            <c:ext xmlns:c16="http://schemas.microsoft.com/office/drawing/2014/chart" uri="{C3380CC4-5D6E-409C-BE32-E72D297353CC}">
              <c16:uniqueId val="{00000003-65E5-4BC2-91B1-3D7B8186E5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196</c:v>
                </c:pt>
                <c:pt idx="3">
                  <c:v>185</c:v>
                </c:pt>
                <c:pt idx="6">
                  <c:v>197</c:v>
                </c:pt>
                <c:pt idx="9">
                  <c:v>231</c:v>
                </c:pt>
                <c:pt idx="12">
                  <c:v>224</c:v>
                </c:pt>
              </c:numCache>
            </c:numRef>
          </c:val>
          <c:extLst>
            <c:ext xmlns:c16="http://schemas.microsoft.com/office/drawing/2014/chart" uri="{C3380CC4-5D6E-409C-BE32-E72D297353CC}">
              <c16:uniqueId val="{00000004-65E5-4BC2-91B1-3D7B8186E5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5E5-4BC2-91B1-3D7B8186E5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5E5-4BC2-91B1-3D7B8186E5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1309</c:v>
                </c:pt>
                <c:pt idx="3">
                  <c:v>1276</c:v>
                </c:pt>
                <c:pt idx="6">
                  <c:v>1230</c:v>
                </c:pt>
                <c:pt idx="9">
                  <c:v>1195</c:v>
                </c:pt>
                <c:pt idx="12">
                  <c:v>1059</c:v>
                </c:pt>
              </c:numCache>
            </c:numRef>
          </c:val>
          <c:extLst>
            <c:ext xmlns:c16="http://schemas.microsoft.com/office/drawing/2014/chart" uri="{C3380CC4-5D6E-409C-BE32-E72D297353CC}">
              <c16:uniqueId val="{00000007-65E5-4BC2-91B1-3D7B8186E5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485</c:v>
                </c:pt>
                <c:pt idx="2">
                  <c:v>#N/A</c:v>
                </c:pt>
                <c:pt idx="3">
                  <c:v>#N/A</c:v>
                </c:pt>
                <c:pt idx="4">
                  <c:v>444</c:v>
                </c:pt>
                <c:pt idx="5">
                  <c:v>#N/A</c:v>
                </c:pt>
                <c:pt idx="6">
                  <c:v>#N/A</c:v>
                </c:pt>
                <c:pt idx="7">
                  <c:v>453</c:v>
                </c:pt>
                <c:pt idx="8">
                  <c:v>#N/A</c:v>
                </c:pt>
                <c:pt idx="9">
                  <c:v>#N/A</c:v>
                </c:pt>
                <c:pt idx="10">
                  <c:v>558</c:v>
                </c:pt>
                <c:pt idx="11">
                  <c:v>#N/A</c:v>
                </c:pt>
                <c:pt idx="12">
                  <c:v>#N/A</c:v>
                </c:pt>
                <c:pt idx="13">
                  <c:v>494</c:v>
                </c:pt>
                <c:pt idx="14">
                  <c:v>#N/A</c:v>
                </c:pt>
              </c:numCache>
            </c:numRef>
          </c:val>
          <c:smooth val="0"/>
          <c:extLst>
            <c:ext xmlns:c16="http://schemas.microsoft.com/office/drawing/2014/chart" uri="{C3380CC4-5D6E-409C-BE32-E72D297353CC}">
              <c16:uniqueId val="{00000008-65E5-4BC2-91B1-3D7B8186E5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9810</c:v>
                </c:pt>
                <c:pt idx="5">
                  <c:v>9247</c:v>
                </c:pt>
                <c:pt idx="8">
                  <c:v>8787</c:v>
                </c:pt>
                <c:pt idx="11">
                  <c:v>8147</c:v>
                </c:pt>
                <c:pt idx="14">
                  <c:v>7878</c:v>
                </c:pt>
              </c:numCache>
            </c:numRef>
          </c:val>
          <c:extLst>
            <c:ext xmlns:c16="http://schemas.microsoft.com/office/drawing/2014/chart" uri="{C3380CC4-5D6E-409C-BE32-E72D297353CC}">
              <c16:uniqueId val="{00000000-8642-47E6-A7D7-5114936E9C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540</c:v>
                </c:pt>
                <c:pt idx="5">
                  <c:v>443</c:v>
                </c:pt>
                <c:pt idx="8">
                  <c:v>375</c:v>
                </c:pt>
                <c:pt idx="11">
                  <c:v>324</c:v>
                </c:pt>
                <c:pt idx="14">
                  <c:v>307</c:v>
                </c:pt>
              </c:numCache>
            </c:numRef>
          </c:val>
          <c:extLst>
            <c:ext xmlns:c16="http://schemas.microsoft.com/office/drawing/2014/chart" uri="{C3380CC4-5D6E-409C-BE32-E72D297353CC}">
              <c16:uniqueId val="{00000001-8642-47E6-A7D7-5114936E9C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1903</c:v>
                </c:pt>
                <c:pt idx="5">
                  <c:v>2336</c:v>
                </c:pt>
                <c:pt idx="8">
                  <c:v>2511</c:v>
                </c:pt>
                <c:pt idx="11">
                  <c:v>2505</c:v>
                </c:pt>
                <c:pt idx="14">
                  <c:v>2485</c:v>
                </c:pt>
              </c:numCache>
            </c:numRef>
          </c:val>
          <c:extLst>
            <c:ext xmlns:c16="http://schemas.microsoft.com/office/drawing/2014/chart" uri="{C3380CC4-5D6E-409C-BE32-E72D297353CC}">
              <c16:uniqueId val="{00000002-8642-47E6-A7D7-5114936E9C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42-47E6-A7D7-5114936E9C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42-47E6-A7D7-5114936E9C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42-47E6-A7D7-5114936E9C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902</c:v>
                </c:pt>
                <c:pt idx="3">
                  <c:v>861</c:v>
                </c:pt>
                <c:pt idx="6">
                  <c:v>880</c:v>
                </c:pt>
                <c:pt idx="9">
                  <c:v>918</c:v>
                </c:pt>
                <c:pt idx="12">
                  <c:v>931</c:v>
                </c:pt>
              </c:numCache>
            </c:numRef>
          </c:val>
          <c:extLst>
            <c:ext xmlns:c16="http://schemas.microsoft.com/office/drawing/2014/chart" uri="{C3380CC4-5D6E-409C-BE32-E72D297353CC}">
              <c16:uniqueId val="{00000006-8642-47E6-A7D7-5114936E9C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130</c:v>
                </c:pt>
                <c:pt idx="3">
                  <c:v>130</c:v>
                </c:pt>
                <c:pt idx="6">
                  <c:v>108</c:v>
                </c:pt>
                <c:pt idx="9">
                  <c:v>88</c:v>
                </c:pt>
                <c:pt idx="12">
                  <c:v>210</c:v>
                </c:pt>
              </c:numCache>
            </c:numRef>
          </c:val>
          <c:extLst>
            <c:ext xmlns:c16="http://schemas.microsoft.com/office/drawing/2014/chart" uri="{C3380CC4-5D6E-409C-BE32-E72D297353CC}">
              <c16:uniqueId val="{00000007-8642-47E6-A7D7-5114936E9C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2758</c:v>
                </c:pt>
                <c:pt idx="3">
                  <c:v>2554</c:v>
                </c:pt>
                <c:pt idx="6">
                  <c:v>2405</c:v>
                </c:pt>
                <c:pt idx="9">
                  <c:v>2262</c:v>
                </c:pt>
                <c:pt idx="12">
                  <c:v>2443</c:v>
                </c:pt>
              </c:numCache>
            </c:numRef>
          </c:val>
          <c:extLst>
            <c:ext xmlns:c16="http://schemas.microsoft.com/office/drawing/2014/chart" uri="{C3380CC4-5D6E-409C-BE32-E72D297353CC}">
              <c16:uniqueId val="{00000008-8642-47E6-A7D7-5114936E9C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42-47E6-A7D7-5114936E9C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10574</c:v>
                </c:pt>
                <c:pt idx="3">
                  <c:v>9767</c:v>
                </c:pt>
                <c:pt idx="6">
                  <c:v>9193</c:v>
                </c:pt>
                <c:pt idx="9">
                  <c:v>8557</c:v>
                </c:pt>
                <c:pt idx="12">
                  <c:v>8165</c:v>
                </c:pt>
              </c:numCache>
            </c:numRef>
          </c:val>
          <c:extLst>
            <c:ext xmlns:c16="http://schemas.microsoft.com/office/drawing/2014/chart" uri="{C3380CC4-5D6E-409C-BE32-E72D297353CC}">
              <c16:uniqueId val="{0000000A-8642-47E6-A7D7-5114936E9C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2110</c:v>
                </c:pt>
                <c:pt idx="2">
                  <c:v>#N/A</c:v>
                </c:pt>
                <c:pt idx="3">
                  <c:v>#N/A</c:v>
                </c:pt>
                <c:pt idx="4">
                  <c:v>1287</c:v>
                </c:pt>
                <c:pt idx="5">
                  <c:v>#N/A</c:v>
                </c:pt>
                <c:pt idx="6">
                  <c:v>#N/A</c:v>
                </c:pt>
                <c:pt idx="7">
                  <c:v>913</c:v>
                </c:pt>
                <c:pt idx="8">
                  <c:v>#N/A</c:v>
                </c:pt>
                <c:pt idx="9">
                  <c:v>#N/A</c:v>
                </c:pt>
                <c:pt idx="10">
                  <c:v>850</c:v>
                </c:pt>
                <c:pt idx="11">
                  <c:v>#N/A</c:v>
                </c:pt>
                <c:pt idx="12">
                  <c:v>#N/A</c:v>
                </c:pt>
                <c:pt idx="13">
                  <c:v>1078</c:v>
                </c:pt>
                <c:pt idx="14">
                  <c:v>#N/A</c:v>
                </c:pt>
              </c:numCache>
            </c:numRef>
          </c:val>
          <c:smooth val="0"/>
          <c:extLst>
            <c:ext xmlns:c16="http://schemas.microsoft.com/office/drawing/2014/chart" uri="{C3380CC4-5D6E-409C-BE32-E72D297353CC}">
              <c16:uniqueId val="{0000000B-8642-47E6-A7D7-5114936E9C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1153</c:v>
                </c:pt>
                <c:pt idx="1">
                  <c:v>1016</c:v>
                </c:pt>
                <c:pt idx="2">
                  <c:v>869</c:v>
                </c:pt>
              </c:numCache>
            </c:numRef>
          </c:val>
          <c:extLst>
            <c:ext xmlns:c16="http://schemas.microsoft.com/office/drawing/2014/chart" uri="{C3380CC4-5D6E-409C-BE32-E72D297353CC}">
              <c16:uniqueId val="{00000000-2893-4A83-A05E-D1BA4436E9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89</c:v>
                </c:pt>
                <c:pt idx="1">
                  <c:v>168</c:v>
                </c:pt>
                <c:pt idx="2">
                  <c:v>269</c:v>
                </c:pt>
              </c:numCache>
            </c:numRef>
          </c:val>
          <c:extLst>
            <c:ext xmlns:c16="http://schemas.microsoft.com/office/drawing/2014/chart" uri="{C3380CC4-5D6E-409C-BE32-E72D297353CC}">
              <c16:uniqueId val="{00000001-2893-4A83-A05E-D1BA4436E9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2357</c:v>
                </c:pt>
                <c:pt idx="1">
                  <c:v>2405</c:v>
                </c:pt>
                <c:pt idx="2">
                  <c:v>2420</c:v>
                </c:pt>
              </c:numCache>
            </c:numRef>
          </c:val>
          <c:extLst>
            <c:ext xmlns:c16="http://schemas.microsoft.com/office/drawing/2014/chart" uri="{C3380CC4-5D6E-409C-BE32-E72D297353CC}">
              <c16:uniqueId val="{00000002-2893-4A83-A05E-D1BA4436E9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{710D4C4F-49E1-47D4-8049-515CC85A71E8}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FD-4F19-B23F-25983FFEB7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{F4F6725D-4CAA-40F5-83AF-17CA1052FD51}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FD-4F19-B23F-25983FFEB7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{B41386F5-1B1E-4469-9A85-A79F6061433C}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FD-4F19-B23F-25983FFEB7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{B475B80A-3435-4F80-BDEA-4EC7BDB5E7DE}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FD-4F19-B23F-25983FFEB7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{17A3DB6B-1553-4D74-A497-89780535F3A3}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FD-4F19-B23F-25983FFEB7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{CA60DC51-8AF4-452B-B236-BE85263DBD48}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FD-4F19-B23F-25983FFEB7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{C69832AE-714F-4D32-A085-43F16A170157}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FD-4F19-B23F-25983FFEB7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{A65C643A-629D-4ADB-8AD9-6EB8EB216E98}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FD-4F19-B23F-25983FFEB7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{515DF491-3F76-44C3-8EA6-4FBB4A8DE0B6}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FD-4F19-B23F-25983FFEB7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59.6</c:v>
                </c:pt>
                <c:pt idx="16">
                  <c:v>61.1</c:v>
                </c:pt>
                <c:pt idx="24">
                  <c:v>62.5</c:v>
                </c:pt>
                <c:pt idx="32">
                  <c:v>63.7</c:v>
                </c:pt>
              </c:numCache>
            </c:numRef>
          </c:xVal>
          <c:yVal>
            <c:numRef>
              <c:f>公会計指標分析・財政指標組合せ分析表!$BP$51:$DC$51</c:f>
              <c:numCache>
                <c:formatCode>#,##0.0;"▲ "#,##0.0</c:formatCode>
                <c:ptCount val="40"/>
                <c:pt idx="0">
                  <c:v>55.1</c:v>
                </c:pt>
                <c:pt idx="8">
                  <c:v>31.6</c:v>
                </c:pt>
                <c:pt idx="16">
                  <c:v>23.1</c:v>
                </c:pt>
                <c:pt idx="24">
                  <c:v>21.1</c:v>
                </c:pt>
                <c:pt idx="32">
                  <c:v>25.9</c:v>
                </c:pt>
              </c:numCache>
            </c:numRef>
          </c:yVal>
          <c:smooth val="0"/>
          <c:extLst>
            <c:ext xmlns:c16="http://schemas.microsoft.com/office/drawing/2014/chart" uri="{C3380CC4-5D6E-409C-BE32-E72D297353CC}">
              <c16:uniqueId val="{00000009-C3FD-4F19-B23F-25983FFEB7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{D3ABB0BD-8535-40C6-BBCE-57BB2341E937}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FD-4F19-B23F-25983FFEB7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{3D248B97-CD8E-4F09-B0A3-AB7710700E03}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FD-4F19-B23F-25983FFEB7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{C5663E6C-E38C-4D47-A1BC-DBFCA0C561E8}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FD-4F19-B23F-25983FFEB7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{D0C3250C-DF7E-494B-943E-DB12D19D77DC}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FD-4F19-B23F-25983FFEB7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{3DB9A326-B1E8-476A-A20D-79BF0E8D3308}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FD-4F19-B23F-25983FFEB7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{47FBAE25-A5F2-4698-86EF-8FE5CBDE0605}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FD-4F19-B23F-25983FFEB7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{6C7FFB2E-3904-48E9-844D-5182ABC8F868}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FD-4F19-B23F-25983FFEB7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{11215039-9DF2-4E11-ADBC-D699B7ACB483}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FD-4F19-B23F-25983FFEB7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{E5A35BE8-25F3-4C02-A6F7-0054ADBFB705}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FD-4F19-B23F-25983FFEB7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C3FD-4F19-B23F-25983FFEB77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{E54C509D-883B-4575-B1EC-FA827C08EA40}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4C8-4F57-955A-B71EE35503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{A2C74BB1-8AA8-483A-AF28-A89A6B8D4DB1}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C8-4F57-955A-B71EE35503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{F3EF31BA-FDB2-4FF5-A302-286306CA3CB5}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C8-4F57-955A-B71EE35503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{BB9FA84F-C9EE-4737-AB42-69641E3899EB}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C8-4F57-955A-B71EE35503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{9D23F14E-5C30-414C-BF17-DB1FC6FE1944}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C8-4F57-955A-B71EE35503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{67BC6FBC-0DB4-4CC8-8736-BB32EB7D22DB}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4C8-4F57-955A-B71EE355035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{F2E929E4-DE9F-485F-AAC3-57870FB1B174}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4C8-4F57-955A-B71EE355035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{DC2CE760-DCA7-4683-AA6A-C518ED5B0E8F}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4C8-4F57-955A-B71EE35503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{29583BB0-A5CD-4C35-950D-7F1D3527E725}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4C8-4F57-955A-B71EE35503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12.3</c:v>
                </c:pt>
                <c:pt idx="16">
                  <c:v>11.6</c:v>
                </c:pt>
                <c:pt idx="24">
                  <c:v>12</c:v>
                </c:pt>
                <c:pt idx="32">
                  <c:v>12.4</c:v>
                </c:pt>
              </c:numCache>
            </c:numRef>
          </c:xVal>
          <c:yVal>
            <c:numRef>
              <c:f>公会計指標分析・財政指標組合せ分析表!$BP$73:$DC$73</c:f>
              <c:numCache>
                <c:formatCode>#,##0.0;"▲ "#,##0.0</c:formatCode>
                <c:ptCount val="40"/>
                <c:pt idx="0">
                  <c:v>55.1</c:v>
                </c:pt>
                <c:pt idx="8">
                  <c:v>31.6</c:v>
                </c:pt>
                <c:pt idx="16">
                  <c:v>23.1</c:v>
                </c:pt>
                <c:pt idx="24">
                  <c:v>21.1</c:v>
                </c:pt>
                <c:pt idx="32">
                  <c:v>25.9</c:v>
                </c:pt>
              </c:numCache>
            </c:numRef>
          </c:yVal>
          <c:smooth val="0"/>
          <c:extLst>
            <c:ext xmlns:c16="http://schemas.microsoft.com/office/drawing/2014/chart" uri="{C3380CC4-5D6E-409C-BE32-E72D297353CC}">
              <c16:uniqueId val="{00000009-D4C8-4F57-955A-B71EE35503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{4009C0A1-B1B4-48A9-824A-C0FDA2726522}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4C8-4F57-955A-B71EE35503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{5AE094BF-A98B-4E4A-8126-BE5A597EE21C}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C8-4F57-955A-B71EE35503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{75C1DF2A-648A-42C1-9D58-2E8A069A074A}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C8-4F57-955A-B71EE35503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{FEBAAD0D-C59B-4E13-852F-6A52BCFABCE0}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C8-4F57-955A-B71EE35503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{1E401133-E98B-475B-9EE3-A8A19D1957C7}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C8-4F57-955A-B71EE35503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{2B4F8088-1239-4A38-8BB8-2AC6A2B85E11}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4C8-4F57-955A-B71EE35503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{D6050E11-14E4-4207-BDF1-D23A085A6DC0}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4C8-4F57-955A-B71EE355035F}"/>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{42D2FE8F-EE69-4F84-9517-6DF1F94A65A5}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4C8-4F57-955A-B71EE355035F}"/>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{8F2535C3-7625-4A6E-9748-161C5B547CE6}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4C8-4F57-955A-B71EE35503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D4C8-4F57-955A-B71EE355035F}"/>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や人口減少に加え、農業を中心とした脆弱な社会基盤であり、財政力指数は全国平均、青森県平均だけでなく、類似団体でも平均をやや下回る結果が続いていたところ、令和６年度で類似団体平均と並ぶことととなった。</a:t>
          </a:r>
        </a:p>
        <a:p>
          <a:r>
            <a:rPr kumimoji="1" lang="ja-JP" altLang="en-US" sz="1300">
              <a:latin typeface="ＭＳ Ｐゴシック" panose="020B0600070205080204" pitchFamily="50" charset="-128"/>
              <a:ea typeface="ＭＳ Ｐゴシック" panose="020B0600070205080204" pitchFamily="50" charset="-128"/>
            </a:rPr>
            <a:t>　今後も、コンビニ収納の周知徹底やスマートフォン収納による税の徴収強化、町単独事業として行っている事業については、</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サイクルの徹底や事業のスクラップを行うなど、行政の効率化を図ることによる健全な財政運営と町総合計画に沿った活力ある町づくりを目指す。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871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151994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経常収支比率は、令和元年度をピークに徐々に下降していたが、令和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上昇の傾向が見られる。未だ全国平均、青森県平均、類似団体平均を下回っているものの、今後も物価・人件費の高騰と扶助費の増が避けられない情勢であり、町税や交付税等の歳入の増では賄いきれていないことから、行財政改革の継続や建設事業等の選択・集中による公債費の抑制などの方策で、義務的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75692</xdr:rowOff>
    </xdr:from>
    <xdr:to>
      <xdr:col>23</xdr:col>
      <xdr:colOff>133350</xdr:colOff>
      <xdr:row>63</xdr:row>
      <xdr:rowOff>80518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87704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8128</xdr:rowOff>
    </xdr:from>
    <xdr:to>
      <xdr:col>19</xdr:col>
      <xdr:colOff>133350</xdr:colOff>
      <xdr:row>63</xdr:row>
      <xdr:rowOff>80518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80947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169926</xdr:rowOff>
    </xdr:from>
    <xdr:to>
      <xdr:col>15</xdr:col>
      <xdr:colOff>82550</xdr:colOff>
      <xdr:row>63</xdr:row>
      <xdr:rowOff>8128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998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159529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169926</xdr:rowOff>
    </xdr:from>
    <xdr:to>
      <xdr:col>11</xdr:col>
      <xdr:colOff>31750</xdr:colOff>
      <xdr:row>63</xdr:row>
      <xdr:rowOff>109474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9982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24892</xdr:rowOff>
    </xdr:from>
    <xdr:to>
      <xdr:col>23</xdr:col>
      <xdr:colOff>184150</xdr:colOff>
      <xdr:row>63</xdr:row>
      <xdr:rowOff>126492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41419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7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29718</xdr:rowOff>
    </xdr:from>
    <xdr:to>
      <xdr:col>19</xdr:col>
      <xdr:colOff>184150</xdr:colOff>
      <xdr:row>63</xdr:row>
      <xdr:rowOff>131318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141495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9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128778</xdr:rowOff>
    </xdr:from>
    <xdr:to>
      <xdr:col>15</xdr:col>
      <xdr:colOff>133350</xdr:colOff>
      <xdr:row>63</xdr:row>
      <xdr:rowOff>58928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69105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119126</xdr:rowOff>
    </xdr:from>
    <xdr:to>
      <xdr:col>11</xdr:col>
      <xdr:colOff>82550</xdr:colOff>
      <xdr:row>63</xdr:row>
      <xdr:rowOff>49276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59453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58674</xdr:rowOff>
    </xdr:from>
    <xdr:to>
      <xdr:col>7</xdr:col>
      <xdr:colOff>31750</xdr:colOff>
      <xdr:row>63</xdr:row>
      <xdr:rowOff>160274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170451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一人当たり人件費・物件費等決算額が、類似団体の平均よりも低いのは、人件費の抑制によるものと考えられる。現在は、再任用制度を活用するなどして、住民サービスの質を維持しながら、人件費の抑制に努めており、今後も継続して抑制に努めるが、令和６年度の人口当たり職員数で類似団体中ワースト１位となり、増加する業務量に対するマンパワー不足が生じていること等を考慮し、令和７年度以降の定員適正化計画では職員数の増を計画しているため、一定程度の増が予想され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79</xdr:row>
      <xdr:rowOff>134679</xdr:rowOff>
    </xdr:from>
    <xdr:to>
      <xdr:col>23</xdr:col>
      <xdr:colOff>133350</xdr:colOff>
      <xdr:row>80</xdr:row>
      <xdr:rowOff>25496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679229"/>
          <a:ext cx="838200" cy="6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79</xdr:row>
      <xdr:rowOff>134679</xdr:rowOff>
    </xdr:from>
    <xdr:to>
      <xdr:col>19</xdr:col>
      <xdr:colOff>133350</xdr:colOff>
      <xdr:row>79</xdr:row>
      <xdr:rowOff>158493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679229"/>
          <a:ext cx="889000" cy="2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135303</xdr:rowOff>
    </xdr:from>
    <xdr:to>
      <xdr:col>15</xdr:col>
      <xdr:colOff>82550</xdr:colOff>
      <xdr:row>79</xdr:row>
      <xdr:rowOff>158493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679853"/>
          <a:ext cx="889000" cy="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135303</xdr:rowOff>
    </xdr:from>
    <xdr:to>
      <xdr:col>11</xdr:col>
      <xdr:colOff>31750</xdr:colOff>
      <xdr:row>79</xdr:row>
      <xdr:rowOff>135648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679853"/>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122916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3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146146</xdr:rowOff>
    </xdr:from>
    <xdr:to>
      <xdr:col>23</xdr:col>
      <xdr:colOff>184150</xdr:colOff>
      <xdr:row>80</xdr:row>
      <xdr:rowOff>76296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6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67423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611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83879</xdr:rowOff>
    </xdr:from>
    <xdr:to>
      <xdr:col>19</xdr:col>
      <xdr:colOff>184150</xdr:colOff>
      <xdr:row>80</xdr:row>
      <xdr:rowOff>14029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62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24206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39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107693</xdr:rowOff>
    </xdr:from>
    <xdr:to>
      <xdr:col>15</xdr:col>
      <xdr:colOff>133350</xdr:colOff>
      <xdr:row>80</xdr:row>
      <xdr:rowOff>37843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65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48020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42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84503</xdr:rowOff>
    </xdr:from>
    <xdr:to>
      <xdr:col>11</xdr:col>
      <xdr:colOff>82550</xdr:colOff>
      <xdr:row>80</xdr:row>
      <xdr:rowOff>14653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62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24830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397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84848</xdr:rowOff>
    </xdr:from>
    <xdr:to>
      <xdr:col>7</xdr:col>
      <xdr:colOff>31750</xdr:colOff>
      <xdr:row>80</xdr:row>
      <xdr:rowOff>14998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62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25175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398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町村合併後の給与調整を経て、現在では類似団体平均を下回る結果となっている。給与体系については、原則県準拠とし、人事評価も反映させながら、今後も給与の適正化に努める。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57996</xdr:rowOff>
    </xdr:from>
    <xdr:to>
      <xdr:col>81</xdr:col>
      <xdr:colOff>44450</xdr:colOff>
      <xdr:row>81</xdr:row>
      <xdr:rowOff>106257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945446"/>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57996</xdr:rowOff>
    </xdr:from>
    <xdr:to>
      <xdr:col>77</xdr:col>
      <xdr:colOff>44450</xdr:colOff>
      <xdr:row>81</xdr:row>
      <xdr:rowOff>106257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94544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106257</xdr:rowOff>
    </xdr:from>
    <xdr:to>
      <xdr:col>72</xdr:col>
      <xdr:colOff>203200</xdr:colOff>
      <xdr:row>82</xdr:row>
      <xdr:rowOff>15239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99370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15239</xdr:rowOff>
    </xdr:from>
    <xdr:to>
      <xdr:col>68</xdr:col>
      <xdr:colOff>152400</xdr:colOff>
      <xdr:row>82</xdr:row>
      <xdr:rowOff>15239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074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55457</xdr:rowOff>
    </xdr:from>
    <xdr:to>
      <xdr:col>81</xdr:col>
      <xdr:colOff>95250</xdr:colOff>
      <xdr:row>81</xdr:row>
      <xdr:rowOff>157057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9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71984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8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7196</xdr:rowOff>
    </xdr:from>
    <xdr:to>
      <xdr:col>77</xdr:col>
      <xdr:colOff>95250</xdr:colOff>
      <xdr:row>81</xdr:row>
      <xdr:rowOff>108796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118973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663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55457</xdr:rowOff>
    </xdr:from>
    <xdr:to>
      <xdr:col>73</xdr:col>
      <xdr:colOff>44450</xdr:colOff>
      <xdr:row>81</xdr:row>
      <xdr:rowOff>157057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9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167234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1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135889</xdr:rowOff>
    </xdr:from>
    <xdr:to>
      <xdr:col>68</xdr:col>
      <xdr:colOff>203200</xdr:colOff>
      <xdr:row>82</xdr:row>
      <xdr:rowOff>66039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76216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135889</xdr:rowOff>
    </xdr:from>
    <xdr:to>
      <xdr:col>64</xdr:col>
      <xdr:colOff>152400</xdr:colOff>
      <xdr:row>82</xdr:row>
      <xdr:rowOff>66039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76216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集中改革プラン等、行財政改革の取組により、技能職員の退職者不補充、機構改革、保育所の民営化などにより職員数が減少し、類似団体平均より低水準で推移している。一方、類似団体中でワースト２位であった令和５年度に続き、令和６年度はワースト１位となり、増加する業務量に対するマンパワー不足が生じていること等を考慮し、令和７年度以降の定員適正化計画では職員数の増を計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ただし、今後も定員適正化計画に基づき、アウトソーシングや再任用制度の活用を図り、人口規模に応じた適正な定員管理に努める。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44027</xdr:rowOff>
    </xdr:from>
    <xdr:to>
      <xdr:col>81</xdr:col>
      <xdr:colOff>44450</xdr:colOff>
      <xdr:row>59</xdr:row>
      <xdr:rowOff>52070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15957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52070</xdr:rowOff>
    </xdr:from>
    <xdr:to>
      <xdr:col>77</xdr:col>
      <xdr:colOff>44450</xdr:colOff>
      <xdr:row>59</xdr:row>
      <xdr:rowOff>57815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167620"/>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57815</xdr:rowOff>
    </xdr:from>
    <xdr:to>
      <xdr:col>72</xdr:col>
      <xdr:colOff>203200</xdr:colOff>
      <xdr:row>59</xdr:row>
      <xdr:rowOff>73902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7336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67008</xdr:rowOff>
    </xdr:from>
    <xdr:to>
      <xdr:col>68</xdr:col>
      <xdr:colOff>152400</xdr:colOff>
      <xdr:row>59</xdr:row>
      <xdr:rowOff>73902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82558"/>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164677</xdr:rowOff>
    </xdr:from>
    <xdr:to>
      <xdr:col>81</xdr:col>
      <xdr:colOff>95250</xdr:colOff>
      <xdr:row>59</xdr:row>
      <xdr:rowOff>94827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85954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3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1270</xdr:rowOff>
    </xdr:from>
    <xdr:to>
      <xdr:col>77</xdr:col>
      <xdr:colOff>95250</xdr:colOff>
      <xdr:row>59</xdr:row>
      <xdr:rowOff>102870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113047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7015</xdr:rowOff>
    </xdr:from>
    <xdr:to>
      <xdr:col>73</xdr:col>
      <xdr:colOff>44450</xdr:colOff>
      <xdr:row>59</xdr:row>
      <xdr:rowOff>108615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118792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9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23102</xdr:rowOff>
    </xdr:from>
    <xdr:to>
      <xdr:col>68</xdr:col>
      <xdr:colOff>203200</xdr:colOff>
      <xdr:row>59</xdr:row>
      <xdr:rowOff>124702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3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134879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0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16208</xdr:rowOff>
    </xdr:from>
    <xdr:to>
      <xdr:col>64</xdr:col>
      <xdr:colOff>152400</xdr:colOff>
      <xdr:row>59</xdr:row>
      <xdr:rowOff>117808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3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127985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0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に比して高率で推移しているのは、公共施設整備等に合併特例事業債等を活用してきたほか、近年は、高い地方交付税措置が望める一方で公債費負担に影響が出る緊急防災・減災事業債等を多く借入してきた結果であると考えられる。</a:t>
          </a:r>
        </a:p>
        <a:p>
          <a:r>
            <a:rPr kumimoji="1" lang="ja-JP" altLang="en-US" sz="1300">
              <a:latin typeface="ＭＳ Ｐゴシック" panose="020B0600070205080204" pitchFamily="50" charset="-128"/>
              <a:ea typeface="ＭＳ Ｐゴシック" panose="020B0600070205080204" pitchFamily="50" charset="-128"/>
            </a:rPr>
            <a:t>　今後も償還額が高く推移するため、事業の必要性・住民ニーズを精査することで事業の選択を行い、起債の活用は必要最低限にとどめる必要がある。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68439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7387167"/>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132645</xdr:rowOff>
    </xdr:from>
    <xdr:to>
      <xdr:col>77</xdr:col>
      <xdr:colOff>44450</xdr:colOff>
      <xdr:row>43</xdr:row>
      <xdr:rowOff>14817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3335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132645</xdr:rowOff>
    </xdr:from>
    <xdr:to>
      <xdr:col>72</xdr:col>
      <xdr:colOff>203200</xdr:colOff>
      <xdr:row>43</xdr:row>
      <xdr:rowOff>55033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333545"/>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44</xdr:row>
      <xdr:rowOff>4233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42738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17639</xdr:rowOff>
    </xdr:from>
    <xdr:to>
      <xdr:col>81</xdr:col>
      <xdr:colOff>95250</xdr:colOff>
      <xdr:row>43</xdr:row>
      <xdr:rowOff>119239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161166</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81845</xdr:rowOff>
    </xdr:from>
    <xdr:to>
      <xdr:col>73</xdr:col>
      <xdr:colOff>44450</xdr:colOff>
      <xdr:row>43</xdr:row>
      <xdr:rowOff>11995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168222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124883</xdr:rowOff>
    </xdr:from>
    <xdr:to>
      <xdr:col>64</xdr:col>
      <xdr:colOff>152400</xdr:colOff>
      <xdr:row>44</xdr:row>
      <xdr:rowOff>55033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39810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全国平均、類似団体平均に比して高率で推移しており、令和５年度までは徐々に改善していたが、令和６年度は悪化に転じた。これは、一般会計の地方債現在高が順調に減少しているものの、公営企業債等繰入見込額が増加したことにより、将来負担額が減少しなかった一方、基準財政需要額算入見込額が毎年減少しているためである。</a:t>
          </a:r>
        </a:p>
        <a:p>
          <a:r>
            <a:rPr kumimoji="1" lang="ja-JP" altLang="en-US" sz="1300">
              <a:latin typeface="ＭＳ Ｐゴシック" panose="020B0600070205080204" pitchFamily="50" charset="-128"/>
              <a:ea typeface="ＭＳ Ｐゴシック" panose="020B0600070205080204" pitchFamily="50" charset="-128"/>
            </a:rPr>
            <a:t>　今後は更に施設等の整備による元利償還金の増及び、充当可能基金の減が見込まれており、新規事業の実施については、これまで以上に必要性や効果の精査を行い、後世への負担とならないよう財政運営を行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81774</xdr:rowOff>
    </xdr:from>
    <xdr:to>
      <xdr:col>81</xdr:col>
      <xdr:colOff>44450</xdr:colOff>
      <xdr:row>15</xdr:row>
      <xdr:rowOff>146121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53524"/>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81774</xdr:rowOff>
    </xdr:from>
    <xdr:to>
      <xdr:col>77</xdr:col>
      <xdr:colOff>44450</xdr:colOff>
      <xdr:row>15</xdr:row>
      <xdr:rowOff>108585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5352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108585</xdr:rowOff>
    </xdr:from>
    <xdr:to>
      <xdr:col>72</xdr:col>
      <xdr:colOff>203200</xdr:colOff>
      <xdr:row>16</xdr:row>
      <xdr:rowOff>51082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80335"/>
          <a:ext cx="889000" cy="11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51082</xdr:rowOff>
    </xdr:from>
    <xdr:to>
      <xdr:col>68</xdr:col>
      <xdr:colOff>152400</xdr:colOff>
      <xdr:row>18</xdr:row>
      <xdr:rowOff>23213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94282"/>
          <a:ext cx="889000" cy="3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16228</xdr:rowOff>
    </xdr:from>
    <xdr:to>
      <xdr:col>68</xdr:col>
      <xdr:colOff>203200</xdr:colOff>
      <xdr:row>15</xdr:row>
      <xdr:rowOff>117828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95321</xdr:rowOff>
    </xdr:from>
    <xdr:to>
      <xdr:col>81</xdr:col>
      <xdr:colOff>95250</xdr:colOff>
      <xdr:row>16</xdr:row>
      <xdr:rowOff>25471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67398</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30974</xdr:rowOff>
    </xdr:from>
    <xdr:to>
      <xdr:col>77</xdr:col>
      <xdr:colOff>95250</xdr:colOff>
      <xdr:row>15</xdr:row>
      <xdr:rowOff>132574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0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117351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8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57785</xdr:rowOff>
    </xdr:from>
    <xdr:to>
      <xdr:col>73</xdr:col>
      <xdr:colOff>44450</xdr:colOff>
      <xdr:row>15</xdr:row>
      <xdr:rowOff>159385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2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144162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1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282</xdr:rowOff>
    </xdr:from>
    <xdr:to>
      <xdr:col>68</xdr:col>
      <xdr:colOff>203200</xdr:colOff>
      <xdr:row>16</xdr:row>
      <xdr:rowOff>101882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86659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2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143863</xdr:rowOff>
    </xdr:from>
    <xdr:to>
      <xdr:col>64</xdr:col>
      <xdr:colOff>152400</xdr:colOff>
      <xdr:row>18</xdr:row>
      <xdr:rowOff>74013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0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58790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14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全国平均及び類似団体平均より、人件費に係る経常収支比率は低くなっている。その主な要因としては、退職者不補充等による職員数の削減等による人件費の削減の成果が大きい。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継続して抑制に努めるが、人口当たり職員数で類似団体中ワースト１位となり、増加する業務量に対するマンパワー不足が生じていること等を考慮し、令和７年度以降の定員適正化計画では職員数の増を計画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53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55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944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35</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3810</xdr:rowOff>
    </xdr:from>
    <xdr:to>
      <xdr:col>15</xdr:col>
      <xdr:colOff>149225</xdr:colOff>
      <xdr:row>35</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115587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が全国平均、青森県平均、類似団体平均のいずれと比較しても低いのは、これまでの集中改革プラン等町の行財政改革により、経費の節減を図ってきたことが大きな要因である。今後も経費の節減や各種施設の指定管理者制度を継続し、コスト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187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39370</xdr:rowOff>
    </xdr:from>
    <xdr:to>
      <xdr:col>78</xdr:col>
      <xdr:colOff>69850</xdr:colOff>
      <xdr:row>15</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11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15</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65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1270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65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年度までは、扶助費に係る経常収支比率が類似団体平均を下回っていたが、令和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上回る状態が続いている。その要因は、臨時的な子育て世帯や住民税非課税世帯への現金給付事業によるものである。また、令和６年度は令和６年１０月の児童手当制度の改正による増加がみられ、これが通年化される令和７年度以降も扶助費は増加していく見込み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xdr:rowOff>
    </xdr:from>
    <xdr:to>
      <xdr:col>24</xdr:col>
      <xdr:colOff>25400</xdr:colOff>
      <xdr:row>58</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853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57</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90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901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58</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1865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19050</xdr:rowOff>
    </xdr:from>
    <xdr:to>
      <xdr:col>24</xdr:col>
      <xdr:colOff>76200</xdr:colOff>
      <xdr:row>58</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133350</xdr:rowOff>
    </xdr:from>
    <xdr:to>
      <xdr:col>20</xdr:col>
      <xdr:colOff>38100</xdr:colOff>
      <xdr:row>57</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令和５年度まで繰出金として扱ってきた後期高齢者医療に係る療養給付費の取扱いを負担金に変更したことにより、令和６年度のその他に係る経常収支比率は大きく減となった。</a:t>
          </a:r>
        </a:p>
        <a:p>
          <a:r>
            <a:rPr kumimoji="1" lang="ja-JP" altLang="en-US" sz="1300">
              <a:latin typeface="ＭＳ Ｐゴシック" panose="020B0600070205080204" pitchFamily="50" charset="-128"/>
              <a:ea typeface="ＭＳ Ｐゴシック" panose="020B0600070205080204" pitchFamily="50" charset="-128"/>
            </a:rPr>
            <a:t>　類似団体の平均を下回っているが、国民健康保険事業会計においても国民健康保険料の適正化を図ることなどにより、普通会計の負担額を減らしていくよう努める。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102507</xdr:rowOff>
    </xdr:from>
    <xdr:to>
      <xdr:col>82</xdr:col>
      <xdr:colOff>107950</xdr:colOff>
      <xdr:row>58</xdr:row>
      <xdr:rowOff>94343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32257"/>
          <a:ext cx="838200" cy="50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94343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8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58</xdr:row>
      <xdr:rowOff>159657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038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159657</xdr:rowOff>
    </xdr:from>
    <xdr:to>
      <xdr:col>69</xdr:col>
      <xdr:colOff>92075</xdr:colOff>
      <xdr:row>59</xdr:row>
      <xdr:rowOff>118835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037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51707</xdr:rowOff>
    </xdr:from>
    <xdr:to>
      <xdr:col>82</xdr:col>
      <xdr:colOff>158750</xdr:colOff>
      <xdr:row>55</xdr:row>
      <xdr:rowOff>153307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68234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155320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5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43543</xdr:rowOff>
    </xdr:from>
    <xdr:to>
      <xdr:col>74</xdr:col>
      <xdr:colOff>31750</xdr:colOff>
      <xdr:row>58</xdr:row>
      <xdr:rowOff>145143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155320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108857</xdr:rowOff>
    </xdr:from>
    <xdr:to>
      <xdr:col>69</xdr:col>
      <xdr:colOff>142875</xdr:colOff>
      <xdr:row>59</xdr:row>
      <xdr:rowOff>39007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49184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令和５年度まで繰出金として扱ってきた後期高齢者医療に係る療養給付費の取扱いを負担金に変更したことにより、令和６年度の補助費等に係る経常収支比率は大きく増となった。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今後は下水道事業の元利償還金の増加が見込まれていることもあり、適切な財政運営を行っていくよう努める。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38</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04356"/>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60706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312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159004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131572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900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減少傾向が見られるものの、類似団体平均、全国平均、青森県平均のいずれと比較しても、大きく上回る結果となった。</a:t>
          </a:r>
        </a:p>
        <a:p>
          <a:r>
            <a:rPr kumimoji="1" lang="ja-JP" altLang="en-US" sz="1300">
              <a:latin typeface="ＭＳ Ｐゴシック" panose="020B0600070205080204" pitchFamily="50" charset="-128"/>
              <a:ea typeface="ＭＳ Ｐゴシック" panose="020B0600070205080204" pitchFamily="50" charset="-128"/>
            </a:rPr>
            <a:t>　その要因は、合併後整備してきた大型施設の元利償還による償還金の増による。</a:t>
          </a:r>
        </a:p>
        <a:p>
          <a:r>
            <a:rPr kumimoji="1" lang="ja-JP" altLang="en-US" sz="1300">
              <a:latin typeface="ＭＳ Ｐゴシック" panose="020B0600070205080204" pitchFamily="50" charset="-128"/>
              <a:ea typeface="ＭＳ Ｐゴシック" panose="020B0600070205080204" pitchFamily="50" charset="-128"/>
            </a:rPr>
            <a:t>　今後は一層の公債費の抑制に努めつつ、町総合計画に沿った施策の重点を図っていく。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100874</xdr:rowOff>
    </xdr:from>
    <xdr:to>
      <xdr:col>24</xdr:col>
      <xdr:colOff>25400</xdr:colOff>
      <xdr:row>79</xdr:row>
      <xdr:rowOff>125368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73974"/>
          <a:ext cx="8382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125368</xdr:rowOff>
    </xdr:from>
    <xdr:to>
      <xdr:col>19</xdr:col>
      <xdr:colOff>187325</xdr:colOff>
      <xdr:row>79</xdr:row>
      <xdr:rowOff>171087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6991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171087</xdr:rowOff>
    </xdr:from>
    <xdr:to>
      <xdr:col>15</xdr:col>
      <xdr:colOff>98425</xdr:colOff>
      <xdr:row>79</xdr:row>
      <xdr:rowOff>171087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715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171087</xdr:rowOff>
    </xdr:from>
    <xdr:to>
      <xdr:col>11</xdr:col>
      <xdr:colOff>9525</xdr:colOff>
      <xdr:row>80</xdr:row>
      <xdr:rowOff>136798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15637"/>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50074</xdr:rowOff>
    </xdr:from>
    <xdr:to>
      <xdr:col>24</xdr:col>
      <xdr:colOff>76200</xdr:colOff>
      <xdr:row>78</xdr:row>
      <xdr:rowOff>151674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22151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9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74568</xdr:rowOff>
    </xdr:from>
    <xdr:to>
      <xdr:col>20</xdr:col>
      <xdr:colOff>38100</xdr:colOff>
      <xdr:row>80</xdr:row>
      <xdr:rowOff>4718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6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160945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05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120287</xdr:rowOff>
    </xdr:from>
    <xdr:to>
      <xdr:col>15</xdr:col>
      <xdr:colOff>149225</xdr:colOff>
      <xdr:row>80</xdr:row>
      <xdr:rowOff>50437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35214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5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120287</xdr:rowOff>
    </xdr:from>
    <xdr:to>
      <xdr:col>11</xdr:col>
      <xdr:colOff>60325</xdr:colOff>
      <xdr:row>80</xdr:row>
      <xdr:rowOff>50437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35214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5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85998</xdr:rowOff>
    </xdr:from>
    <xdr:to>
      <xdr:col>6</xdr:col>
      <xdr:colOff>171450</xdr:colOff>
      <xdr:row>81</xdr:row>
      <xdr:rowOff>16148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0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925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888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のは、町が取り組んできたこれまでの集中改革プラン等、行財政改革により、経費の節減等を図ってきたことが大きな要因であると考えられる。今後も継続して行政の効率化に努めることにより、財政の健全化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44704</xdr:rowOff>
    </xdr:from>
    <xdr:to>
      <xdr:col>82</xdr:col>
      <xdr:colOff>107950</xdr:colOff>
      <xdr:row>75</xdr:row>
      <xdr:rowOff>5842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32004"/>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66564</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96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115570</xdr:rowOff>
    </xdr:from>
    <xdr:to>
      <xdr:col>78</xdr:col>
      <xdr:colOff>69850</xdr:colOff>
      <xdr:row>74</xdr:row>
      <xdr:rowOff>44704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63142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106426</xdr:rowOff>
    </xdr:from>
    <xdr:to>
      <xdr:col>73</xdr:col>
      <xdr:colOff>180975</xdr:colOff>
      <xdr:row>73</xdr:row>
      <xdr:rowOff>115570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22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106426</xdr:rowOff>
    </xdr:from>
    <xdr:to>
      <xdr:col>69</xdr:col>
      <xdr:colOff>92075</xdr:colOff>
      <xdr:row>73</xdr:row>
      <xdr:rowOff>115570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22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126492</xdr:rowOff>
    </xdr:from>
    <xdr:to>
      <xdr:col>82</xdr:col>
      <xdr:colOff>158750</xdr:colOff>
      <xdr:row>75</xdr:row>
      <xdr:rowOff>56642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143019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65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165354</xdr:rowOff>
    </xdr:from>
    <xdr:to>
      <xdr:col>78</xdr:col>
      <xdr:colOff>120650</xdr:colOff>
      <xdr:row>74</xdr:row>
      <xdr:rowOff>95504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105681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50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64770</xdr:rowOff>
    </xdr:from>
    <xdr:to>
      <xdr:col>74</xdr:col>
      <xdr:colOff>31750</xdr:colOff>
      <xdr:row>73</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5097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55626</xdr:rowOff>
    </xdr:from>
    <xdr:to>
      <xdr:col>69</xdr:col>
      <xdr:colOff>142875</xdr:colOff>
      <xdr:row>73</xdr:row>
      <xdr:rowOff>157226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167403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4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64770</xdr:rowOff>
    </xdr:from>
    <xdr:to>
      <xdr:col>65</xdr:col>
      <xdr:colOff>53975</xdr:colOff>
      <xdr:row>73</xdr:row>
      <xdr:rowOff>166370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5097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159738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149561</xdr:rowOff>
    </xdr:from>
    <xdr:to>
      <xdr:col>29</xdr:col>
      <xdr:colOff>127000</xdr:colOff>
      <xdr:row>20</xdr:row>
      <xdr:rowOff>52827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454736"/>
          <a:ext cx="647700" cy="74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93260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2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52827</xdr:rowOff>
    </xdr:from>
    <xdr:to>
      <xdr:col>26</xdr:col>
      <xdr:colOff>50800</xdr:colOff>
      <xdr:row>20</xdr:row>
      <xdr:rowOff>93582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529452"/>
          <a:ext cx="698500" cy="40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5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93582</xdr:rowOff>
    </xdr:from>
    <xdr:to>
      <xdr:col>22</xdr:col>
      <xdr:colOff>114300</xdr:colOff>
      <xdr:row>20</xdr:row>
      <xdr:rowOff>103814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570207"/>
          <a:ext cx="698500" cy="10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9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91506</xdr:rowOff>
    </xdr:from>
    <xdr:to>
      <xdr:col>18</xdr:col>
      <xdr:colOff>177800</xdr:colOff>
      <xdr:row>20</xdr:row>
      <xdr:rowOff>103814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568131"/>
          <a:ext cx="698500" cy="123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37589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2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99823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98761</xdr:rowOff>
    </xdr:from>
    <xdr:to>
      <xdr:col>29</xdr:col>
      <xdr:colOff>177800</xdr:colOff>
      <xdr:row>20</xdr:row>
      <xdr:rowOff>28911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403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7338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3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2027</xdr:rowOff>
    </xdr:from>
    <xdr:to>
      <xdr:col>26</xdr:col>
      <xdr:colOff>101600</xdr:colOff>
      <xdr:row>20</xdr:row>
      <xdr:rowOff>103627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478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88404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56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42782</xdr:rowOff>
    </xdr:from>
    <xdr:to>
      <xdr:col>22</xdr:col>
      <xdr:colOff>165100</xdr:colOff>
      <xdr:row>20</xdr:row>
      <xdr:rowOff>144382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519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129159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60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53014</xdr:rowOff>
    </xdr:from>
    <xdr:to>
      <xdr:col>19</xdr:col>
      <xdr:colOff>38100</xdr:colOff>
      <xdr:row>20</xdr:row>
      <xdr:rowOff>154614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529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139391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61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40706</xdr:rowOff>
    </xdr:from>
    <xdr:to>
      <xdr:col>15</xdr:col>
      <xdr:colOff>101600</xdr:colOff>
      <xdr:row>20</xdr:row>
      <xdr:rowOff>142306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517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127083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60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100437</xdr:rowOff>
    </xdr:from>
    <xdr:to>
      <xdr:col>29</xdr:col>
      <xdr:colOff>127000</xdr:colOff>
      <xdr:row>37</xdr:row>
      <xdr:rowOff>25571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53687"/>
          <a:ext cx="647700" cy="96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100437</xdr:rowOff>
    </xdr:from>
    <xdr:to>
      <xdr:col>26</xdr:col>
      <xdr:colOff>50800</xdr:colOff>
      <xdr:row>37</xdr:row>
      <xdr:rowOff>101854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53687"/>
          <a:ext cx="698500" cy="172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101854</xdr:rowOff>
    </xdr:from>
    <xdr:to>
      <xdr:col>22</xdr:col>
      <xdr:colOff>114300</xdr:colOff>
      <xdr:row>37</xdr:row>
      <xdr:rowOff>122840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26554"/>
          <a:ext cx="698500" cy="20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62901</xdr:rowOff>
    </xdr:from>
    <xdr:to>
      <xdr:col>18</xdr:col>
      <xdr:colOff>177800</xdr:colOff>
      <xdr:row>37</xdr:row>
      <xdr:rowOff>122840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87601"/>
          <a:ext cx="698500" cy="59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146221</xdr:rowOff>
    </xdr:from>
    <xdr:to>
      <xdr:col>29</xdr:col>
      <xdr:colOff>177800</xdr:colOff>
      <xdr:row>37</xdr:row>
      <xdr:rowOff>76371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99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118298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7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49637</xdr:rowOff>
    </xdr:from>
    <xdr:to>
      <xdr:col>26</xdr:col>
      <xdr:colOff>101600</xdr:colOff>
      <xdr:row>36</xdr:row>
      <xdr:rowOff>151237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02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161414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71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51054</xdr:rowOff>
    </xdr:from>
    <xdr:to>
      <xdr:col>22</xdr:col>
      <xdr:colOff>165100</xdr:colOff>
      <xdr:row>37</xdr:row>
      <xdr:rowOff>152654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7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137431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62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72040</xdr:rowOff>
    </xdr:from>
    <xdr:to>
      <xdr:col>19</xdr:col>
      <xdr:colOff>38100</xdr:colOff>
      <xdr:row>37</xdr:row>
      <xdr:rowOff>173640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9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158417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8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12101</xdr:rowOff>
    </xdr:from>
    <xdr:to>
      <xdr:col>15</xdr:col>
      <xdr:colOff>101600</xdr:colOff>
      <xdr:row>37</xdr:row>
      <xdr:rowOff>113701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36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98478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23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45255</xdr:rowOff>
    </xdr:from>
    <xdr:to>
      <xdr:col>24</xdr:col>
      <xdr:colOff>63500</xdr:colOff>
      <xdr:row>38</xdr:row>
      <xdr:rowOff>118386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60355"/>
          <a:ext cx="838200" cy="7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118386</xdr:rowOff>
    </xdr:from>
    <xdr:to>
      <xdr:col>19</xdr:col>
      <xdr:colOff>177800</xdr:colOff>
      <xdr:row>38</xdr:row>
      <xdr:rowOff>129249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33486"/>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129249</xdr:rowOff>
    </xdr:from>
    <xdr:to>
      <xdr:col>15</xdr:col>
      <xdr:colOff>50800</xdr:colOff>
      <xdr:row>38</xdr:row>
      <xdr:rowOff>140277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44349"/>
          <a:ext cx="889000" cy="1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112540</xdr:rowOff>
    </xdr:from>
    <xdr:to>
      <xdr:col>10</xdr:col>
      <xdr:colOff>114300</xdr:colOff>
      <xdr:row>38</xdr:row>
      <xdr:rowOff>140277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27640"/>
          <a:ext cx="8890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165905</xdr:rowOff>
    </xdr:from>
    <xdr:to>
      <xdr:col>24</xdr:col>
      <xdr:colOff>114300</xdr:colOff>
      <xdr:row>38</xdr:row>
      <xdr:rowOff>96055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80832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2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67586</xdr:rowOff>
    </xdr:from>
    <xdr:to>
      <xdr:col>20</xdr:col>
      <xdr:colOff>38100</xdr:colOff>
      <xdr:row>38</xdr:row>
      <xdr:rowOff>169186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8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160313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7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78449</xdr:rowOff>
    </xdr:from>
    <xdr:to>
      <xdr:col>15</xdr:col>
      <xdr:colOff>101600</xdr:colOff>
      <xdr:row>39</xdr:row>
      <xdr:rowOff>8599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9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171176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89477</xdr:rowOff>
    </xdr:from>
    <xdr:to>
      <xdr:col>10</xdr:col>
      <xdr:colOff>165100</xdr:colOff>
      <xdr:row>39</xdr:row>
      <xdr:rowOff>19627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10754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9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61740</xdr:rowOff>
    </xdr:from>
    <xdr:to>
      <xdr:col>6</xdr:col>
      <xdr:colOff>38100</xdr:colOff>
      <xdr:row>38</xdr:row>
      <xdr:rowOff>163340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154467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6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97582</xdr:rowOff>
    </xdr:from>
    <xdr:to>
      <xdr:col>24</xdr:col>
      <xdr:colOff>63500</xdr:colOff>
      <xdr:row>58</xdr:row>
      <xdr:rowOff>136637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41682"/>
          <a:ext cx="838200" cy="3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112753</xdr:rowOff>
    </xdr:from>
    <xdr:to>
      <xdr:col>19</xdr:col>
      <xdr:colOff>177800</xdr:colOff>
      <xdr:row>58</xdr:row>
      <xdr:rowOff>136637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56853"/>
          <a:ext cx="889000" cy="2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112753</xdr:rowOff>
    </xdr:from>
    <xdr:to>
      <xdr:col>15</xdr:col>
      <xdr:colOff>50800</xdr:colOff>
      <xdr:row>58</xdr:row>
      <xdr:rowOff>135930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56853"/>
          <a:ext cx="889000" cy="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130883</xdr:rowOff>
    </xdr:from>
    <xdr:to>
      <xdr:col>10</xdr:col>
      <xdr:colOff>114300</xdr:colOff>
      <xdr:row>58</xdr:row>
      <xdr:rowOff>135930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74983"/>
          <a:ext cx="8890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46782</xdr:rowOff>
    </xdr:from>
    <xdr:to>
      <xdr:col>24</xdr:col>
      <xdr:colOff>114300</xdr:colOff>
      <xdr:row>58</xdr:row>
      <xdr:rowOff>148382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133159</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5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85837</xdr:rowOff>
    </xdr:from>
    <xdr:to>
      <xdr:col>20</xdr:col>
      <xdr:colOff>38100</xdr:colOff>
      <xdr:row>59</xdr:row>
      <xdr:rowOff>15987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7114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12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61953</xdr:rowOff>
    </xdr:from>
    <xdr:to>
      <xdr:col>15</xdr:col>
      <xdr:colOff>101600</xdr:colOff>
      <xdr:row>58</xdr:row>
      <xdr:rowOff>163553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1000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154680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9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85130</xdr:rowOff>
    </xdr:from>
    <xdr:to>
      <xdr:col>10</xdr:col>
      <xdr:colOff>165100</xdr:colOff>
      <xdr:row>59</xdr:row>
      <xdr:rowOff>15280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2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6407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2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80083</xdr:rowOff>
    </xdr:from>
    <xdr:to>
      <xdr:col>6</xdr:col>
      <xdr:colOff>38100</xdr:colOff>
      <xdr:row>59</xdr:row>
      <xdr:rowOff>10233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2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1360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1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31214</xdr:rowOff>
    </xdr:from>
    <xdr:to>
      <xdr:col>24</xdr:col>
      <xdr:colOff>63500</xdr:colOff>
      <xdr:row>78</xdr:row>
      <xdr:rowOff>30657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232864"/>
          <a:ext cx="838200" cy="17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143814</xdr:rowOff>
    </xdr:from>
    <xdr:to>
      <xdr:col>19</xdr:col>
      <xdr:colOff>177800</xdr:colOff>
      <xdr:row>78</xdr:row>
      <xdr:rowOff>30657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345464"/>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82845</xdr:rowOff>
    </xdr:from>
    <xdr:to>
      <xdr:col>15</xdr:col>
      <xdr:colOff>50800</xdr:colOff>
      <xdr:row>77</xdr:row>
      <xdr:rowOff>143814</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2019300" y="13284495"/>
          <a:ext cx="889000" cy="6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82845</xdr:rowOff>
    </xdr:from>
    <xdr:to>
      <xdr:col>10</xdr:col>
      <xdr:colOff>114300</xdr:colOff>
      <xdr:row>78</xdr:row>
      <xdr:rowOff>19979</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284495"/>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151864</xdr:rowOff>
    </xdr:from>
    <xdr:to>
      <xdr:col>24</xdr:col>
      <xdr:colOff>114300</xdr:colOff>
      <xdr:row>77</xdr:row>
      <xdr:rowOff>82014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18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130291</xdr:rowOff>
    </xdr:from>
    <xdr:ext cx="534377"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1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151307</xdr:rowOff>
    </xdr:from>
    <xdr:to>
      <xdr:col>20</xdr:col>
      <xdr:colOff>38100</xdr:colOff>
      <xdr:row>78</xdr:row>
      <xdr:rowOff>81457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3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72584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44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93014</xdr:rowOff>
    </xdr:from>
    <xdr:to>
      <xdr:col>15</xdr:col>
      <xdr:colOff>101600</xdr:colOff>
      <xdr:row>78</xdr:row>
      <xdr:rowOff>23164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29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14291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3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32045</xdr:rowOff>
    </xdr:from>
    <xdr:to>
      <xdr:col>10</xdr:col>
      <xdr:colOff>165100</xdr:colOff>
      <xdr:row>77</xdr:row>
      <xdr:rowOff>133645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23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124772</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332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140629</xdr:rowOff>
    </xdr:from>
    <xdr:to>
      <xdr:col>6</xdr:col>
      <xdr:colOff>38100</xdr:colOff>
      <xdr:row>78</xdr:row>
      <xdr:rowOff>70779</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34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61906</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4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98312</xdr:rowOff>
    </xdr:from>
    <xdr:to>
      <xdr:col>24</xdr:col>
      <xdr:colOff>63500</xdr:colOff>
      <xdr:row>93</xdr:row>
      <xdr:rowOff>133908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3797300" y="16043162"/>
          <a:ext cx="8382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98312</xdr:rowOff>
    </xdr:from>
    <xdr:to>
      <xdr:col>19</xdr:col>
      <xdr:colOff>177800</xdr:colOff>
      <xdr:row>94</xdr:row>
      <xdr:rowOff>57186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043162"/>
          <a:ext cx="889000" cy="13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128346</xdr:rowOff>
    </xdr:from>
    <xdr:to>
      <xdr:col>15</xdr:col>
      <xdr:colOff>50800</xdr:colOff>
      <xdr:row>94</xdr:row>
      <xdr:rowOff>57186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073196"/>
          <a:ext cx="889000" cy="10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128346</xdr:rowOff>
    </xdr:from>
    <xdr:to>
      <xdr:col>10</xdr:col>
      <xdr:colOff>114300</xdr:colOff>
      <xdr:row>95</xdr:row>
      <xdr:rowOff>96441</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073196"/>
          <a:ext cx="889000" cy="31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83108</xdr:rowOff>
    </xdr:from>
    <xdr:to>
      <xdr:col>24</xdr:col>
      <xdr:colOff>114300</xdr:colOff>
      <xdr:row>94</xdr:row>
      <xdr:rowOff>13258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02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105985</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87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47512</xdr:rowOff>
    </xdr:from>
    <xdr:to>
      <xdr:col>20</xdr:col>
      <xdr:colOff>38100</xdr:colOff>
      <xdr:row>93</xdr:row>
      <xdr:rowOff>149112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599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165639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76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6386</xdr:rowOff>
    </xdr:from>
    <xdr:to>
      <xdr:col>15</xdr:col>
      <xdr:colOff>101600</xdr:colOff>
      <xdr:row>94</xdr:row>
      <xdr:rowOff>107986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12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124513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89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77546</xdr:rowOff>
    </xdr:from>
    <xdr:to>
      <xdr:col>10</xdr:col>
      <xdr:colOff>165100</xdr:colOff>
      <xdr:row>94</xdr:row>
      <xdr:rowOff>7696</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0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24223</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79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45641</xdr:rowOff>
    </xdr:from>
    <xdr:to>
      <xdr:col>6</xdr:col>
      <xdr:colOff>38100</xdr:colOff>
      <xdr:row>95</xdr:row>
      <xdr:rowOff>147241</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33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163768</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10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60852</xdr:rowOff>
    </xdr:from>
    <xdr:to>
      <xdr:col>54</xdr:col>
      <xdr:colOff>189865</xdr:colOff>
      <xdr:row>37</xdr:row>
      <xdr:rowOff>39863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204352"/>
          <a:ext cx="1270" cy="1179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43690</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3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39863</xdr:rowOff>
    </xdr:from>
    <xdr:to>
      <xdr:col>55</xdr:col>
      <xdr:colOff>88900</xdr:colOff>
      <xdr:row>37</xdr:row>
      <xdr:rowOff>39863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383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7529</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497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60852</xdr:rowOff>
    </xdr:from>
    <xdr:to>
      <xdr:col>55</xdr:col>
      <xdr:colOff>88900</xdr:colOff>
      <xdr:row>30</xdr:row>
      <xdr:rowOff>60852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20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26353</xdr:rowOff>
    </xdr:from>
    <xdr:to>
      <xdr:col>55</xdr:col>
      <xdr:colOff>0</xdr:colOff>
      <xdr:row>37</xdr:row>
      <xdr:rowOff>73623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370003"/>
          <a:ext cx="838200" cy="4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28921</xdr:rowOff>
    </xdr:from>
    <xdr:ext cx="599010"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58582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6044</xdr:rowOff>
    </xdr:from>
    <xdr:to>
      <xdr:col>55</xdr:col>
      <xdr:colOff>50800</xdr:colOff>
      <xdr:row>35</xdr:row>
      <xdr:rowOff>107644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0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73623</xdr:rowOff>
    </xdr:from>
    <xdr:to>
      <xdr:col>50</xdr:col>
      <xdr:colOff>114300</xdr:colOff>
      <xdr:row>37</xdr:row>
      <xdr:rowOff>104301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417273"/>
          <a:ext cx="889000" cy="3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40299</xdr:rowOff>
    </xdr:from>
    <xdr:to>
      <xdr:col>50</xdr:col>
      <xdr:colOff>165100</xdr:colOff>
      <xdr:row>35</xdr:row>
      <xdr:rowOff>141899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04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158426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39795" y="5816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104301</xdr:rowOff>
    </xdr:from>
    <xdr:to>
      <xdr:col>45</xdr:col>
      <xdr:colOff>177800</xdr:colOff>
      <xdr:row>37</xdr:row>
      <xdr:rowOff>135898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447951"/>
          <a:ext cx="889000" cy="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50754</xdr:rowOff>
    </xdr:from>
    <xdr:to>
      <xdr:col>46</xdr:col>
      <xdr:colOff>38100</xdr:colOff>
      <xdr:row>35</xdr:row>
      <xdr:rowOff>152354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05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168881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50795" y="582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80866</xdr:rowOff>
    </xdr:from>
    <xdr:to>
      <xdr:col>41</xdr:col>
      <xdr:colOff>50800</xdr:colOff>
      <xdr:row>37</xdr:row>
      <xdr:rowOff>135898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6081616"/>
          <a:ext cx="889000" cy="39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98177</xdr:rowOff>
    </xdr:from>
    <xdr:to>
      <xdr:col>41</xdr:col>
      <xdr:colOff>101600</xdr:colOff>
      <xdr:row>36</xdr:row>
      <xdr:rowOff>28327</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09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44854</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5874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83345</xdr:rowOff>
    </xdr:from>
    <xdr:to>
      <xdr:col>36</xdr:col>
      <xdr:colOff>165100</xdr:colOff>
      <xdr:row>34</xdr:row>
      <xdr:rowOff>13495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74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30022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51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147003</xdr:rowOff>
    </xdr:from>
    <xdr:to>
      <xdr:col>55</xdr:col>
      <xdr:colOff>50800</xdr:colOff>
      <xdr:row>37</xdr:row>
      <xdr:rowOff>77153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61930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2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22823</xdr:rowOff>
    </xdr:from>
    <xdr:to>
      <xdr:col>50</xdr:col>
      <xdr:colOff>165100</xdr:colOff>
      <xdr:row>37</xdr:row>
      <xdr:rowOff>124423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6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115550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45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53501</xdr:rowOff>
    </xdr:from>
    <xdr:to>
      <xdr:col>46</xdr:col>
      <xdr:colOff>38100</xdr:colOff>
      <xdr:row>37</xdr:row>
      <xdr:rowOff>155101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146228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48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85098</xdr:rowOff>
    </xdr:from>
    <xdr:to>
      <xdr:col>41</xdr:col>
      <xdr:colOff>101600</xdr:colOff>
      <xdr:row>38</xdr:row>
      <xdr:rowOff>15247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4287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6375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52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30066</xdr:rowOff>
    </xdr:from>
    <xdr:to>
      <xdr:col>36</xdr:col>
      <xdr:colOff>165100</xdr:colOff>
      <xdr:row>35</xdr:row>
      <xdr:rowOff>131666</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0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122793</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612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149817</xdr:rowOff>
    </xdr:from>
    <xdr:to>
      <xdr:col>55</xdr:col>
      <xdr:colOff>0</xdr:colOff>
      <xdr:row>58</xdr:row>
      <xdr:rowOff>19254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922467"/>
          <a:ext cx="838200" cy="4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19254</xdr:rowOff>
    </xdr:from>
    <xdr:to>
      <xdr:col>50</xdr:col>
      <xdr:colOff>114300</xdr:colOff>
      <xdr:row>58</xdr:row>
      <xdr:rowOff>39142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963354"/>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39142</xdr:rowOff>
    </xdr:from>
    <xdr:to>
      <xdr:col>45</xdr:col>
      <xdr:colOff>177800</xdr:colOff>
      <xdr:row>58</xdr:row>
      <xdr:rowOff>119283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983242"/>
          <a:ext cx="889000" cy="8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64334</xdr:rowOff>
    </xdr:from>
    <xdr:to>
      <xdr:col>41</xdr:col>
      <xdr:colOff>50800</xdr:colOff>
      <xdr:row>58</xdr:row>
      <xdr:rowOff>119283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10008434"/>
          <a:ext cx="889000" cy="5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99017</xdr:rowOff>
    </xdr:from>
    <xdr:to>
      <xdr:col>55</xdr:col>
      <xdr:colOff>50800</xdr:colOff>
      <xdr:row>58</xdr:row>
      <xdr:rowOff>29167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87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77444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5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139904</xdr:rowOff>
    </xdr:from>
    <xdr:to>
      <xdr:col>50</xdr:col>
      <xdr:colOff>165100</xdr:colOff>
      <xdr:row>58</xdr:row>
      <xdr:rowOff>70054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1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61181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0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159792</xdr:rowOff>
    </xdr:from>
    <xdr:to>
      <xdr:col>46</xdr:col>
      <xdr:colOff>38100</xdr:colOff>
      <xdr:row>58</xdr:row>
      <xdr:rowOff>89942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93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81069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02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68483</xdr:rowOff>
    </xdr:from>
    <xdr:to>
      <xdr:col>41</xdr:col>
      <xdr:colOff>101600</xdr:colOff>
      <xdr:row>58</xdr:row>
      <xdr:rowOff>170083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1001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161210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1010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13534</xdr:rowOff>
    </xdr:from>
    <xdr:to>
      <xdr:col>36</xdr:col>
      <xdr:colOff>165100</xdr:colOff>
      <xdr:row>58</xdr:row>
      <xdr:rowOff>115134</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9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106261</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1005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a:extLst>
            <a:ext uri="{FF2B5EF4-FFF2-40B4-BE49-F238E27FC236}">
              <a16:creationId xmlns:a16="http://schemas.microsoft.com/office/drawing/2014/main" id="{00000000-0008-0000-06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2" name="普通建設事業費 （ うち新規整備　）最小値テキスト">
          <a:extLst>
            <a:ext uri="{FF2B5EF4-FFF2-40B4-BE49-F238E27FC236}">
              <a16:creationId xmlns:a16="http://schemas.microsoft.com/office/drawing/2014/main" id="{00000000-0008-0000-0600-00009C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4" name="普通建設事業費 （ うち新規整備　）最大値テキスト">
          <a:extLst>
            <a:ext uri="{FF2B5EF4-FFF2-40B4-BE49-F238E27FC236}">
              <a16:creationId xmlns:a16="http://schemas.microsoft.com/office/drawing/2014/main" id="{00000000-0008-0000-0600-00009E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157269</xdr:rowOff>
    </xdr:from>
    <xdr:to>
      <xdr:col>55</xdr:col>
      <xdr:colOff>0</xdr:colOff>
      <xdr:row>79</xdr:row>
      <xdr:rowOff>68148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9639300" y="13358919"/>
          <a:ext cx="838200" cy="25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7" name="普通建設事業費 （ うち新規整備　）平均値テキスト">
          <a:extLst>
            <a:ext uri="{FF2B5EF4-FFF2-40B4-BE49-F238E27FC236}">
              <a16:creationId xmlns:a16="http://schemas.microsoft.com/office/drawing/2014/main" id="{00000000-0008-0000-0600-0000A1010000}"/>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157269</xdr:rowOff>
    </xdr:from>
    <xdr:to>
      <xdr:col>50</xdr:col>
      <xdr:colOff>114300</xdr:colOff>
      <xdr:row>79</xdr:row>
      <xdr:rowOff>64894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8750300" y="13358919"/>
          <a:ext cx="889000" cy="2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48848</xdr:rowOff>
    </xdr:from>
    <xdr:to>
      <xdr:col>45</xdr:col>
      <xdr:colOff>177800</xdr:colOff>
      <xdr:row>79</xdr:row>
      <xdr:rowOff>64894</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7861300" y="13593398"/>
          <a:ext cx="889000" cy="1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48848</xdr:rowOff>
    </xdr:from>
    <xdr:to>
      <xdr:col>41</xdr:col>
      <xdr:colOff>50800</xdr:colOff>
      <xdr:row>79</xdr:row>
      <xdr:rowOff>96723</xdr:rowOff>
    </xdr:to>
    <xdr:cxnSp macro="">
      <xdr:nvCxnSpPr>
        <xdr:cNvPr id="425" name="直線コネクタ 424">
          <a:extLst>
            <a:ext uri="{FF2B5EF4-FFF2-40B4-BE49-F238E27FC236}">
              <a16:creationId xmlns:a16="http://schemas.microsoft.com/office/drawing/2014/main" id="{00000000-0008-0000-0600-0000A9010000}"/>
            </a:ext>
          </a:extLst>
        </xdr:cNvPr>
        <xdr:cNvCxnSpPr/>
      </xdr:nvCxnSpPr>
      <xdr:spPr>
        <a:xfrm flipV="1">
          <a:off x="6972300" y="13593398"/>
          <a:ext cx="889000" cy="4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17348</xdr:rowOff>
    </xdr:from>
    <xdr:to>
      <xdr:col>55</xdr:col>
      <xdr:colOff>50800</xdr:colOff>
      <xdr:row>79</xdr:row>
      <xdr:rowOff>118948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10426700" y="1356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103725</xdr:rowOff>
    </xdr:from>
    <xdr:ext cx="469744" cy="259045"/>
    <xdr:sp macro="" textlink="">
      <xdr:nvSpPr>
        <xdr:cNvPr id="436" name="普通建設事業費 （ うち新規整備　）該当値テキスト">
          <a:extLst>
            <a:ext uri="{FF2B5EF4-FFF2-40B4-BE49-F238E27FC236}">
              <a16:creationId xmlns:a16="http://schemas.microsoft.com/office/drawing/2014/main" id="{00000000-0008-0000-0600-0000B4010000}"/>
            </a:ext>
          </a:extLst>
        </xdr:cNvPr>
        <xdr:cNvSpPr txBox="1"/>
      </xdr:nvSpPr>
      <xdr:spPr>
        <a:xfrm>
          <a:off x="10528300" y="1347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106469</xdr:rowOff>
    </xdr:from>
    <xdr:to>
      <xdr:col>50</xdr:col>
      <xdr:colOff>165100</xdr:colOff>
      <xdr:row>78</xdr:row>
      <xdr:rowOff>36619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9588500" y="1330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27746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9372111" y="1340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14094</xdr:rowOff>
    </xdr:from>
    <xdr:to>
      <xdr:col>46</xdr:col>
      <xdr:colOff>38100</xdr:colOff>
      <xdr:row>79</xdr:row>
      <xdr:rowOff>115694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8699500" y="1355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106821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8515428" y="1365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169498</xdr:rowOff>
    </xdr:from>
    <xdr:to>
      <xdr:col>41</xdr:col>
      <xdr:colOff>101600</xdr:colOff>
      <xdr:row>79</xdr:row>
      <xdr:rowOff>99648</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7810500" y="1354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90775</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7626428" y="1363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45923</xdr:rowOff>
    </xdr:from>
    <xdr:to>
      <xdr:col>36</xdr:col>
      <xdr:colOff>165100</xdr:colOff>
      <xdr:row>79</xdr:row>
      <xdr:rowOff>147523</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6921500" y="1359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138650</xdr:rowOff>
    </xdr:from>
    <xdr:ext cx="378565"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783017" y="1368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9" name="普通建設事業費 （ うち更新整備　）グラフ枠">
          <a:extLst>
            <a:ext uri="{FF2B5EF4-FFF2-40B4-BE49-F238E27FC236}">
              <a16:creationId xmlns:a16="http://schemas.microsoft.com/office/drawing/2014/main" id="{00000000-0008-0000-0600-0000D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1" name="普通建設事業費 （ うち更新整備　）最小値テキスト">
          <a:extLst>
            <a:ext uri="{FF2B5EF4-FFF2-40B4-BE49-F238E27FC236}">
              <a16:creationId xmlns:a16="http://schemas.microsoft.com/office/drawing/2014/main" id="{00000000-0008-0000-0600-0000D7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3" name="普通建設事業費 （ うち更新整備　）最大値テキスト">
          <a:extLst>
            <a:ext uri="{FF2B5EF4-FFF2-40B4-BE49-F238E27FC236}">
              <a16:creationId xmlns:a16="http://schemas.microsoft.com/office/drawing/2014/main" id="{00000000-0008-0000-0600-0000D9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165813</xdr:rowOff>
    </xdr:from>
    <xdr:to>
      <xdr:col>55</xdr:col>
      <xdr:colOff>0</xdr:colOff>
      <xdr:row>98</xdr:row>
      <xdr:rowOff>109440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9639300" y="16796463"/>
          <a:ext cx="838200" cy="1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6" name="普通建設事業費 （ うち更新整備　）平均値テキスト">
          <a:extLst>
            <a:ext uri="{FF2B5EF4-FFF2-40B4-BE49-F238E27FC236}">
              <a16:creationId xmlns:a16="http://schemas.microsoft.com/office/drawing/2014/main" id="{00000000-0008-0000-0600-0000DC010000}"/>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54942</xdr:rowOff>
    </xdr:from>
    <xdr:to>
      <xdr:col>50</xdr:col>
      <xdr:colOff>114300</xdr:colOff>
      <xdr:row>98</xdr:row>
      <xdr:rowOff>109440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8750300" y="16857042"/>
          <a:ext cx="889000" cy="5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54942</xdr:rowOff>
    </xdr:from>
    <xdr:to>
      <xdr:col>45</xdr:col>
      <xdr:colOff>177800</xdr:colOff>
      <xdr:row>98</xdr:row>
      <xdr:rowOff>142450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7861300" y="16857042"/>
          <a:ext cx="889000" cy="8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74380</xdr:rowOff>
    </xdr:from>
    <xdr:to>
      <xdr:col>41</xdr:col>
      <xdr:colOff>50800</xdr:colOff>
      <xdr:row>98</xdr:row>
      <xdr:rowOff>142450</xdr:rowOff>
    </xdr:to>
    <xdr:cxnSp macro="">
      <xdr:nvCxnSpPr>
        <xdr:cNvPr id="484" name="直線コネクタ 483">
          <a:extLst>
            <a:ext uri="{FF2B5EF4-FFF2-40B4-BE49-F238E27FC236}">
              <a16:creationId xmlns:a16="http://schemas.microsoft.com/office/drawing/2014/main" id="{00000000-0008-0000-0600-0000E4010000}"/>
            </a:ext>
          </a:extLst>
        </xdr:cNvPr>
        <xdr:cNvCxnSpPr/>
      </xdr:nvCxnSpPr>
      <xdr:spPr>
        <a:xfrm>
          <a:off x="6972300" y="16876480"/>
          <a:ext cx="889000" cy="6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7" name="フローチャート: 判断 486">
          <a:extLst>
            <a:ext uri="{FF2B5EF4-FFF2-40B4-BE49-F238E27FC236}">
              <a16:creationId xmlns:a16="http://schemas.microsoft.com/office/drawing/2014/main" id="{00000000-0008-0000-0600-0000E7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115013</xdr:rowOff>
    </xdr:from>
    <xdr:to>
      <xdr:col>55</xdr:col>
      <xdr:colOff>50800</xdr:colOff>
      <xdr:row>98</xdr:row>
      <xdr:rowOff>45163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10426700" y="167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93440</xdr:rowOff>
    </xdr:from>
    <xdr:ext cx="534377" cy="259045"/>
    <xdr:sp macro="" textlink="">
      <xdr:nvSpPr>
        <xdr:cNvPr id="495" name="普通建設事業費 （ うち更新整備　）該当値テキスト">
          <a:extLst>
            <a:ext uri="{FF2B5EF4-FFF2-40B4-BE49-F238E27FC236}">
              <a16:creationId xmlns:a16="http://schemas.microsoft.com/office/drawing/2014/main" id="{00000000-0008-0000-0600-0000EF010000}"/>
            </a:ext>
          </a:extLst>
        </xdr:cNvPr>
        <xdr:cNvSpPr txBox="1"/>
      </xdr:nvSpPr>
      <xdr:spPr>
        <a:xfrm>
          <a:off x="10528300" y="1672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58640</xdr:rowOff>
    </xdr:from>
    <xdr:to>
      <xdr:col>50</xdr:col>
      <xdr:colOff>165100</xdr:colOff>
      <xdr:row>98</xdr:row>
      <xdr:rowOff>160240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9588500" y="1686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151367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9372111" y="1695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4142</xdr:rowOff>
    </xdr:from>
    <xdr:to>
      <xdr:col>46</xdr:col>
      <xdr:colOff>38100</xdr:colOff>
      <xdr:row>98</xdr:row>
      <xdr:rowOff>105742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8699500" y="1680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96869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8483111" y="1689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91650</xdr:rowOff>
    </xdr:from>
    <xdr:to>
      <xdr:col>41</xdr:col>
      <xdr:colOff>101600</xdr:colOff>
      <xdr:row>99</xdr:row>
      <xdr:rowOff>21800</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7810500" y="168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12927</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7594111" y="1698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23580</xdr:rowOff>
    </xdr:from>
    <xdr:to>
      <xdr:col>36</xdr:col>
      <xdr:colOff>165100</xdr:colOff>
      <xdr:row>98</xdr:row>
      <xdr:rowOff>125180</xdr:rowOff>
    </xdr:to>
    <xdr:sp macro="" textlink="">
      <xdr:nvSpPr>
        <xdr:cNvPr id="502" name="楕円 501">
          <a:extLst>
            <a:ext uri="{FF2B5EF4-FFF2-40B4-BE49-F238E27FC236}">
              <a16:creationId xmlns:a16="http://schemas.microsoft.com/office/drawing/2014/main" id="{00000000-0008-0000-0600-0000F6010000}"/>
            </a:ext>
          </a:extLst>
        </xdr:cNvPr>
        <xdr:cNvSpPr/>
      </xdr:nvSpPr>
      <xdr:spPr>
        <a:xfrm>
          <a:off x="6921500" y="1682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116307</xdr:rowOff>
    </xdr:from>
    <xdr:ext cx="534377"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6705111" y="1691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1" name="正方形/長方形 510">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8" name="災害復旧事業費グラフ枠">
          <a:extLst>
            <a:ext uri="{FF2B5EF4-FFF2-40B4-BE49-F238E27FC236}">
              <a16:creationId xmlns:a16="http://schemas.microsoft.com/office/drawing/2014/main" id="{00000000-0008-0000-0600-00001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30" name="災害復旧事業費最小値テキスト">
          <a:extLst>
            <a:ext uri="{FF2B5EF4-FFF2-40B4-BE49-F238E27FC236}">
              <a16:creationId xmlns:a16="http://schemas.microsoft.com/office/drawing/2014/main" id="{00000000-0008-0000-0600-000012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2" name="災害復旧事業費最大値テキスト">
          <a:extLst>
            <a:ext uri="{FF2B5EF4-FFF2-40B4-BE49-F238E27FC236}">
              <a16:creationId xmlns:a16="http://schemas.microsoft.com/office/drawing/2014/main" id="{00000000-0008-0000-0600-000014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95667</xdr:rowOff>
    </xdr:from>
    <xdr:to>
      <xdr:col>85</xdr:col>
      <xdr:colOff>127000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5481300" y="6782217"/>
          <a:ext cx="838200" cy="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5" name="災害復旧事業費平均値テキスト">
          <a:extLst>
            <a:ext uri="{FF2B5EF4-FFF2-40B4-BE49-F238E27FC236}">
              <a16:creationId xmlns:a16="http://schemas.microsoft.com/office/drawing/2014/main" id="{00000000-0008-0000-0600-000017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95025</xdr:rowOff>
    </xdr:from>
    <xdr:to>
      <xdr:col>81</xdr:col>
      <xdr:colOff>50800</xdr:colOff>
      <xdr:row>39</xdr:row>
      <xdr:rowOff>95667</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4592300" y="6781575"/>
          <a:ext cx="8890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95025</xdr:rowOff>
    </xdr:from>
    <xdr:to>
      <xdr:col>76</xdr:col>
      <xdr:colOff>114300</xdr:colOff>
      <xdr:row>39</xdr:row>
      <xdr:rowOff>98878</xdr:rowOff>
    </xdr:to>
    <xdr:cxnSp macro="">
      <xdr:nvCxnSpPr>
        <xdr:cNvPr id="540" name="直線コネクタ 539">
          <a:extLst>
            <a:ext uri="{FF2B5EF4-FFF2-40B4-BE49-F238E27FC236}">
              <a16:creationId xmlns:a16="http://schemas.microsoft.com/office/drawing/2014/main" id="{00000000-0008-0000-0600-00001C020000}"/>
            </a:ext>
          </a:extLst>
        </xdr:cNvPr>
        <xdr:cNvCxnSpPr/>
      </xdr:nvCxnSpPr>
      <xdr:spPr>
        <a:xfrm flipV="1">
          <a:off x="13703300" y="6781575"/>
          <a:ext cx="88900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6" name="フローチャート: 判断 545">
          <a:extLst>
            <a:ext uri="{FF2B5EF4-FFF2-40B4-BE49-F238E27FC236}">
              <a16:creationId xmlns:a16="http://schemas.microsoft.com/office/drawing/2014/main" id="{00000000-0008-0000-0600-000022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4" name="災害復旧事業費該当値テキスト">
          <a:extLst>
            <a:ext uri="{FF2B5EF4-FFF2-40B4-BE49-F238E27FC236}">
              <a16:creationId xmlns:a16="http://schemas.microsoft.com/office/drawing/2014/main" id="{00000000-0008-0000-0600-00002A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44867</xdr:rowOff>
    </xdr:from>
    <xdr:to>
      <xdr:col>81</xdr:col>
      <xdr:colOff>101600</xdr:colOff>
      <xdr:row>39</xdr:row>
      <xdr:rowOff>146467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5430500" y="673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137594</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5292017" y="6824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44225</xdr:rowOff>
    </xdr:from>
    <xdr:to>
      <xdr:col>76</xdr:col>
      <xdr:colOff>165100</xdr:colOff>
      <xdr:row>39</xdr:row>
      <xdr:rowOff>145825</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4541500" y="673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136952</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4403017" y="682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61" name="楕円 560">
          <a:extLst>
            <a:ext uri="{FF2B5EF4-FFF2-40B4-BE49-F238E27FC236}">
              <a16:creationId xmlns:a16="http://schemas.microsoft.com/office/drawing/2014/main" id="{00000000-0008-0000-0600-000031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70" name="正方形/長方形 569">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失業対策事業費グラフ枠">
          <a:extLst>
            <a:ext uri="{FF2B5EF4-FFF2-40B4-BE49-F238E27FC236}">
              <a16:creationId xmlns:a16="http://schemas.microsoft.com/office/drawing/2014/main" id="{00000000-0008-0000-06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9" name="失業対策事業費最小値テキスト">
          <a:extLst>
            <a:ext uri="{FF2B5EF4-FFF2-40B4-BE49-F238E27FC236}">
              <a16:creationId xmlns:a16="http://schemas.microsoft.com/office/drawing/2014/main" id="{00000000-0008-0000-0600-00004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1" name="失業対策事業費最大値テキスト">
          <a:extLst>
            <a:ext uri="{FF2B5EF4-FFF2-40B4-BE49-F238E27FC236}">
              <a16:creationId xmlns:a16="http://schemas.microsoft.com/office/drawing/2014/main" id="{00000000-0008-0000-0600-00004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4" name="失業対策事業費平均値テキスト">
          <a:extLst>
            <a:ext uri="{FF2B5EF4-FFF2-40B4-BE49-F238E27FC236}">
              <a16:creationId xmlns:a16="http://schemas.microsoft.com/office/drawing/2014/main" id="{00000000-0008-0000-0600-00004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フローチャート: 判断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3" name="失業対策事業費該当値テキスト">
          <a:extLst>
            <a:ext uri="{FF2B5EF4-FFF2-40B4-BE49-F238E27FC236}">
              <a16:creationId xmlns:a16="http://schemas.microsoft.com/office/drawing/2014/main" id="{00000000-0008-0000-0600-00005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10" name="楕円 609">
          <a:extLst>
            <a:ext uri="{FF2B5EF4-FFF2-40B4-BE49-F238E27FC236}">
              <a16:creationId xmlns:a16="http://schemas.microsoft.com/office/drawing/2014/main" id="{00000000-0008-0000-0600-00006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公債費グラフ枠">
          <a:extLst>
            <a:ext uri="{FF2B5EF4-FFF2-40B4-BE49-F238E27FC236}">
              <a16:creationId xmlns:a16="http://schemas.microsoft.com/office/drawing/2014/main" id="{00000000-0008-0000-06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9" name="公債費最小値テキスト">
          <a:extLst>
            <a:ext uri="{FF2B5EF4-FFF2-40B4-BE49-F238E27FC236}">
              <a16:creationId xmlns:a16="http://schemas.microsoft.com/office/drawing/2014/main" id="{00000000-0008-0000-0600-00007F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1" name="公債費最大値テキスト">
          <a:extLst>
            <a:ext uri="{FF2B5EF4-FFF2-40B4-BE49-F238E27FC236}">
              <a16:creationId xmlns:a16="http://schemas.microsoft.com/office/drawing/2014/main" id="{00000000-0008-0000-0600-000081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38157</xdr:rowOff>
    </xdr:from>
    <xdr:to>
      <xdr:col>85</xdr:col>
      <xdr:colOff>127000</xdr:colOff>
      <xdr:row>76</xdr:row>
      <xdr:rowOff>133843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5481300" y="13068357"/>
          <a:ext cx="838200" cy="9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4" name="公債費平均値テキスト">
          <a:extLst>
            <a:ext uri="{FF2B5EF4-FFF2-40B4-BE49-F238E27FC236}">
              <a16:creationId xmlns:a16="http://schemas.microsoft.com/office/drawing/2014/main" id="{00000000-0008-0000-0600-000084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21110</xdr:rowOff>
    </xdr:from>
    <xdr:to>
      <xdr:col>81</xdr:col>
      <xdr:colOff>50800</xdr:colOff>
      <xdr:row>76</xdr:row>
      <xdr:rowOff>38157</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4592300" y="13051310"/>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166653</xdr:rowOff>
    </xdr:from>
    <xdr:to>
      <xdr:col>76</xdr:col>
      <xdr:colOff>114300</xdr:colOff>
      <xdr:row>76</xdr:row>
      <xdr:rowOff>21110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3703300" y="13025403"/>
          <a:ext cx="889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149116</xdr:rowOff>
    </xdr:from>
    <xdr:to>
      <xdr:col>71</xdr:col>
      <xdr:colOff>177800</xdr:colOff>
      <xdr:row>75</xdr:row>
      <xdr:rowOff>166653</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814300" y="13007866"/>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3" name="フローチャート: 判断 652">
          <a:extLst>
            <a:ext uri="{FF2B5EF4-FFF2-40B4-BE49-F238E27FC236}">
              <a16:creationId xmlns:a16="http://schemas.microsoft.com/office/drawing/2014/main" id="{00000000-0008-0000-0600-00008D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5" name="フローチャート: 判断 654">
          <a:extLst>
            <a:ext uri="{FF2B5EF4-FFF2-40B4-BE49-F238E27FC236}">
              <a16:creationId xmlns:a16="http://schemas.microsoft.com/office/drawing/2014/main" id="{00000000-0008-0000-0600-00008F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83043</xdr:rowOff>
    </xdr:from>
    <xdr:to>
      <xdr:col>85</xdr:col>
      <xdr:colOff>177800</xdr:colOff>
      <xdr:row>77</xdr:row>
      <xdr:rowOff>13193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6268700" y="1311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61470</xdr:rowOff>
    </xdr:from>
    <xdr:ext cx="534377" cy="259045"/>
    <xdr:sp macro="" textlink="">
      <xdr:nvSpPr>
        <xdr:cNvPr id="663" name="公債費該当値テキスト">
          <a:extLst>
            <a:ext uri="{FF2B5EF4-FFF2-40B4-BE49-F238E27FC236}">
              <a16:creationId xmlns:a16="http://schemas.microsoft.com/office/drawing/2014/main" id="{00000000-0008-0000-0600-000097020000}"/>
            </a:ext>
          </a:extLst>
        </xdr:cNvPr>
        <xdr:cNvSpPr txBox="1"/>
      </xdr:nvSpPr>
      <xdr:spPr>
        <a:xfrm>
          <a:off x="16370300" y="1309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158807</xdr:rowOff>
    </xdr:from>
    <xdr:to>
      <xdr:col>81</xdr:col>
      <xdr:colOff>101600</xdr:colOff>
      <xdr:row>76</xdr:row>
      <xdr:rowOff>88957</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5430500" y="1301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80084</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5214111" y="1311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141761</xdr:rowOff>
    </xdr:from>
    <xdr:to>
      <xdr:col>76</xdr:col>
      <xdr:colOff>165100</xdr:colOff>
      <xdr:row>76</xdr:row>
      <xdr:rowOff>71912</xdr:rowOff>
    </xdr:to>
    <xdr:sp macro="" textlink="">
      <xdr:nvSpPr>
        <xdr:cNvPr id="666" name="楕円 665">
          <a:extLst>
            <a:ext uri="{FF2B5EF4-FFF2-40B4-BE49-F238E27FC236}">
              <a16:creationId xmlns:a16="http://schemas.microsoft.com/office/drawing/2014/main" id="{00000000-0008-0000-0600-00009A020000}"/>
            </a:ext>
          </a:extLst>
        </xdr:cNvPr>
        <xdr:cNvSpPr/>
      </xdr:nvSpPr>
      <xdr:spPr>
        <a:xfrm>
          <a:off x="14541500" y="130005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88438</xdr:rowOff>
    </xdr:from>
    <xdr:ext cx="534377"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4325111" y="1277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115853</xdr:rowOff>
    </xdr:from>
    <xdr:to>
      <xdr:col>72</xdr:col>
      <xdr:colOff>38100</xdr:colOff>
      <xdr:row>76</xdr:row>
      <xdr:rowOff>46003</xdr:rowOff>
    </xdr:to>
    <xdr:sp macro="" textlink="">
      <xdr:nvSpPr>
        <xdr:cNvPr id="668" name="楕円 667">
          <a:extLst>
            <a:ext uri="{FF2B5EF4-FFF2-40B4-BE49-F238E27FC236}">
              <a16:creationId xmlns:a16="http://schemas.microsoft.com/office/drawing/2014/main" id="{00000000-0008-0000-0600-00009C020000}"/>
            </a:ext>
          </a:extLst>
        </xdr:cNvPr>
        <xdr:cNvSpPr/>
      </xdr:nvSpPr>
      <xdr:spPr>
        <a:xfrm>
          <a:off x="13652500" y="1297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62530</xdr:rowOff>
    </xdr:from>
    <xdr:ext cx="534377"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3436111" y="1274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98316</xdr:rowOff>
    </xdr:from>
    <xdr:to>
      <xdr:col>67</xdr:col>
      <xdr:colOff>101600</xdr:colOff>
      <xdr:row>76</xdr:row>
      <xdr:rowOff>28466</xdr:rowOff>
    </xdr:to>
    <xdr:sp macro="" textlink="">
      <xdr:nvSpPr>
        <xdr:cNvPr id="670" name="楕円 669">
          <a:extLst>
            <a:ext uri="{FF2B5EF4-FFF2-40B4-BE49-F238E27FC236}">
              <a16:creationId xmlns:a16="http://schemas.microsoft.com/office/drawing/2014/main" id="{00000000-0008-0000-0600-00009E020000}"/>
            </a:ext>
          </a:extLst>
        </xdr:cNvPr>
        <xdr:cNvSpPr/>
      </xdr:nvSpPr>
      <xdr:spPr>
        <a:xfrm>
          <a:off x="12763500" y="129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44993</xdr:rowOff>
    </xdr:from>
    <xdr:ext cx="534377"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547111" y="127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積立金グラフ枠">
          <a:extLst>
            <a:ext uri="{FF2B5EF4-FFF2-40B4-BE49-F238E27FC236}">
              <a16:creationId xmlns:a16="http://schemas.microsoft.com/office/drawing/2014/main" id="{00000000-0008-0000-06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4" name="積立金最小値テキスト">
          <a:extLst>
            <a:ext uri="{FF2B5EF4-FFF2-40B4-BE49-F238E27FC236}">
              <a16:creationId xmlns:a16="http://schemas.microsoft.com/office/drawing/2014/main" id="{00000000-0008-0000-0600-0000B6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6" name="積立金最大値テキスト">
          <a:extLst>
            <a:ext uri="{FF2B5EF4-FFF2-40B4-BE49-F238E27FC236}">
              <a16:creationId xmlns:a16="http://schemas.microsoft.com/office/drawing/2014/main" id="{00000000-0008-0000-0600-0000B8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32964</xdr:rowOff>
    </xdr:from>
    <xdr:to>
      <xdr:col>85</xdr:col>
      <xdr:colOff>127000</xdr:colOff>
      <xdr:row>98</xdr:row>
      <xdr:rowOff>49744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5481300" y="16835064"/>
          <a:ext cx="838200" cy="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9" name="積立金平均値テキスト">
          <a:extLst>
            <a:ext uri="{FF2B5EF4-FFF2-40B4-BE49-F238E27FC236}">
              <a16:creationId xmlns:a16="http://schemas.microsoft.com/office/drawing/2014/main" id="{00000000-0008-0000-0600-0000BB020000}"/>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43807</xdr:rowOff>
    </xdr:from>
    <xdr:to>
      <xdr:col>81</xdr:col>
      <xdr:colOff>50800</xdr:colOff>
      <xdr:row>98</xdr:row>
      <xdr:rowOff>49744</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4592300" y="16845907"/>
          <a:ext cx="889000" cy="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30800</xdr:rowOff>
    </xdr:from>
    <xdr:to>
      <xdr:col>76</xdr:col>
      <xdr:colOff>114300</xdr:colOff>
      <xdr:row>98</xdr:row>
      <xdr:rowOff>43807</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3703300" y="16832900"/>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30800</xdr:rowOff>
    </xdr:from>
    <xdr:to>
      <xdr:col>71</xdr:col>
      <xdr:colOff>177800</xdr:colOff>
      <xdr:row>98</xdr:row>
      <xdr:rowOff>55073</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flipV="1">
          <a:off x="12814300" y="16832900"/>
          <a:ext cx="889000" cy="2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8" name="フローチャート: 判断 707">
          <a:extLst>
            <a:ext uri="{FF2B5EF4-FFF2-40B4-BE49-F238E27FC236}">
              <a16:creationId xmlns:a16="http://schemas.microsoft.com/office/drawing/2014/main" id="{00000000-0008-0000-0600-0000C4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10" name="フローチャート: 判断 709">
          <a:extLst>
            <a:ext uri="{FF2B5EF4-FFF2-40B4-BE49-F238E27FC236}">
              <a16:creationId xmlns:a16="http://schemas.microsoft.com/office/drawing/2014/main" id="{00000000-0008-0000-0600-0000C6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153614</xdr:rowOff>
    </xdr:from>
    <xdr:to>
      <xdr:col>85</xdr:col>
      <xdr:colOff>177800</xdr:colOff>
      <xdr:row>98</xdr:row>
      <xdr:rowOff>83764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6268700" y="1678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75714</xdr:rowOff>
    </xdr:from>
    <xdr:ext cx="534377" cy="259045"/>
    <xdr:sp macro="" textlink="">
      <xdr:nvSpPr>
        <xdr:cNvPr id="718" name="積立金該当値テキスト">
          <a:extLst>
            <a:ext uri="{FF2B5EF4-FFF2-40B4-BE49-F238E27FC236}">
              <a16:creationId xmlns:a16="http://schemas.microsoft.com/office/drawing/2014/main" id="{00000000-0008-0000-0600-0000CE020000}"/>
            </a:ext>
          </a:extLst>
        </xdr:cNvPr>
        <xdr:cNvSpPr txBox="1"/>
      </xdr:nvSpPr>
      <xdr:spPr>
        <a:xfrm>
          <a:off x="16370300" y="1670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170394</xdr:rowOff>
    </xdr:from>
    <xdr:to>
      <xdr:col>81</xdr:col>
      <xdr:colOff>101600</xdr:colOff>
      <xdr:row>98</xdr:row>
      <xdr:rowOff>100544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5430500" y="1680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91671</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5214111" y="1689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164457</xdr:rowOff>
    </xdr:from>
    <xdr:to>
      <xdr:col>76</xdr:col>
      <xdr:colOff>165100</xdr:colOff>
      <xdr:row>98</xdr:row>
      <xdr:rowOff>94607</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4541500" y="1679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85734</xdr:rowOff>
    </xdr:from>
    <xdr:ext cx="534377"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4325111" y="1688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151450</xdr:rowOff>
    </xdr:from>
    <xdr:to>
      <xdr:col>72</xdr:col>
      <xdr:colOff>38100</xdr:colOff>
      <xdr:row>98</xdr:row>
      <xdr:rowOff>81600</xdr:rowOff>
    </xdr:to>
    <xdr:sp macro="" textlink="">
      <xdr:nvSpPr>
        <xdr:cNvPr id="723" name="楕円 722">
          <a:extLst>
            <a:ext uri="{FF2B5EF4-FFF2-40B4-BE49-F238E27FC236}">
              <a16:creationId xmlns:a16="http://schemas.microsoft.com/office/drawing/2014/main" id="{00000000-0008-0000-0600-0000D3020000}"/>
            </a:ext>
          </a:extLst>
        </xdr:cNvPr>
        <xdr:cNvSpPr/>
      </xdr:nvSpPr>
      <xdr:spPr>
        <a:xfrm>
          <a:off x="13652500" y="167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72727</xdr:rowOff>
    </xdr:from>
    <xdr:ext cx="534377"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3436111" y="1687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4273</xdr:rowOff>
    </xdr:from>
    <xdr:to>
      <xdr:col>67</xdr:col>
      <xdr:colOff>101600</xdr:colOff>
      <xdr:row>98</xdr:row>
      <xdr:rowOff>105873</xdr:rowOff>
    </xdr:to>
    <xdr:sp macro="" textlink="">
      <xdr:nvSpPr>
        <xdr:cNvPr id="725" name="楕円 724">
          <a:extLst>
            <a:ext uri="{FF2B5EF4-FFF2-40B4-BE49-F238E27FC236}">
              <a16:creationId xmlns:a16="http://schemas.microsoft.com/office/drawing/2014/main" id="{00000000-0008-0000-0600-0000D5020000}"/>
            </a:ext>
          </a:extLst>
        </xdr:cNvPr>
        <xdr:cNvSpPr/>
      </xdr:nvSpPr>
      <xdr:spPr>
        <a:xfrm>
          <a:off x="12763500" y="168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122400</xdr:rowOff>
    </xdr:from>
    <xdr:ext cx="534377"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2547111" y="1658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投資及び出資金グラフ枠">
          <a:extLst>
            <a:ext uri="{FF2B5EF4-FFF2-40B4-BE49-F238E27FC236}">
              <a16:creationId xmlns:a16="http://schemas.microsoft.com/office/drawing/2014/main" id="{00000000-0008-0000-06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9" name="投資及び出資金最小値テキスト">
          <a:extLst>
            <a:ext uri="{FF2B5EF4-FFF2-40B4-BE49-F238E27FC236}">
              <a16:creationId xmlns:a16="http://schemas.microsoft.com/office/drawing/2014/main" id="{00000000-0008-0000-0600-0000E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1" name="投資及び出資金最大値テキスト">
          <a:extLst>
            <a:ext uri="{FF2B5EF4-FFF2-40B4-BE49-F238E27FC236}">
              <a16:creationId xmlns:a16="http://schemas.microsoft.com/office/drawing/2014/main" id="{00000000-0008-0000-0600-0000EF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6838</xdr:rowOff>
    </xdr:from>
    <xdr:to>
      <xdr:col>116</xdr:col>
      <xdr:colOff>63500</xdr:colOff>
      <xdr:row>38</xdr:row>
      <xdr:rowOff>112542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1323300" y="6350488"/>
          <a:ext cx="838200" cy="27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4" name="投資及び出資金平均値テキスト">
          <a:extLst>
            <a:ext uri="{FF2B5EF4-FFF2-40B4-BE49-F238E27FC236}">
              <a16:creationId xmlns:a16="http://schemas.microsoft.com/office/drawing/2014/main" id="{00000000-0008-0000-0600-0000F2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6838</xdr:rowOff>
    </xdr:from>
    <xdr:to>
      <xdr:col>111</xdr:col>
      <xdr:colOff>177800</xdr:colOff>
      <xdr:row>37</xdr:row>
      <xdr:rowOff>22520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20434300" y="6350488"/>
          <a:ext cx="889000" cy="1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169420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088428" y="65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22520</xdr:rowOff>
    </xdr:from>
    <xdr:to>
      <xdr:col>107</xdr:col>
      <xdr:colOff>50800</xdr:colOff>
      <xdr:row>37</xdr:row>
      <xdr:rowOff>53061</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19545300" y="6366170"/>
          <a:ext cx="889000" cy="3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97136</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44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53061</xdr:rowOff>
    </xdr:from>
    <xdr:to>
      <xdr:col>102</xdr:col>
      <xdr:colOff>114300</xdr:colOff>
      <xdr:row>37</xdr:row>
      <xdr:rowOff>88585</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flipV="1">
          <a:off x="18656300" y="6396711"/>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37335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55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5" name="フローチャート: 判断 764">
          <a:extLst>
            <a:ext uri="{FF2B5EF4-FFF2-40B4-BE49-F238E27FC236}">
              <a16:creationId xmlns:a16="http://schemas.microsoft.com/office/drawing/2014/main" id="{00000000-0008-0000-0600-0000FD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46479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5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61742</xdr:rowOff>
    </xdr:from>
    <xdr:to>
      <xdr:col>116</xdr:col>
      <xdr:colOff>114300</xdr:colOff>
      <xdr:row>38</xdr:row>
      <xdr:rowOff>163342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2110700" y="657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148119</xdr:rowOff>
    </xdr:from>
    <xdr:ext cx="378565" cy="259045"/>
    <xdr:sp macro="" textlink="">
      <xdr:nvSpPr>
        <xdr:cNvPr id="773" name="投資及び出資金該当値テキスト">
          <a:extLst>
            <a:ext uri="{FF2B5EF4-FFF2-40B4-BE49-F238E27FC236}">
              <a16:creationId xmlns:a16="http://schemas.microsoft.com/office/drawing/2014/main" id="{00000000-0008-0000-0600-000005030000}"/>
            </a:ext>
          </a:extLst>
        </xdr:cNvPr>
        <xdr:cNvSpPr txBox="1"/>
      </xdr:nvSpPr>
      <xdr:spPr>
        <a:xfrm>
          <a:off x="22212300" y="6491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127488</xdr:rowOff>
    </xdr:from>
    <xdr:to>
      <xdr:col>112</xdr:col>
      <xdr:colOff>38100</xdr:colOff>
      <xdr:row>37</xdr:row>
      <xdr:rowOff>57638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1272500" y="62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74165</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1088428" y="607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143170</xdr:rowOff>
    </xdr:from>
    <xdr:to>
      <xdr:col>107</xdr:col>
      <xdr:colOff>101600</xdr:colOff>
      <xdr:row>37</xdr:row>
      <xdr:rowOff>73320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20383500" y="631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89847</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0199428" y="609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2261</xdr:rowOff>
    </xdr:from>
    <xdr:to>
      <xdr:col>102</xdr:col>
      <xdr:colOff>165100</xdr:colOff>
      <xdr:row>37</xdr:row>
      <xdr:rowOff>103861</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9494500" y="63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120388</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9310428" y="612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37785</xdr:rowOff>
    </xdr:from>
    <xdr:to>
      <xdr:col>98</xdr:col>
      <xdr:colOff>38100</xdr:colOff>
      <xdr:row>37</xdr:row>
      <xdr:rowOff>139385</xdr:rowOff>
    </xdr:to>
    <xdr:sp macro="" textlink="">
      <xdr:nvSpPr>
        <xdr:cNvPr id="780" name="楕円 779">
          <a:extLst>
            <a:ext uri="{FF2B5EF4-FFF2-40B4-BE49-F238E27FC236}">
              <a16:creationId xmlns:a16="http://schemas.microsoft.com/office/drawing/2014/main" id="{00000000-0008-0000-0600-00000C030000}"/>
            </a:ext>
          </a:extLst>
        </xdr:cNvPr>
        <xdr:cNvSpPr/>
      </xdr:nvSpPr>
      <xdr:spPr>
        <a:xfrm>
          <a:off x="18605500" y="638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155912</xdr:rowOff>
    </xdr:from>
    <xdr:ext cx="469744"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421428" y="615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135265</xdr:rowOff>
    </xdr:from>
    <xdr:to>
      <xdr:col>116</xdr:col>
      <xdr:colOff>63500</xdr:colOff>
      <xdr:row>58</xdr:row>
      <xdr:rowOff>135540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10079365"/>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134991</xdr:rowOff>
    </xdr:from>
    <xdr:to>
      <xdr:col>111</xdr:col>
      <xdr:colOff>177800</xdr:colOff>
      <xdr:row>58</xdr:row>
      <xdr:rowOff>135265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10079091"/>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134991</xdr:rowOff>
    </xdr:from>
    <xdr:to>
      <xdr:col>107</xdr:col>
      <xdr:colOff>50800</xdr:colOff>
      <xdr:row>58</xdr:row>
      <xdr:rowOff>137368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10079091"/>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137368</xdr:rowOff>
    </xdr:from>
    <xdr:to>
      <xdr:col>102</xdr:col>
      <xdr:colOff>114300</xdr:colOff>
      <xdr:row>58</xdr:row>
      <xdr:rowOff>137368</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10081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84740</xdr:rowOff>
    </xdr:from>
    <xdr:to>
      <xdr:col>116</xdr:col>
      <xdr:colOff>114300</xdr:colOff>
      <xdr:row>59</xdr:row>
      <xdr:rowOff>14890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100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171117</xdr:rowOff>
    </xdr:from>
    <xdr:ext cx="313932"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943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84465</xdr:rowOff>
    </xdr:from>
    <xdr:to>
      <xdr:col>112</xdr:col>
      <xdr:colOff>38100</xdr:colOff>
      <xdr:row>59</xdr:row>
      <xdr:rowOff>14615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100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5742</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166333" y="101212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84191</xdr:rowOff>
    </xdr:from>
    <xdr:to>
      <xdr:col>107</xdr:col>
      <xdr:colOff>101600</xdr:colOff>
      <xdr:row>59</xdr:row>
      <xdr:rowOff>14341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100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5468</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245017" y="10121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86568</xdr:rowOff>
    </xdr:from>
    <xdr:to>
      <xdr:col>102</xdr:col>
      <xdr:colOff>165100</xdr:colOff>
      <xdr:row>59</xdr:row>
      <xdr:rowOff>16718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1003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7845</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88333" y="10123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86568</xdr:rowOff>
    </xdr:from>
    <xdr:to>
      <xdr:col>98</xdr:col>
      <xdr:colOff>38100</xdr:colOff>
      <xdr:row>59</xdr:row>
      <xdr:rowOff>16718</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1003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7845</xdr:rowOff>
    </xdr:from>
    <xdr:ext cx="313932"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99333" y="10123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129801</xdr:rowOff>
    </xdr:from>
    <xdr:to>
      <xdr:col>116</xdr:col>
      <xdr:colOff>63500</xdr:colOff>
      <xdr:row>79</xdr:row>
      <xdr:rowOff>56100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1323300" y="13331451"/>
          <a:ext cx="838200" cy="26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166138</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853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129801</xdr:rowOff>
    </xdr:from>
    <xdr:to>
      <xdr:col>111</xdr:col>
      <xdr:colOff>177800</xdr:colOff>
      <xdr:row>77</xdr:row>
      <xdr:rowOff>155473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3331451"/>
          <a:ext cx="889000" cy="2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147586</xdr:rowOff>
    </xdr:from>
    <xdr:to>
      <xdr:col>107</xdr:col>
      <xdr:colOff>50800</xdr:colOff>
      <xdr:row>77</xdr:row>
      <xdr:rowOff>155473</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9545300" y="13349236"/>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122670</xdr:rowOff>
    </xdr:from>
    <xdr:to>
      <xdr:col>102</xdr:col>
      <xdr:colOff>114300</xdr:colOff>
      <xdr:row>77</xdr:row>
      <xdr:rowOff>147586</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656300" y="13324320"/>
          <a:ext cx="88900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5300</xdr:rowOff>
    </xdr:from>
    <xdr:to>
      <xdr:col>116</xdr:col>
      <xdr:colOff>114300</xdr:colOff>
      <xdr:row>79</xdr:row>
      <xdr:rowOff>106900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35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91677</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34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79001</xdr:rowOff>
    </xdr:from>
    <xdr:to>
      <xdr:col>112</xdr:col>
      <xdr:colOff>38100</xdr:colOff>
      <xdr:row>78</xdr:row>
      <xdr:rowOff>9151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328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278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337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104673</xdr:rowOff>
    </xdr:from>
    <xdr:to>
      <xdr:col>107</xdr:col>
      <xdr:colOff>101600</xdr:colOff>
      <xdr:row>78</xdr:row>
      <xdr:rowOff>34823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330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25950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39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96786</xdr:rowOff>
    </xdr:from>
    <xdr:to>
      <xdr:col>102</xdr:col>
      <xdr:colOff>165100</xdr:colOff>
      <xdr:row>78</xdr:row>
      <xdr:rowOff>26936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329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18063</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39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71870</xdr:rowOff>
    </xdr:from>
    <xdr:to>
      <xdr:col>98</xdr:col>
      <xdr:colOff>38100</xdr:colOff>
      <xdr:row>78</xdr:row>
      <xdr:rowOff>2020</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32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164597</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36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12,572</a:t>
          </a:r>
          <a:r>
            <a:rPr kumimoji="1" lang="ja-JP" altLang="en-US" sz="1300">
              <a:latin typeface="ＭＳ Ｐゴシック" panose="020B0600070205080204" pitchFamily="50" charset="-128"/>
              <a:ea typeface="ＭＳ Ｐゴシック" panose="020B0600070205080204" pitchFamily="50" charset="-128"/>
            </a:rPr>
            <a:t>円となっており、類似団体の平均を下回っているものの令和６年度は大きく伸びている。これは、豪雪により除雪経費が大きく増となったことによるものであり、同じく豪雪である令和７年度も同様の傾向が予想さ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121,282</a:t>
          </a:r>
          <a:r>
            <a:rPr kumimoji="1" lang="ja-JP" altLang="en-US" sz="1300">
              <a:latin typeface="ＭＳ Ｐゴシック" panose="020B0600070205080204" pitchFamily="50" charset="-128"/>
              <a:ea typeface="ＭＳ Ｐゴシック" panose="020B0600070205080204" pitchFamily="50" charset="-128"/>
            </a:rPr>
            <a:t>円となっており、類似団体の平均と比較して一人当たりのコストが高い状況である。特に令和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年度以降、住民税非課税世帯・子育て世帯への各種給付金事業費の増が要因で高い状況となっており、改正後の児童手当制度が通年化する令和７年度以降は一層の増加が予想される。</a:t>
          </a: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84,504</a:t>
          </a:r>
          <a:r>
            <a:rPr kumimoji="1" lang="ja-JP" altLang="en-US" sz="1300">
              <a:latin typeface="ＭＳ Ｐゴシック" panose="020B0600070205080204" pitchFamily="50" charset="-128"/>
              <a:ea typeface="ＭＳ Ｐゴシック" panose="020B0600070205080204" pitchFamily="50" charset="-128"/>
            </a:rPr>
            <a:t>円となっており、類似団体の平均と比較して一人当たりのコストが低い状況ではあるが、明徳中学校の予防改修工事を実施したため、増となった。</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74,038</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年度から類似団体の平均をやや下回り、減少傾向であるが、今後、大型事業の償還が始まることから、増額が見込まれる。</a:t>
          </a:r>
        </a:p>
        <a:p>
          <a:r>
            <a:rPr kumimoji="1" lang="ja-JP" altLang="en-US" sz="1300">
              <a:latin typeface="ＭＳ Ｐゴシック" panose="020B0600070205080204" pitchFamily="50" charset="-128"/>
              <a:ea typeface="ＭＳ Ｐゴシック" panose="020B0600070205080204" pitchFamily="50" charset="-128"/>
            </a:rPr>
            <a:t>　類似団体と比較して一人当たりのコストが低い人件費や物件費等の費目については、今後も継続的に抑制に取り組んでいくことで上記の扶助費、普通建設事業費、公債費等の増に対応していくこととする。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140353</xdr:rowOff>
    </xdr:from>
    <xdr:to>
      <xdr:col>24</xdr:col>
      <xdr:colOff>62865</xdr:colOff>
      <xdr:row>37</xdr:row>
      <xdr:rowOff>137414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12403"/>
          <a:ext cx="1270" cy="1368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141241</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137414</xdr:rowOff>
    </xdr:from>
    <xdr:to>
      <xdr:col>24</xdr:col>
      <xdr:colOff>152400</xdr:colOff>
      <xdr:row>37</xdr:row>
      <xdr:rowOff>137414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481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87030</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8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140353</xdr:rowOff>
    </xdr:from>
    <xdr:to>
      <xdr:col>24</xdr:col>
      <xdr:colOff>152400</xdr:colOff>
      <xdr:row>29</xdr:row>
      <xdr:rowOff>140353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12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137414</xdr:rowOff>
    </xdr:from>
    <xdr:to>
      <xdr:col>24</xdr:col>
      <xdr:colOff>63500</xdr:colOff>
      <xdr:row>38</xdr:row>
      <xdr:rowOff>55771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81064"/>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130392</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88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107515</xdr:rowOff>
    </xdr:from>
    <xdr:to>
      <xdr:col>24</xdr:col>
      <xdr:colOff>114300</xdr:colOff>
      <xdr:row>35</xdr:row>
      <xdr:rowOff>37665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3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48913</xdr:rowOff>
    </xdr:from>
    <xdr:to>
      <xdr:col>19</xdr:col>
      <xdr:colOff>177800</xdr:colOff>
      <xdr:row>38</xdr:row>
      <xdr:rowOff>55771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6401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39914</xdr:rowOff>
    </xdr:from>
    <xdr:to>
      <xdr:col>20</xdr:col>
      <xdr:colOff>38100</xdr:colOff>
      <xdr:row>35</xdr:row>
      <xdr:rowOff>141514</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4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158041</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1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28992</xdr:rowOff>
    </xdr:from>
    <xdr:to>
      <xdr:col>15</xdr:col>
      <xdr:colOff>50800</xdr:colOff>
      <xdr:row>38</xdr:row>
      <xdr:rowOff>48913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44092"/>
          <a:ext cx="8890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73551</xdr:rowOff>
    </xdr:from>
    <xdr:to>
      <xdr:col>15</xdr:col>
      <xdr:colOff>101600</xdr:colOff>
      <xdr:row>36</xdr:row>
      <xdr:rowOff>3701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7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20228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4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109655</xdr:rowOff>
    </xdr:from>
    <xdr:to>
      <xdr:col>10</xdr:col>
      <xdr:colOff>114300</xdr:colOff>
      <xdr:row>38</xdr:row>
      <xdr:rowOff>28992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53305"/>
          <a:ext cx="889000" cy="9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113719</xdr:rowOff>
    </xdr:from>
    <xdr:to>
      <xdr:col>10</xdr:col>
      <xdr:colOff>165100</xdr:colOff>
      <xdr:row>36</xdr:row>
      <xdr:rowOff>43869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1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60396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8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125149</xdr:rowOff>
    </xdr:from>
    <xdr:to>
      <xdr:col>6</xdr:col>
      <xdr:colOff>38100</xdr:colOff>
      <xdr:row>36</xdr:row>
      <xdr:rowOff>55299</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2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71826</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0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86614</xdr:rowOff>
    </xdr:from>
    <xdr:to>
      <xdr:col>24</xdr:col>
      <xdr:colOff>114300</xdr:colOff>
      <xdr:row>38</xdr:row>
      <xdr:rowOff>16764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1541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4971</xdr:rowOff>
    </xdr:from>
    <xdr:to>
      <xdr:col>20</xdr:col>
      <xdr:colOff>38100</xdr:colOff>
      <xdr:row>38</xdr:row>
      <xdr:rowOff>106571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97698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169563</xdr:rowOff>
    </xdr:from>
    <xdr:to>
      <xdr:col>15</xdr:col>
      <xdr:colOff>101600</xdr:colOff>
      <xdr:row>38</xdr:row>
      <xdr:rowOff>99713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1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90840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149642</xdr:rowOff>
    </xdr:from>
    <xdr:to>
      <xdr:col>10</xdr:col>
      <xdr:colOff>165100</xdr:colOff>
      <xdr:row>38</xdr:row>
      <xdr:rowOff>79792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70919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58855</xdr:rowOff>
    </xdr:from>
    <xdr:to>
      <xdr:col>6</xdr:col>
      <xdr:colOff>38100</xdr:colOff>
      <xdr:row>37</xdr:row>
      <xdr:rowOff>160455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0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151582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102195</xdr:rowOff>
    </xdr:from>
    <xdr:to>
      <xdr:col>24</xdr:col>
      <xdr:colOff>63500</xdr:colOff>
      <xdr:row>58</xdr:row>
      <xdr:rowOff>126586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10046295"/>
          <a:ext cx="838200" cy="2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126586</xdr:rowOff>
    </xdr:from>
    <xdr:to>
      <xdr:col>19</xdr:col>
      <xdr:colOff>177800</xdr:colOff>
      <xdr:row>58</xdr:row>
      <xdr:rowOff>141506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10070686"/>
          <a:ext cx="889000" cy="1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141506</xdr:rowOff>
    </xdr:from>
    <xdr:to>
      <xdr:col>15</xdr:col>
      <xdr:colOff>50800</xdr:colOff>
      <xdr:row>58</xdr:row>
      <xdr:rowOff>145745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10085606"/>
          <a:ext cx="889000" cy="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30854</xdr:rowOff>
    </xdr:from>
    <xdr:to>
      <xdr:col>10</xdr:col>
      <xdr:colOff>114300</xdr:colOff>
      <xdr:row>58</xdr:row>
      <xdr:rowOff>145745</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9974954"/>
          <a:ext cx="889000" cy="11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51395</xdr:rowOff>
    </xdr:from>
    <xdr:to>
      <xdr:col>24</xdr:col>
      <xdr:colOff>114300</xdr:colOff>
      <xdr:row>58</xdr:row>
      <xdr:rowOff>152995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99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137772</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910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75786</xdr:rowOff>
    </xdr:from>
    <xdr:to>
      <xdr:col>20</xdr:col>
      <xdr:colOff>38100</xdr:colOff>
      <xdr:row>59</xdr:row>
      <xdr:rowOff>5936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1001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168513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1011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90706</xdr:rowOff>
    </xdr:from>
    <xdr:to>
      <xdr:col>15</xdr:col>
      <xdr:colOff>101600</xdr:colOff>
      <xdr:row>59</xdr:row>
      <xdr:rowOff>20856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1003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11983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10127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94945</xdr:rowOff>
    </xdr:from>
    <xdr:to>
      <xdr:col>10</xdr:col>
      <xdr:colOff>165100</xdr:colOff>
      <xdr:row>59</xdr:row>
      <xdr:rowOff>25095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100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16222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1013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151504</xdr:rowOff>
    </xdr:from>
    <xdr:to>
      <xdr:col>6</xdr:col>
      <xdr:colOff>38100</xdr:colOff>
      <xdr:row>58</xdr:row>
      <xdr:rowOff>81654</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72781</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10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a:extLst>
            <a:ext uri="{FF2B5EF4-FFF2-40B4-BE49-F238E27FC236}">
              <a16:creationId xmlns:a16="http://schemas.microsoft.com/office/drawing/2014/main" id="{00000000-0008-0000-07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8" name="民生費最小値テキスト">
          <a:extLst>
            <a:ext uri="{FF2B5EF4-FFF2-40B4-BE49-F238E27FC236}">
              <a16:creationId xmlns:a16="http://schemas.microsoft.com/office/drawing/2014/main" id="{00000000-0008-0000-0700-0000B2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80" name="民生費最大値テキスト">
          <a:extLst>
            <a:ext uri="{FF2B5EF4-FFF2-40B4-BE49-F238E27FC236}">
              <a16:creationId xmlns:a16="http://schemas.microsoft.com/office/drawing/2014/main" id="{00000000-0008-0000-0700-0000B4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45473</xdr:rowOff>
    </xdr:from>
    <xdr:to>
      <xdr:col>24</xdr:col>
      <xdr:colOff>63500</xdr:colOff>
      <xdr:row>77</xdr:row>
      <xdr:rowOff>49915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3797300" y="13247123"/>
          <a:ext cx="838200" cy="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122118</xdr:rowOff>
    </xdr:from>
    <xdr:ext cx="599010" cy="259045"/>
    <xdr:sp macro="" textlink="">
      <xdr:nvSpPr>
        <xdr:cNvPr id="183" name="民生費平均値テキスト">
          <a:extLst>
            <a:ext uri="{FF2B5EF4-FFF2-40B4-BE49-F238E27FC236}">
              <a16:creationId xmlns:a16="http://schemas.microsoft.com/office/drawing/2014/main" id="{00000000-0008-0000-0700-0000B7000000}"/>
            </a:ext>
          </a:extLst>
        </xdr:cNvPr>
        <xdr:cNvSpPr txBox="1"/>
      </xdr:nvSpPr>
      <xdr:spPr>
        <a:xfrm>
          <a:off x="4686300" y="12637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49915</xdr:rowOff>
    </xdr:from>
    <xdr:to>
      <xdr:col>19</xdr:col>
      <xdr:colOff>177800</xdr:colOff>
      <xdr:row>77</xdr:row>
      <xdr:rowOff>149639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908300" y="13251565"/>
          <a:ext cx="889000" cy="9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52527</xdr:rowOff>
    </xdr:from>
    <xdr:to>
      <xdr:col>15</xdr:col>
      <xdr:colOff>50800</xdr:colOff>
      <xdr:row>77</xdr:row>
      <xdr:rowOff>149639</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a:off x="2019300" y="13254177"/>
          <a:ext cx="889000" cy="9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106813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608795" y="127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52527</xdr:rowOff>
    </xdr:from>
    <xdr:to>
      <xdr:col>10</xdr:col>
      <xdr:colOff>114300</xdr:colOff>
      <xdr:row>78</xdr:row>
      <xdr:rowOff>158717</xdr:rowOff>
    </xdr:to>
    <xdr:cxnSp macro="">
      <xdr:nvCxnSpPr>
        <xdr:cNvPr id="191" name="直線コネクタ 190">
          <a:extLst>
            <a:ext uri="{FF2B5EF4-FFF2-40B4-BE49-F238E27FC236}">
              <a16:creationId xmlns:a16="http://schemas.microsoft.com/office/drawing/2014/main" id="{00000000-0008-0000-0700-0000BF000000}"/>
            </a:ext>
          </a:extLst>
        </xdr:cNvPr>
        <xdr:cNvCxnSpPr/>
      </xdr:nvCxnSpPr>
      <xdr:spPr>
        <a:xfrm flipV="1">
          <a:off x="1130300" y="13254177"/>
          <a:ext cx="889000" cy="27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43480</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19795" y="1273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4" name="フローチャート: 判断 193">
          <a:extLst>
            <a:ext uri="{FF2B5EF4-FFF2-40B4-BE49-F238E27FC236}">
              <a16:creationId xmlns:a16="http://schemas.microsoft.com/office/drawing/2014/main" id="{00000000-0008-0000-0700-0000C2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166123</xdr:rowOff>
    </xdr:from>
    <xdr:to>
      <xdr:col>24</xdr:col>
      <xdr:colOff>114300</xdr:colOff>
      <xdr:row>77</xdr:row>
      <xdr:rowOff>96273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4584700" y="131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144550</xdr:rowOff>
    </xdr:from>
    <xdr:ext cx="599010" cy="259045"/>
    <xdr:sp macro="" textlink="">
      <xdr:nvSpPr>
        <xdr:cNvPr id="202" name="民生費該当値テキスト">
          <a:extLst>
            <a:ext uri="{FF2B5EF4-FFF2-40B4-BE49-F238E27FC236}">
              <a16:creationId xmlns:a16="http://schemas.microsoft.com/office/drawing/2014/main" id="{00000000-0008-0000-0700-0000CA000000}"/>
            </a:ext>
          </a:extLst>
        </xdr:cNvPr>
        <xdr:cNvSpPr txBox="1"/>
      </xdr:nvSpPr>
      <xdr:spPr>
        <a:xfrm>
          <a:off x="4686300" y="131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170565</xdr:rowOff>
    </xdr:from>
    <xdr:to>
      <xdr:col>20</xdr:col>
      <xdr:colOff>38100</xdr:colOff>
      <xdr:row>77</xdr:row>
      <xdr:rowOff>100715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3746500" y="1320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91842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3497795" y="1329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98839</xdr:rowOff>
    </xdr:from>
    <xdr:to>
      <xdr:col>15</xdr:col>
      <xdr:colOff>101600</xdr:colOff>
      <xdr:row>78</xdr:row>
      <xdr:rowOff>28989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2857500" y="1330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20116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608795" y="1339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1727</xdr:rowOff>
    </xdr:from>
    <xdr:to>
      <xdr:col>10</xdr:col>
      <xdr:colOff>165100</xdr:colOff>
      <xdr:row>77</xdr:row>
      <xdr:rowOff>103327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968500" y="1320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94454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1719795" y="1329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107917</xdr:rowOff>
    </xdr:from>
    <xdr:to>
      <xdr:col>6</xdr:col>
      <xdr:colOff>38100</xdr:colOff>
      <xdr:row>79</xdr:row>
      <xdr:rowOff>38067</xdr:rowOff>
    </xdr:to>
    <xdr:sp macro="" textlink="">
      <xdr:nvSpPr>
        <xdr:cNvPr id="209" name="楕円 208">
          <a:extLst>
            <a:ext uri="{FF2B5EF4-FFF2-40B4-BE49-F238E27FC236}">
              <a16:creationId xmlns:a16="http://schemas.microsoft.com/office/drawing/2014/main" id="{00000000-0008-0000-0700-0000D1000000}"/>
            </a:ext>
          </a:extLst>
        </xdr:cNvPr>
        <xdr:cNvSpPr/>
      </xdr:nvSpPr>
      <xdr:spPr>
        <a:xfrm>
          <a:off x="1079500" y="1348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29194</xdr:rowOff>
    </xdr:from>
    <xdr:ext cx="599010"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830795" y="1357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77293</xdr:rowOff>
    </xdr:from>
    <xdr:to>
      <xdr:col>24</xdr:col>
      <xdr:colOff>63500</xdr:colOff>
      <xdr:row>98</xdr:row>
      <xdr:rowOff>84508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879393"/>
          <a:ext cx="838200" cy="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75879</xdr:rowOff>
    </xdr:from>
    <xdr:to>
      <xdr:col>19</xdr:col>
      <xdr:colOff>177800</xdr:colOff>
      <xdr:row>98</xdr:row>
      <xdr:rowOff>84508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877979"/>
          <a:ext cx="8890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71292</xdr:rowOff>
    </xdr:from>
    <xdr:to>
      <xdr:col>15</xdr:col>
      <xdr:colOff>50800</xdr:colOff>
      <xdr:row>98</xdr:row>
      <xdr:rowOff>75879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873392"/>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71292</xdr:rowOff>
    </xdr:from>
    <xdr:to>
      <xdr:col>10</xdr:col>
      <xdr:colOff>114300</xdr:colOff>
      <xdr:row>98</xdr:row>
      <xdr:rowOff>110900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873392"/>
          <a:ext cx="889000" cy="3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26493</xdr:rowOff>
    </xdr:from>
    <xdr:to>
      <xdr:col>24</xdr:col>
      <xdr:colOff>114300</xdr:colOff>
      <xdr:row>98</xdr:row>
      <xdr:rowOff>128093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82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112870</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4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33708</xdr:rowOff>
    </xdr:from>
    <xdr:to>
      <xdr:col>20</xdr:col>
      <xdr:colOff>38100</xdr:colOff>
      <xdr:row>98</xdr:row>
      <xdr:rowOff>135308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3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126435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2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25079</xdr:rowOff>
    </xdr:from>
    <xdr:to>
      <xdr:col>15</xdr:col>
      <xdr:colOff>101600</xdr:colOff>
      <xdr:row>98</xdr:row>
      <xdr:rowOff>126679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2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117806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1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20492</xdr:rowOff>
    </xdr:from>
    <xdr:to>
      <xdr:col>10</xdr:col>
      <xdr:colOff>165100</xdr:colOff>
      <xdr:row>98</xdr:row>
      <xdr:rowOff>122092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2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113219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1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60100</xdr:rowOff>
    </xdr:from>
    <xdr:to>
      <xdr:col>6</xdr:col>
      <xdr:colOff>38100</xdr:colOff>
      <xdr:row>98</xdr:row>
      <xdr:rowOff>161700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152827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5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139243</xdr:rowOff>
    </xdr:from>
    <xdr:to>
      <xdr:col>55</xdr:col>
      <xdr:colOff>0</xdr:colOff>
      <xdr:row>38</xdr:row>
      <xdr:rowOff>139243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139243</xdr:rowOff>
    </xdr:from>
    <xdr:to>
      <xdr:col>50</xdr:col>
      <xdr:colOff>114300</xdr:colOff>
      <xdr:row>38</xdr:row>
      <xdr:rowOff>139471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6543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139471</xdr:rowOff>
    </xdr:from>
    <xdr:to>
      <xdr:col>45</xdr:col>
      <xdr:colOff>177800</xdr:colOff>
      <xdr:row>38</xdr:row>
      <xdr:rowOff>139471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139471</xdr:rowOff>
    </xdr:from>
    <xdr:to>
      <xdr:col>41</xdr:col>
      <xdr:colOff>50800</xdr:colOff>
      <xdr:row>38</xdr:row>
      <xdr:rowOff>139471</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88443</xdr:rowOff>
    </xdr:from>
    <xdr:to>
      <xdr:col>55</xdr:col>
      <xdr:colOff>50800</xdr:colOff>
      <xdr:row>39</xdr:row>
      <xdr:rowOff>18593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3370</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4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88443</xdr:rowOff>
    </xdr:from>
    <xdr:to>
      <xdr:col>50</xdr:col>
      <xdr:colOff>165100</xdr:colOff>
      <xdr:row>39</xdr:row>
      <xdr:rowOff>18593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9720</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88671</xdr:rowOff>
    </xdr:from>
    <xdr:to>
      <xdr:col>46</xdr:col>
      <xdr:colOff>38100</xdr:colOff>
      <xdr:row>39</xdr:row>
      <xdr:rowOff>18821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9948</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88671</xdr:rowOff>
    </xdr:from>
    <xdr:to>
      <xdr:col>41</xdr:col>
      <xdr:colOff>101600</xdr:colOff>
      <xdr:row>39</xdr:row>
      <xdr:rowOff>18821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9948</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88671</xdr:rowOff>
    </xdr:from>
    <xdr:to>
      <xdr:col>36</xdr:col>
      <xdr:colOff>165100</xdr:colOff>
      <xdr:row>39</xdr:row>
      <xdr:rowOff>18821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9948</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18135</xdr:rowOff>
    </xdr:from>
    <xdr:to>
      <xdr:col>55</xdr:col>
      <xdr:colOff>0</xdr:colOff>
      <xdr:row>58</xdr:row>
      <xdr:rowOff>20609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62235"/>
          <a:ext cx="838200" cy="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167182</xdr:rowOff>
    </xdr:from>
    <xdr:to>
      <xdr:col>50</xdr:col>
      <xdr:colOff>114300</xdr:colOff>
      <xdr:row>58</xdr:row>
      <xdr:rowOff>20609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39832"/>
          <a:ext cx="889000" cy="2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167182</xdr:rowOff>
    </xdr:from>
    <xdr:to>
      <xdr:col>45</xdr:col>
      <xdr:colOff>177800</xdr:colOff>
      <xdr:row>58</xdr:row>
      <xdr:rowOff>15694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39832"/>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15694</xdr:rowOff>
    </xdr:from>
    <xdr:to>
      <xdr:col>41</xdr:col>
      <xdr:colOff>50800</xdr:colOff>
      <xdr:row>58</xdr:row>
      <xdr:rowOff>23237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59794"/>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138785</xdr:rowOff>
    </xdr:from>
    <xdr:to>
      <xdr:col>55</xdr:col>
      <xdr:colOff>50800</xdr:colOff>
      <xdr:row>58</xdr:row>
      <xdr:rowOff>68935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53712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2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141259</xdr:rowOff>
    </xdr:from>
    <xdr:to>
      <xdr:col>50</xdr:col>
      <xdr:colOff>165100</xdr:colOff>
      <xdr:row>58</xdr:row>
      <xdr:rowOff>71409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1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62536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0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116382</xdr:rowOff>
    </xdr:from>
    <xdr:to>
      <xdr:col>46</xdr:col>
      <xdr:colOff>38100</xdr:colOff>
      <xdr:row>58</xdr:row>
      <xdr:rowOff>46532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37659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98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136344</xdr:rowOff>
    </xdr:from>
    <xdr:to>
      <xdr:col>41</xdr:col>
      <xdr:colOff>101600</xdr:colOff>
      <xdr:row>58</xdr:row>
      <xdr:rowOff>66494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0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57621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0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143887</xdr:rowOff>
    </xdr:from>
    <xdr:to>
      <xdr:col>36</xdr:col>
      <xdr:colOff>165100</xdr:colOff>
      <xdr:row>58</xdr:row>
      <xdr:rowOff>74037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1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65164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0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55790</xdr:rowOff>
    </xdr:from>
    <xdr:to>
      <xdr:col>55</xdr:col>
      <xdr:colOff>0</xdr:colOff>
      <xdr:row>79</xdr:row>
      <xdr:rowOff>89987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600340"/>
          <a:ext cx="838200" cy="3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55790</xdr:rowOff>
    </xdr:from>
    <xdr:to>
      <xdr:col>50</xdr:col>
      <xdr:colOff>114300</xdr:colOff>
      <xdr:row>79</xdr:row>
      <xdr:rowOff>80130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600340"/>
          <a:ext cx="889000" cy="2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80130</xdr:rowOff>
    </xdr:from>
    <xdr:to>
      <xdr:col>45</xdr:col>
      <xdr:colOff>177800</xdr:colOff>
      <xdr:row>79</xdr:row>
      <xdr:rowOff>90120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624680"/>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69056</xdr:rowOff>
    </xdr:from>
    <xdr:to>
      <xdr:col>41</xdr:col>
      <xdr:colOff>50800</xdr:colOff>
      <xdr:row>79</xdr:row>
      <xdr:rowOff>90120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613606"/>
          <a:ext cx="889000" cy="2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39187</xdr:rowOff>
    </xdr:from>
    <xdr:to>
      <xdr:col>55</xdr:col>
      <xdr:colOff>50800</xdr:colOff>
      <xdr:row>79</xdr:row>
      <xdr:rowOff>140787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8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125564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9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4990</xdr:rowOff>
    </xdr:from>
    <xdr:to>
      <xdr:col>50</xdr:col>
      <xdr:colOff>165100</xdr:colOff>
      <xdr:row>79</xdr:row>
      <xdr:rowOff>106590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4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97717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64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29330</xdr:rowOff>
    </xdr:from>
    <xdr:to>
      <xdr:col>46</xdr:col>
      <xdr:colOff>38100</xdr:colOff>
      <xdr:row>79</xdr:row>
      <xdr:rowOff>130930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7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122057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66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39320</xdr:rowOff>
    </xdr:from>
    <xdr:to>
      <xdr:col>41</xdr:col>
      <xdr:colOff>101600</xdr:colOff>
      <xdr:row>79</xdr:row>
      <xdr:rowOff>140920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132047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7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18256</xdr:rowOff>
    </xdr:from>
    <xdr:to>
      <xdr:col>36</xdr:col>
      <xdr:colOff>165100</xdr:colOff>
      <xdr:row>79</xdr:row>
      <xdr:rowOff>119856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6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110983</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5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57970</xdr:rowOff>
    </xdr:from>
    <xdr:to>
      <xdr:col>55</xdr:col>
      <xdr:colOff>0</xdr:colOff>
      <xdr:row>98</xdr:row>
      <xdr:rowOff>133702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860070"/>
          <a:ext cx="838200" cy="7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133702</xdr:rowOff>
    </xdr:from>
    <xdr:to>
      <xdr:col>50</xdr:col>
      <xdr:colOff>114300</xdr:colOff>
      <xdr:row>98</xdr:row>
      <xdr:rowOff>143576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935802"/>
          <a:ext cx="889000" cy="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139221</xdr:rowOff>
    </xdr:from>
    <xdr:to>
      <xdr:col>45</xdr:col>
      <xdr:colOff>177800</xdr:colOff>
      <xdr:row>98</xdr:row>
      <xdr:rowOff>143576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94132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139221</xdr:rowOff>
    </xdr:from>
    <xdr:to>
      <xdr:col>41</xdr:col>
      <xdr:colOff>50800</xdr:colOff>
      <xdr:row>98</xdr:row>
      <xdr:rowOff>161939</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941321"/>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7170</xdr:rowOff>
    </xdr:from>
    <xdr:to>
      <xdr:col>55</xdr:col>
      <xdr:colOff>50800</xdr:colOff>
      <xdr:row>98</xdr:row>
      <xdr:rowOff>108770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8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93547</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72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82902</xdr:rowOff>
    </xdr:from>
    <xdr:to>
      <xdr:col>50</xdr:col>
      <xdr:colOff>165100</xdr:colOff>
      <xdr:row>99</xdr:row>
      <xdr:rowOff>13052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88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4179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97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92776</xdr:rowOff>
    </xdr:from>
    <xdr:to>
      <xdr:col>46</xdr:col>
      <xdr:colOff>38100</xdr:colOff>
      <xdr:row>99</xdr:row>
      <xdr:rowOff>22926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89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14053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98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88421</xdr:rowOff>
    </xdr:from>
    <xdr:to>
      <xdr:col>41</xdr:col>
      <xdr:colOff>101600</xdr:colOff>
      <xdr:row>99</xdr:row>
      <xdr:rowOff>18571</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89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9698</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98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111139</xdr:rowOff>
    </xdr:from>
    <xdr:to>
      <xdr:col>36</xdr:col>
      <xdr:colOff>165100</xdr:colOff>
      <xdr:row>99</xdr:row>
      <xdr:rowOff>41289</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91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32416</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700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83990</xdr:rowOff>
    </xdr:from>
    <xdr:to>
      <xdr:col>85</xdr:col>
      <xdr:colOff>127000</xdr:colOff>
      <xdr:row>38</xdr:row>
      <xdr:rowOff>138168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99090"/>
          <a:ext cx="8382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138168</xdr:rowOff>
    </xdr:from>
    <xdr:to>
      <xdr:col>81</xdr:col>
      <xdr:colOff>50800</xdr:colOff>
      <xdr:row>38</xdr:row>
      <xdr:rowOff>167109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653268"/>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167109</xdr:rowOff>
    </xdr:from>
    <xdr:to>
      <xdr:col>76</xdr:col>
      <xdr:colOff>114300</xdr:colOff>
      <xdr:row>39</xdr:row>
      <xdr:rowOff>6746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682209"/>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161737</xdr:rowOff>
    </xdr:from>
    <xdr:to>
      <xdr:col>71</xdr:col>
      <xdr:colOff>177800</xdr:colOff>
      <xdr:row>39</xdr:row>
      <xdr:rowOff>6746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676837"/>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33190</xdr:rowOff>
    </xdr:from>
    <xdr:to>
      <xdr:col>85</xdr:col>
      <xdr:colOff>177800</xdr:colOff>
      <xdr:row>38</xdr:row>
      <xdr:rowOff>134790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5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119567</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6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87368</xdr:rowOff>
    </xdr:from>
    <xdr:to>
      <xdr:col>81</xdr:col>
      <xdr:colOff>101600</xdr:colOff>
      <xdr:row>39</xdr:row>
      <xdr:rowOff>17518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0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8645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9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116309</xdr:rowOff>
    </xdr:from>
    <xdr:to>
      <xdr:col>76</xdr:col>
      <xdr:colOff>165100</xdr:colOff>
      <xdr:row>39</xdr:row>
      <xdr:rowOff>46459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3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37586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2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127396</xdr:rowOff>
    </xdr:from>
    <xdr:to>
      <xdr:col>72</xdr:col>
      <xdr:colOff>38100</xdr:colOff>
      <xdr:row>39</xdr:row>
      <xdr:rowOff>57546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4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48673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3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110937</xdr:rowOff>
    </xdr:from>
    <xdr:to>
      <xdr:col>67</xdr:col>
      <xdr:colOff>101600</xdr:colOff>
      <xdr:row>39</xdr:row>
      <xdr:rowOff>41087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2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32214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1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9032</xdr:rowOff>
    </xdr:from>
    <xdr:to>
      <xdr:col>85</xdr:col>
      <xdr:colOff>127000</xdr:colOff>
      <xdr:row>56</xdr:row>
      <xdr:rowOff>112561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610232"/>
          <a:ext cx="838200" cy="10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43043</xdr:rowOff>
    </xdr:from>
    <xdr:to>
      <xdr:col>81</xdr:col>
      <xdr:colOff>50800</xdr:colOff>
      <xdr:row>56</xdr:row>
      <xdr:rowOff>112561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644243"/>
          <a:ext cx="889000" cy="6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43043</xdr:rowOff>
    </xdr:from>
    <xdr:to>
      <xdr:col>76</xdr:col>
      <xdr:colOff>114300</xdr:colOff>
      <xdr:row>57</xdr:row>
      <xdr:rowOff>10710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644243"/>
          <a:ext cx="889000" cy="13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130232</xdr:rowOff>
    </xdr:from>
    <xdr:to>
      <xdr:col>71</xdr:col>
      <xdr:colOff>177800</xdr:colOff>
      <xdr:row>57</xdr:row>
      <xdr:rowOff>10710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31432"/>
          <a:ext cx="889000" cy="5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129682</xdr:rowOff>
    </xdr:from>
    <xdr:to>
      <xdr:col>85</xdr:col>
      <xdr:colOff>177800</xdr:colOff>
      <xdr:row>56</xdr:row>
      <xdr:rowOff>59832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55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108109</xdr:rowOff>
    </xdr:from>
    <xdr:ext cx="599010"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53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61761</xdr:rowOff>
    </xdr:from>
    <xdr:to>
      <xdr:col>81</xdr:col>
      <xdr:colOff>101600</xdr:colOff>
      <xdr:row>56</xdr:row>
      <xdr:rowOff>163361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6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154488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75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163693</xdr:rowOff>
    </xdr:from>
    <xdr:to>
      <xdr:col>76</xdr:col>
      <xdr:colOff>165100</xdr:colOff>
      <xdr:row>56</xdr:row>
      <xdr:rowOff>93843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59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110370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3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131360</xdr:rowOff>
    </xdr:from>
    <xdr:to>
      <xdr:col>72</xdr:col>
      <xdr:colOff>38100</xdr:colOff>
      <xdr:row>57</xdr:row>
      <xdr:rowOff>61510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52637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79432</xdr:rowOff>
    </xdr:from>
    <xdr:to>
      <xdr:col>67</xdr:col>
      <xdr:colOff>101600</xdr:colOff>
      <xdr:row>57</xdr:row>
      <xdr:rowOff>9582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8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77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95667</xdr:rowOff>
    </xdr:from>
    <xdr:to>
      <xdr:col>85</xdr:col>
      <xdr:colOff>127000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640217"/>
          <a:ext cx="8382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95025</xdr:rowOff>
    </xdr:from>
    <xdr:to>
      <xdr:col>81</xdr:col>
      <xdr:colOff>50800</xdr:colOff>
      <xdr:row>79</xdr:row>
      <xdr:rowOff>95667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639575"/>
          <a:ext cx="8890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95025</xdr:rowOff>
    </xdr:from>
    <xdr:to>
      <xdr:col>76</xdr:col>
      <xdr:colOff>114300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639575"/>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44867</xdr:rowOff>
    </xdr:from>
    <xdr:to>
      <xdr:col>81</xdr:col>
      <xdr:colOff>101600</xdr:colOff>
      <xdr:row>79</xdr:row>
      <xdr:rowOff>146467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8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137594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682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44225</xdr:rowOff>
    </xdr:from>
    <xdr:to>
      <xdr:col>76</xdr:col>
      <xdr:colOff>165100</xdr:colOff>
      <xdr:row>79</xdr:row>
      <xdr:rowOff>145825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8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136952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681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38157</xdr:rowOff>
    </xdr:from>
    <xdr:to>
      <xdr:col>85</xdr:col>
      <xdr:colOff>127000</xdr:colOff>
      <xdr:row>96</xdr:row>
      <xdr:rowOff>133843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497357"/>
          <a:ext cx="838200" cy="9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21110</xdr:rowOff>
    </xdr:from>
    <xdr:to>
      <xdr:col>81</xdr:col>
      <xdr:colOff>50800</xdr:colOff>
      <xdr:row>96</xdr:row>
      <xdr:rowOff>38157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480310"/>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166653</xdr:rowOff>
    </xdr:from>
    <xdr:to>
      <xdr:col>76</xdr:col>
      <xdr:colOff>114300</xdr:colOff>
      <xdr:row>96</xdr:row>
      <xdr:rowOff>21110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454403"/>
          <a:ext cx="889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149116</xdr:rowOff>
    </xdr:from>
    <xdr:to>
      <xdr:col>71</xdr:col>
      <xdr:colOff>177800</xdr:colOff>
      <xdr:row>95</xdr:row>
      <xdr:rowOff>166653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436866"/>
          <a:ext cx="889000" cy="1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83043</xdr:rowOff>
    </xdr:from>
    <xdr:to>
      <xdr:col>85</xdr:col>
      <xdr:colOff>177800</xdr:colOff>
      <xdr:row>97</xdr:row>
      <xdr:rowOff>13193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4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61470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2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158807</xdr:rowOff>
    </xdr:from>
    <xdr:to>
      <xdr:col>81</xdr:col>
      <xdr:colOff>101600</xdr:colOff>
      <xdr:row>96</xdr:row>
      <xdr:rowOff>88957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4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80084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3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141760</xdr:rowOff>
    </xdr:from>
    <xdr:to>
      <xdr:col>76</xdr:col>
      <xdr:colOff>165100</xdr:colOff>
      <xdr:row>96</xdr:row>
      <xdr:rowOff>71910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42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88437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20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115853</xdr:rowOff>
    </xdr:from>
    <xdr:to>
      <xdr:col>72</xdr:col>
      <xdr:colOff>38100</xdr:colOff>
      <xdr:row>96</xdr:row>
      <xdr:rowOff>46003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0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62530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17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98316</xdr:rowOff>
    </xdr:from>
    <xdr:to>
      <xdr:col>67</xdr:col>
      <xdr:colOff>101600</xdr:colOff>
      <xdr:row>96</xdr:row>
      <xdr:rowOff>28466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38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44993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16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662,047</a:t>
          </a:r>
          <a:r>
            <a:rPr kumimoji="1" lang="ja-JP" altLang="en-US" sz="1300">
              <a:latin typeface="ＭＳ Ｐゴシック" panose="020B0600070205080204" pitchFamily="50" charset="-128"/>
              <a:ea typeface="ＭＳ Ｐゴシック" panose="020B0600070205080204" pitchFamily="50" charset="-128"/>
            </a:rPr>
            <a:t>円となっている。町として事業費の減少に努めてきたことから、公債費や教育費は比較的高いものの全体として類似団体の平均を下回っている。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　公債費については、合併後に整備した公共施設等に対する元利償還金が歳出額を引き上げている状況の中で、令和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年度は類似団体平均を下回り、減少傾向であるが、今後、近年の大型事業の償還が順次始まっていることに留意する必要がある。</a:t>
          </a:r>
        </a:p>
        <a:p>
          <a:r>
            <a:rPr kumimoji="1" lang="ja-JP" altLang="en-US" sz="1300">
              <a:latin typeface="ＭＳ Ｐゴシック" panose="020B0600070205080204" pitchFamily="50" charset="-128"/>
              <a:ea typeface="ＭＳ Ｐゴシック" panose="020B0600070205080204" pitchFamily="50" charset="-128"/>
            </a:rPr>
            <a:t>　教育費については、類似団体平均を下回ったものの、明徳中学校の予防改修工事を実施したため増となっており、今後も教育施設の大規模改修を予定しているため、適切な財政運営に努める必要がある。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青森県藤崎町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実質収支額はプラスであるものの、実質単年度収支においては、令和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年度以外は財政調整基金をはじめとする基金取崩によりマイナスとなっており、令和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年度以降は特に大きい。</a:t>
          </a:r>
        </a:p>
        <a:p>
          <a:r>
            <a:rPr kumimoji="1" lang="ja-JP" altLang="en-US" sz="1400">
              <a:latin typeface="ＭＳ ゴシック" pitchFamily="49" charset="-128"/>
              <a:ea typeface="ＭＳ ゴシック" pitchFamily="49" charset="-128"/>
            </a:rPr>
            <a:t>　今後は、コンビニ収納やスマートフォン収納による税の徴収強化、町単独事業についてはＰＤＣＡサイクルの徹底及び事業見直しなど、行政の効率化を図ることで、基金に頼らない安定した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青森県藤崎町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財政健全化法が施行された平成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年度以降、全会計において黒字を達成している。全事業の黒字を継続するために、今後も安定した財政運営を行う。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青森県藤崎町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年度まで年々低くなってきており、令和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年度及び</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年度は一旦増加に転じたものの令和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年度は再び減少した。</a:t>
          </a:r>
        </a:p>
        <a:p>
          <a:r>
            <a:rPr kumimoji="1" lang="ja-JP" altLang="en-US" sz="1400">
              <a:latin typeface="ＭＳ ゴシック" pitchFamily="49" charset="-128"/>
              <a:ea typeface="ＭＳ ゴシック" pitchFamily="49" charset="-128"/>
            </a:rPr>
            <a:t>　これは令和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年度以降、明徳中学校改築事業や合併特例事業の大型事業の償還が終了しており、算入公債費等が減となっていたが、令和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年度は元利償還金等も減少したためである。</a:t>
          </a:r>
        </a:p>
        <a:p>
          <a:r>
            <a:rPr kumimoji="1" lang="ja-JP" altLang="en-US" sz="1400">
              <a:latin typeface="ＭＳ ゴシック" pitchFamily="49" charset="-128"/>
              <a:ea typeface="ＭＳ ゴシック" pitchFamily="49" charset="-128"/>
            </a:rPr>
            <a:t>　今後、元利償還金等と算入公債費等の額は変化があっても比率としては大きく変わることはないとみられるため、実質公債費比率の分子は、同程度で推移することと予想されており、適切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青森県藤崎町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年度をピークに、年々下がっていたが、令和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増加に転じた。その主な要因は、一般会計等に係る地方債の現在高は順調に減少しているものの、公営企業債等繰入見込額等が増加したこと、また、一方で財政調整基金をはじめとする各種基金の取崩により充当可能基金が減少したことと、地方債の償還が進むと同時に基準財政需要額算入見込額も減少し、充当可能財源等が減ったこと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今後、公共施設等の整備による償還金の増及び公営企業債等繰入見込額の増により、将来負担比率の分子の更なる上昇が予想されるため、適切な財政運営に努める。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青森県藤崎町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百万円の取崩超過、「公共施設等整備基金」は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百万円の取崩超過となったが、「減債基金」に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百万円、「ふじさき応援基金」に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百万円積み立てたことで基金全体は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・各種基金の取崩額を削減すると共に、「ふじさき応援基金」や「公共施設等整備基金」へ積み立てていくものの、歳入の増を上回る物価・人件費高騰への対応により減少傾向となることが見込まれる。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・まちづくり振興基金：大規模イベント、まちづくり推進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・ふじさき応援基金：教育振興、商工業振興、農林水産業振興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・公共施設等整備基金：公共施設等の整備（更新、集約化、長寿命化等の老朽化対策を含む）</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・地域福祉基金：子育て・少子化対策、高齢化対策、障がい者施策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・農業災害基金：災害対応、農林水産業振興</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・ふじさき応援基金：ふるさと納税額が増となったことによる増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・公共施設等整備基金：剰余積立金を事業充当額が上回ったことによる減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・ふじさき応援基金：未来を担う子ども達の育成に関する事業等のため、ふるさと納税を積立予定である。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・普通交付税の合併算定替による特別措置の適用期限終了による積立金の減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・財政調整基金の残高は、減債基金と公共施設等整備基金と合わせて標準財政規模の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程度を維持できるよう努める。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・剰余積立金による増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・ここ数年元利償還金の支払いがピークであるため、充当財源として今後は残高が減っていく予定である。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1C73A0-9463-4211-BEDB-4EA0CF15B7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1120D3F-6F48-4688-864D-C5BCFE3871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563C696-CAB2-4261-9BE1-700CD7874A4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2B697F9-A1C3-4746-8375-2890ABA272E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6688FA4-35D2-48D7-AF80-2E27F97333B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6F154C6-824D-4E6B-B651-4370DF5CFFC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EA48ADF-F845-4C14-AA02-BE6CBB717D4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3E687B0-7C3B-4EA0-A9D9-66F8FE2DCA6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595FA53-A39D-440D-B742-AA8BD52FAA4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63BE94D-39F0-47EC-A24D-BC6DADDA3364}"/>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E7A0E7D-3356-42C1-8052-6F7D2B8F556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3666585-96CE-4EAA-80AC-E89ACFA42678}"/>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51A1EF2-8445-4FC1-BC81-237E036D0968}"/>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FBDC55C-0CB2-4346-9C48-899D67AF32B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F0FAF00-BA39-4F3C-AEE8-B9270D5DDC33}"/>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C62C581-539F-4856-934D-07053AC00D32}"/>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4734414-48B1-4E1A-A9F3-244E503C5E5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C3CC256-21BB-4D0E-9FAD-DC9EECF3975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2D612BF-7364-4BC6-ADF3-96869418C2F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6B98757-3899-42AD-A7E7-C35646E806B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222A39D-3024-48C5-BD99-F00D1102F93E}"/>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A49E78B-03AC-4F84-AE34-C17A00A43A7B}"/>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B8CD760-245E-4949-9BE5-34CDBAD0A44C}"/>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5570EEF-68DC-4B88-88E9-23BF40BDF35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C63EB8B-3F5E-405F-AD0B-25124C6F613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FB37B6F-7FF0-4D9A-A5B3-E0EBBBE4AEB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F24B58E-6565-4BF7-A4EC-CBDCDEA09E6B}"/>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5688BAC-B512-485A-A823-E1EA2CF0044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28A7351-5B3E-4704-9C79-442C30D626B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5867496-2F5F-4EB4-9B3F-1DD3D3E3DA8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007C0AA-18E8-4717-905C-C7951C7CFB79}"/>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7196DE2-ADC8-43A8-B1F8-06CC11848BA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D2E366D-B39E-4FA0-810C-C2F6E96FFB41}"/>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EF49968-D0B0-4CD0-8E74-9645377390B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DE0C359-BA47-4D53-893F-1BF93A1DEB9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2CD3FAE-D3A4-4E3F-98C6-03413DED8D4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0B7DFB4-8499-48CC-BA7F-904E956E612A}"/>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13006AF-F3B9-42CA-A27D-0FE7DC3D87CE}"/>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908B3C6-D674-482D-A84E-D778EDD67B1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FE97951-F3C2-496D-8C81-6202541B875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313451F-C2A5-4395-990B-9B93928C4544}"/>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AB5BF89-301D-4F86-BE97-98711DAFD8B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827E85F-D6FE-4C9E-95A4-1DA1DC18288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F2DD10C-60B5-479C-B8DC-BA7CA755A969}"/>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D0CD0B8-4431-4A54-8E98-1EDC0FD9E564}"/>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B078854-70A5-496E-9ADD-96E1056A9B7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69F46EC-A101-486B-9C0C-157576B14FC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有形固定資産減価償却率は、類似団体より低い水準にある。しかし、令和</a:t>
          </a:r>
          <a:r>
            <a:rPr kumimoji="1" lang="en-US" altLang="ja-JP" sz="1100" baseline="0">
              <a:latin typeface="ＭＳ Ｐゴシック" panose="020B0600070205080204" pitchFamily="50" charset="-128"/>
              <a:ea typeface="ＭＳ Ｐゴシック" panose="020B0600070205080204" pitchFamily="50" charset="-128"/>
            </a:rPr>
            <a:t>5</a:t>
          </a:r>
          <a:r>
            <a:rPr kumimoji="1" lang="ja-JP" altLang="en-US" sz="1100" baseline="0">
              <a:latin typeface="ＭＳ Ｐゴシック" panose="020B0600070205080204" pitchFamily="50" charset="-128"/>
              <a:ea typeface="ＭＳ Ｐゴシック" panose="020B0600070205080204" pitchFamily="50" charset="-128"/>
            </a:rPr>
            <a:t>年度と比較すると上昇傾向にあるため、公共施設等総合管理計画に基づき、施設の適正化及び更新費用の平準化を図る必要がある。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CCB809F-69E2-4CD6-89C9-7FC5598F5CC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380754D-060C-4B03-97DE-77896233CAA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8F5489A-4964-4499-AD7F-99FC0BA33A55}"/>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1358BDE-73A4-4DA3-B57A-B3107B420393}"/>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4137D66-C7B3-49D5-A17C-FC3CBD432ED3}"/>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BCA76E7-C67F-4EBB-8C85-FA3193CFD975}"/>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A47F75A-A242-454B-942E-4E3AC66FBBD4}"/>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14D3790-C8FF-480B-A781-41558470B2E6}"/>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ECB62E6-E2D4-4265-8073-75BF08E4AB7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748B9FE-34E1-4709-AD9A-ECF499A39E12}"/>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2CF8AC6-656C-4635-9714-F1C497A70712}"/>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AADB58E-4271-43D5-95ED-222C82D3D890}"/>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F2C0E28-BB60-47C7-9714-64C6C9C22BF3}"/>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FFE9F0D-C066-469C-826E-8A85C96D97F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A51B2E6-D517-4E60-AC5A-C5349735C90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B086B4D-AA02-47A2-9313-1C5348644D1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a:extLst>
            <a:ext uri="{FF2B5EF4-FFF2-40B4-BE49-F238E27FC236}">
              <a16:creationId xmlns:a16="http://schemas.microsoft.com/office/drawing/2014/main" id="{C438C4F8-3B77-48FE-B954-F111D2AC501E}"/>
            </a:ext>
          </a:extLst>
        </xdr:cNvPr>
        <xdr:cNvCxnSpPr/>
      </xdr:nvCxnSpPr>
      <xdr:spPr>
        <a:xfrm flipV="1">
          <a:off x="4760595" y="473921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a:extLst>
            <a:ext uri="{FF2B5EF4-FFF2-40B4-BE49-F238E27FC236}">
              <a16:creationId xmlns:a16="http://schemas.microsoft.com/office/drawing/2014/main" id="{1905595B-488D-46C8-9E24-C1B8A828CD98}"/>
            </a:ext>
          </a:extLst>
        </xdr:cNvPr>
        <xdr:cNvSpPr txBox="1"/>
      </xdr:nvSpPr>
      <xdr:spPr>
        <a:xfrm>
          <a:off x="4813300" y="6070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a:extLst>
            <a:ext uri="{FF2B5EF4-FFF2-40B4-BE49-F238E27FC236}">
              <a16:creationId xmlns:a16="http://schemas.microsoft.com/office/drawing/2014/main" id="{3B516224-E95A-4DAE-A336-A0F9BD5351EA}"/>
            </a:ext>
          </a:extLst>
        </xdr:cNvPr>
        <xdr:cNvCxnSpPr/>
      </xdr:nvCxnSpPr>
      <xdr:spPr>
        <a:xfrm>
          <a:off x="4673600" y="606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id="{ED8744AD-86F3-4869-9ED8-6E6D7FBBCF5C}"/>
            </a:ext>
          </a:extLst>
        </xdr:cNvPr>
        <xdr:cNvSpPr txBox="1"/>
      </xdr:nvSpPr>
      <xdr:spPr>
        <a:xfrm>
          <a:off x="4813300" y="451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id="{6489F789-82DA-4414-88D0-0D367C106604}"/>
            </a:ext>
          </a:extLst>
        </xdr:cNvPr>
        <xdr:cNvCxnSpPr/>
      </xdr:nvCxnSpPr>
      <xdr:spPr>
        <a:xfrm>
          <a:off x="4673600" y="473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70" name="有形固定資産減価償却率平均値テキスト">
          <a:extLst>
            <a:ext uri="{FF2B5EF4-FFF2-40B4-BE49-F238E27FC236}">
              <a16:creationId xmlns:a16="http://schemas.microsoft.com/office/drawing/2014/main" id="{881018F9-2F8A-4B73-8124-C73D66B6E603}"/>
            </a:ext>
          </a:extLst>
        </xdr:cNvPr>
        <xdr:cNvSpPr txBox="1"/>
      </xdr:nvSpPr>
      <xdr:spPr>
        <a:xfrm>
          <a:off x="4813300" y="5512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a:extLst>
            <a:ext uri="{FF2B5EF4-FFF2-40B4-BE49-F238E27FC236}">
              <a16:creationId xmlns:a16="http://schemas.microsoft.com/office/drawing/2014/main" id="{16E319C6-A119-48B1-A856-CA870D34F667}"/>
            </a:ext>
          </a:extLst>
        </xdr:cNvPr>
        <xdr:cNvSpPr/>
      </xdr:nvSpPr>
      <xdr:spPr>
        <a:xfrm>
          <a:off x="4711700" y="553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a:extLst>
            <a:ext uri="{FF2B5EF4-FFF2-40B4-BE49-F238E27FC236}">
              <a16:creationId xmlns:a16="http://schemas.microsoft.com/office/drawing/2014/main" id="{B63BF59F-42FB-4F0B-9128-590B04FDB468}"/>
            </a:ext>
          </a:extLst>
        </xdr:cNvPr>
        <xdr:cNvSpPr/>
      </xdr:nvSpPr>
      <xdr:spPr>
        <a:xfrm>
          <a:off x="4000500" y="549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a:extLst>
            <a:ext uri="{FF2B5EF4-FFF2-40B4-BE49-F238E27FC236}">
              <a16:creationId xmlns:a16="http://schemas.microsoft.com/office/drawing/2014/main" id="{438FA6F0-2245-456B-82AA-B9015F73A170}"/>
            </a:ext>
          </a:extLst>
        </xdr:cNvPr>
        <xdr:cNvSpPr/>
      </xdr:nvSpPr>
      <xdr:spPr>
        <a:xfrm>
          <a:off x="3238500" y="548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a:extLst>
            <a:ext uri="{FF2B5EF4-FFF2-40B4-BE49-F238E27FC236}">
              <a16:creationId xmlns:a16="http://schemas.microsoft.com/office/drawing/2014/main" id="{9CAECB32-4F6D-473A-90CF-CF4F1CA92CCA}"/>
            </a:ext>
          </a:extLst>
        </xdr:cNvPr>
        <xdr:cNvSpPr/>
      </xdr:nvSpPr>
      <xdr:spPr>
        <a:xfrm>
          <a:off x="2476500" y="546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a:extLst>
            <a:ext uri="{FF2B5EF4-FFF2-40B4-BE49-F238E27FC236}">
              <a16:creationId xmlns:a16="http://schemas.microsoft.com/office/drawing/2014/main" id="{A67B4493-D854-4182-AD13-B965DA1634A1}"/>
            </a:ext>
          </a:extLst>
        </xdr:cNvPr>
        <xdr:cNvSpPr/>
      </xdr:nvSpPr>
      <xdr:spPr>
        <a:xfrm>
          <a:off x="1714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063963F-24B0-4EB4-9CC3-6CC131172D37}"/>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4BB1CB7-0A4A-4013-BD0B-51043B3236BA}"/>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427272D-246C-4EDC-9271-2750232D6D1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411DA37-F86B-4CC8-AA3C-E4A43D055BB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3657571-52D2-4B34-A162-027CFF27270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81" name="楕円 80">
          <a:extLst>
            <a:ext uri="{FF2B5EF4-FFF2-40B4-BE49-F238E27FC236}">
              <a16:creationId xmlns:a16="http://schemas.microsoft.com/office/drawing/2014/main" id="{7E81E7DE-DD14-4E43-B351-757948755076}"/>
            </a:ext>
          </a:extLst>
        </xdr:cNvPr>
        <xdr:cNvSpPr/>
      </xdr:nvSpPr>
      <xdr:spPr>
        <a:xfrm>
          <a:off x="4711700" y="53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51240</xdr:rowOff>
    </xdr:from>
    <xdr:ext cx="405111" cy="259045"/>
    <xdr:sp macro="" textlink="">
      <xdr:nvSpPr>
        <xdr:cNvPr id="82" name="有形固定資産減価償却率該当値テキスト">
          <a:extLst>
            <a:ext uri="{FF2B5EF4-FFF2-40B4-BE49-F238E27FC236}">
              <a16:creationId xmlns:a16="http://schemas.microsoft.com/office/drawing/2014/main" id="{967E2FA6-78A4-4EF5-9FF3-3CEF72239AE3}"/>
            </a:ext>
          </a:extLst>
        </xdr:cNvPr>
        <xdr:cNvSpPr txBox="1"/>
      </xdr:nvSpPr>
      <xdr:spPr>
        <a:xfrm>
          <a:off x="4813300" y="519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156633</xdr:rowOff>
    </xdr:from>
    <xdr:to>
      <xdr:col>19</xdr:col>
      <xdr:colOff>187325</xdr:colOff>
      <xdr:row>31</xdr:row>
      <xdr:rowOff>86783</xdr:rowOff>
    </xdr:to>
    <xdr:sp macro="" textlink="">
      <xdr:nvSpPr>
        <xdr:cNvPr id="83" name="楕円 82">
          <a:extLst>
            <a:ext uri="{FF2B5EF4-FFF2-40B4-BE49-F238E27FC236}">
              <a16:creationId xmlns:a16="http://schemas.microsoft.com/office/drawing/2014/main" id="{838E2B83-196E-40E4-BA68-59E26DBD5BBC}"/>
            </a:ext>
          </a:extLst>
        </xdr:cNvPr>
        <xdr:cNvSpPr/>
      </xdr:nvSpPr>
      <xdr:spPr>
        <a:xfrm>
          <a:off x="4000500" y="530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35983</xdr:rowOff>
    </xdr:from>
    <xdr:to>
      <xdr:col>23</xdr:col>
      <xdr:colOff>85725</xdr:colOff>
      <xdr:row>31</xdr:row>
      <xdr:rowOff>79163</xdr:rowOff>
    </xdr:to>
    <xdr:cxnSp macro="">
      <xdr:nvCxnSpPr>
        <xdr:cNvPr id="84" name="直線コネクタ 83">
          <a:extLst>
            <a:ext uri="{FF2B5EF4-FFF2-40B4-BE49-F238E27FC236}">
              <a16:creationId xmlns:a16="http://schemas.microsoft.com/office/drawing/2014/main" id="{08FA37F8-D0F7-4135-9A40-4CEF9F07A3EB}"/>
            </a:ext>
          </a:extLst>
        </xdr:cNvPr>
        <xdr:cNvCxnSpPr/>
      </xdr:nvCxnSpPr>
      <xdr:spPr>
        <a:xfrm>
          <a:off x="4051300" y="535093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106257</xdr:rowOff>
    </xdr:from>
    <xdr:to>
      <xdr:col>15</xdr:col>
      <xdr:colOff>187325</xdr:colOff>
      <xdr:row>31</xdr:row>
      <xdr:rowOff>36407</xdr:rowOff>
    </xdr:to>
    <xdr:sp macro="" textlink="">
      <xdr:nvSpPr>
        <xdr:cNvPr id="85" name="楕円 84">
          <a:extLst>
            <a:ext uri="{FF2B5EF4-FFF2-40B4-BE49-F238E27FC236}">
              <a16:creationId xmlns:a16="http://schemas.microsoft.com/office/drawing/2014/main" id="{9BF18443-8E98-42A0-AD5E-FDBD34551DAF}"/>
            </a:ext>
          </a:extLst>
        </xdr:cNvPr>
        <xdr:cNvSpPr/>
      </xdr:nvSpPr>
      <xdr:spPr>
        <a:xfrm>
          <a:off x="3238500" y="52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157057</xdr:rowOff>
    </xdr:from>
    <xdr:to>
      <xdr:col>19</xdr:col>
      <xdr:colOff>136525</xdr:colOff>
      <xdr:row>31</xdr:row>
      <xdr:rowOff>35983</xdr:rowOff>
    </xdr:to>
    <xdr:cxnSp macro="">
      <xdr:nvCxnSpPr>
        <xdr:cNvPr id="86" name="直線コネクタ 85">
          <a:extLst>
            <a:ext uri="{FF2B5EF4-FFF2-40B4-BE49-F238E27FC236}">
              <a16:creationId xmlns:a16="http://schemas.microsoft.com/office/drawing/2014/main" id="{385B9FBF-D1CC-4BB8-B4CD-B5F6509ED711}"/>
            </a:ext>
          </a:extLst>
        </xdr:cNvPr>
        <xdr:cNvCxnSpPr/>
      </xdr:nvCxnSpPr>
      <xdr:spPr>
        <a:xfrm>
          <a:off x="3289300" y="530055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52282</xdr:rowOff>
    </xdr:from>
    <xdr:to>
      <xdr:col>11</xdr:col>
      <xdr:colOff>187325</xdr:colOff>
      <xdr:row>30</xdr:row>
      <xdr:rowOff>153882</xdr:rowOff>
    </xdr:to>
    <xdr:sp macro="" textlink="">
      <xdr:nvSpPr>
        <xdr:cNvPr id="87" name="楕円 86">
          <a:extLst>
            <a:ext uri="{FF2B5EF4-FFF2-40B4-BE49-F238E27FC236}">
              <a16:creationId xmlns:a16="http://schemas.microsoft.com/office/drawing/2014/main" id="{E667DA3A-4135-49CA-9F50-7B9845BF6AB2}"/>
            </a:ext>
          </a:extLst>
        </xdr:cNvPr>
        <xdr:cNvSpPr/>
      </xdr:nvSpPr>
      <xdr:spPr>
        <a:xfrm>
          <a:off x="2476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103082</xdr:rowOff>
    </xdr:from>
    <xdr:to>
      <xdr:col>15</xdr:col>
      <xdr:colOff>136525</xdr:colOff>
      <xdr:row>30</xdr:row>
      <xdr:rowOff>157057</xdr:rowOff>
    </xdr:to>
    <xdr:cxnSp macro="">
      <xdr:nvCxnSpPr>
        <xdr:cNvPr id="88" name="直線コネクタ 87">
          <a:extLst>
            <a:ext uri="{FF2B5EF4-FFF2-40B4-BE49-F238E27FC236}">
              <a16:creationId xmlns:a16="http://schemas.microsoft.com/office/drawing/2014/main" id="{CC981DAE-C8E1-48C1-8FD8-E4FE7EEAE19A}"/>
            </a:ext>
          </a:extLst>
        </xdr:cNvPr>
        <xdr:cNvCxnSpPr/>
      </xdr:nvCxnSpPr>
      <xdr:spPr>
        <a:xfrm>
          <a:off x="2527300" y="524658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155363</xdr:rowOff>
    </xdr:from>
    <xdr:to>
      <xdr:col>7</xdr:col>
      <xdr:colOff>187325</xdr:colOff>
      <xdr:row>30</xdr:row>
      <xdr:rowOff>85513</xdr:rowOff>
    </xdr:to>
    <xdr:sp macro="" textlink="">
      <xdr:nvSpPr>
        <xdr:cNvPr id="89" name="楕円 88">
          <a:extLst>
            <a:ext uri="{FF2B5EF4-FFF2-40B4-BE49-F238E27FC236}">
              <a16:creationId xmlns:a16="http://schemas.microsoft.com/office/drawing/2014/main" id="{EEF84F23-79CB-426E-A247-4EC0A999FB4E}"/>
            </a:ext>
          </a:extLst>
        </xdr:cNvPr>
        <xdr:cNvSpPr/>
      </xdr:nvSpPr>
      <xdr:spPr>
        <a:xfrm>
          <a:off x="1714500" y="51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34713</xdr:rowOff>
    </xdr:from>
    <xdr:to>
      <xdr:col>11</xdr:col>
      <xdr:colOff>136525</xdr:colOff>
      <xdr:row>30</xdr:row>
      <xdr:rowOff>103082</xdr:rowOff>
    </xdr:to>
    <xdr:cxnSp macro="">
      <xdr:nvCxnSpPr>
        <xdr:cNvPr id="90" name="直線コネクタ 89">
          <a:extLst>
            <a:ext uri="{FF2B5EF4-FFF2-40B4-BE49-F238E27FC236}">
              <a16:creationId xmlns:a16="http://schemas.microsoft.com/office/drawing/2014/main" id="{191A5E3D-1B8A-4FD4-9BE8-059D1F9AE4FE}"/>
            </a:ext>
          </a:extLst>
        </xdr:cNvPr>
        <xdr:cNvCxnSpPr/>
      </xdr:nvCxnSpPr>
      <xdr:spPr>
        <a:xfrm>
          <a:off x="1765300" y="5178213"/>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91" name="n_1aveValue有形固定資産減価償却率">
          <a:extLst>
            <a:ext uri="{FF2B5EF4-FFF2-40B4-BE49-F238E27FC236}">
              <a16:creationId xmlns:a16="http://schemas.microsoft.com/office/drawing/2014/main" id="{CD84E58D-13C8-4292-AE04-42C713A43AC0}"/>
            </a:ext>
          </a:extLst>
        </xdr:cNvPr>
        <xdr:cNvSpPr txBox="1"/>
      </xdr:nvSpPr>
      <xdr:spPr>
        <a:xfrm>
          <a:off x="3836044" y="558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2" name="n_2aveValue有形固定資産減価償却率">
          <a:extLst>
            <a:ext uri="{FF2B5EF4-FFF2-40B4-BE49-F238E27FC236}">
              <a16:creationId xmlns:a16="http://schemas.microsoft.com/office/drawing/2014/main" id="{B3A7F3A5-9370-41FD-B7E5-C12AF6C4A94E}"/>
            </a:ext>
          </a:extLst>
        </xdr:cNvPr>
        <xdr:cNvSpPr txBox="1"/>
      </xdr:nvSpPr>
      <xdr:spPr>
        <a:xfrm>
          <a:off x="3086744" y="5576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3" name="n_3aveValue有形固定資産減価償却率">
          <a:extLst>
            <a:ext uri="{FF2B5EF4-FFF2-40B4-BE49-F238E27FC236}">
              <a16:creationId xmlns:a16="http://schemas.microsoft.com/office/drawing/2014/main" id="{B6B9F453-0C5D-4BDA-A628-CD49716C447E}"/>
            </a:ext>
          </a:extLst>
        </xdr:cNvPr>
        <xdr:cNvSpPr txBox="1"/>
      </xdr:nvSpPr>
      <xdr:spPr>
        <a:xfrm>
          <a:off x="2324744" y="555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4" name="n_4aveValue有形固定資産減価償却率">
          <a:extLst>
            <a:ext uri="{FF2B5EF4-FFF2-40B4-BE49-F238E27FC236}">
              <a16:creationId xmlns:a16="http://schemas.microsoft.com/office/drawing/2014/main" id="{AD715382-A5B0-4496-88F4-FCAA44CC8865}"/>
            </a:ext>
          </a:extLst>
        </xdr:cNvPr>
        <xdr:cNvSpPr txBox="1"/>
      </xdr:nvSpPr>
      <xdr:spPr>
        <a:xfrm>
          <a:off x="1562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103310</xdr:rowOff>
    </xdr:from>
    <xdr:ext cx="405111" cy="259045"/>
    <xdr:sp macro="" textlink="">
      <xdr:nvSpPr>
        <xdr:cNvPr id="95" name="n_1mainValue有形固定資産減価償却率">
          <a:extLst>
            <a:ext uri="{FF2B5EF4-FFF2-40B4-BE49-F238E27FC236}">
              <a16:creationId xmlns:a16="http://schemas.microsoft.com/office/drawing/2014/main" id="{36F328CF-475A-494E-A45A-D20BCBBFFA73}"/>
            </a:ext>
          </a:extLst>
        </xdr:cNvPr>
        <xdr:cNvSpPr txBox="1"/>
      </xdr:nvSpPr>
      <xdr:spPr>
        <a:xfrm>
          <a:off x="3836044" y="5075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52934</xdr:rowOff>
    </xdr:from>
    <xdr:ext cx="405111" cy="259045"/>
    <xdr:sp macro="" textlink="">
      <xdr:nvSpPr>
        <xdr:cNvPr id="96" name="n_2mainValue有形固定資産減価償却率">
          <a:extLst>
            <a:ext uri="{FF2B5EF4-FFF2-40B4-BE49-F238E27FC236}">
              <a16:creationId xmlns:a16="http://schemas.microsoft.com/office/drawing/2014/main" id="{8D3036E2-42F1-4A4A-9624-1C80B739356E}"/>
            </a:ext>
          </a:extLst>
        </xdr:cNvPr>
        <xdr:cNvSpPr txBox="1"/>
      </xdr:nvSpPr>
      <xdr:spPr>
        <a:xfrm>
          <a:off x="3086744" y="502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170409</xdr:rowOff>
    </xdr:from>
    <xdr:ext cx="405111" cy="259045"/>
    <xdr:sp macro="" textlink="">
      <xdr:nvSpPr>
        <xdr:cNvPr id="97" name="n_3mainValue有形固定資産減価償却率">
          <a:extLst>
            <a:ext uri="{FF2B5EF4-FFF2-40B4-BE49-F238E27FC236}">
              <a16:creationId xmlns:a16="http://schemas.microsoft.com/office/drawing/2014/main" id="{48262A8A-5041-4F33-9782-A3A7DD8313C7}"/>
            </a:ext>
          </a:extLst>
        </xdr:cNvPr>
        <xdr:cNvSpPr txBox="1"/>
      </xdr:nvSpPr>
      <xdr:spPr>
        <a:xfrm>
          <a:off x="2324744" y="49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102040</xdr:rowOff>
    </xdr:from>
    <xdr:ext cx="405111" cy="259045"/>
    <xdr:sp macro="" textlink="">
      <xdr:nvSpPr>
        <xdr:cNvPr id="98" name="n_4mainValue有形固定資産減価償却率">
          <a:extLst>
            <a:ext uri="{FF2B5EF4-FFF2-40B4-BE49-F238E27FC236}">
              <a16:creationId xmlns:a16="http://schemas.microsoft.com/office/drawing/2014/main" id="{346B5453-191F-4685-8214-08337F6AA2A7}"/>
            </a:ext>
          </a:extLst>
        </xdr:cNvPr>
        <xdr:cNvSpPr txBox="1"/>
      </xdr:nvSpPr>
      <xdr:spPr>
        <a:xfrm>
          <a:off x="1562744" y="490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4BAD9D5-C7D0-4A96-AD1A-2BC6A0827FE6}"/>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2CC5CE4-258B-4EAA-9A16-8F729DB5CFD4}"/>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B5105F8-EDEC-4BD2-B81A-2407A09C5321}"/>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9C1DD00-900C-4DDB-8E80-F976F3E0743A}"/>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C6BC1D5-BE98-4A73-9A2D-7522541D320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2FDA941-BA80-4DC7-8FD7-2124A283EE05}"/>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4793F06-F252-4A41-9133-4104659EACB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537FF26-D4B1-4A18-9EEE-C6A195378EB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88B1A08-1EE3-4995-A422-6316C1926AA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13B2F75-C2E2-43BB-BB33-B63BFF3ABF0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FA12C39-E19B-4589-B270-F65086464A96}"/>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0A5DD3C-5AF6-4799-8F22-BB7799C09C7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290E4E4-88F3-48E8-83CE-6286D424E97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債務償還比率は類似団体よりやや高い水準にある。これは、合併特例事業債等を活用した役場庁舎、文化会館等の更新を行ったことによるものと考えられる。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施設の更新等に取り組む予定であるため、債務償還比率が引き続き高い水準となることが見込まれるが、交付税算入のある有利な地方債の活用に努める等、引き続き抑制を図ることとす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53237D9-5DBA-4ABD-A7CA-4DFD9C9008B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2F91E8D-D075-4C7B-866D-A81DB85F8EF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0892A2D-B2C6-48F9-A22A-590EAE24A96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47D8403-3167-4AB2-9187-B821E2521217}"/>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EBB51CB-39B7-4C30-80BE-6DC95190FC5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B74EC4C-7112-4939-8EE6-FAD630C1C91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1CE22A4-0E8F-4B36-92FB-F3C02D42B026}"/>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818DC4B3-5997-4EF7-A812-3C8530487BA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AB9DF0-7F83-4055-8D87-45457BE25677}"/>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3FFF8591-1E32-4326-93C4-3AAB353374C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2BA6E61-18CD-4751-8B5D-DF8A4FE81CE4}"/>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6DC8B52-BFF1-4F9F-9F54-C01661012623}"/>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84DAC40-2E21-425C-B87F-B41896C2330E}"/>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F96EBF2-4335-4B3D-BEAF-04EF25C676C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E3E7CFE-6BFB-4672-85C8-BA8E2863F5C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a:extLst>
            <a:ext uri="{FF2B5EF4-FFF2-40B4-BE49-F238E27FC236}">
              <a16:creationId xmlns:a16="http://schemas.microsoft.com/office/drawing/2014/main" id="{84924B06-B2B6-40CC-8955-19B4B8A40072}"/>
            </a:ext>
          </a:extLst>
        </xdr:cNvPr>
        <xdr:cNvCxnSpPr/>
      </xdr:nvCxnSpPr>
      <xdr:spPr>
        <a:xfrm flipV="1">
          <a:off x="14793595" y="4541308"/>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a:extLst>
            <a:ext uri="{FF2B5EF4-FFF2-40B4-BE49-F238E27FC236}">
              <a16:creationId xmlns:a16="http://schemas.microsoft.com/office/drawing/2014/main" id="{8DD1EE3C-3760-41AC-9A94-C2258276CE1F}"/>
            </a:ext>
          </a:extLst>
        </xdr:cNvPr>
        <xdr:cNvSpPr txBox="1"/>
      </xdr:nvSpPr>
      <xdr:spPr>
        <a:xfrm>
          <a:off x="14846300" y="58573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a:extLst>
            <a:ext uri="{FF2B5EF4-FFF2-40B4-BE49-F238E27FC236}">
              <a16:creationId xmlns:a16="http://schemas.microsoft.com/office/drawing/2014/main" id="{EDEB7F34-0056-4910-8146-54FA28BB36EC}"/>
            </a:ext>
          </a:extLst>
        </xdr:cNvPr>
        <xdr:cNvCxnSpPr/>
      </xdr:nvCxnSpPr>
      <xdr:spPr>
        <a:xfrm>
          <a:off x="14706600" y="585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36FE213-6C84-4730-83D0-856E6834478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F37A708B-52A1-4644-BFF6-4B2A7262071A}"/>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2" name="債務償還比率平均値テキスト">
          <a:extLst>
            <a:ext uri="{FF2B5EF4-FFF2-40B4-BE49-F238E27FC236}">
              <a16:creationId xmlns:a16="http://schemas.microsoft.com/office/drawing/2014/main" id="{D6A462FF-1F95-4EB5-BA67-91E00DB0ADB6}"/>
            </a:ext>
          </a:extLst>
        </xdr:cNvPr>
        <xdr:cNvSpPr txBox="1"/>
      </xdr:nvSpPr>
      <xdr:spPr>
        <a:xfrm>
          <a:off x="14846300" y="4859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a:extLst>
            <a:ext uri="{FF2B5EF4-FFF2-40B4-BE49-F238E27FC236}">
              <a16:creationId xmlns:a16="http://schemas.microsoft.com/office/drawing/2014/main" id="{83DC68AC-3737-4DE3-BB7A-73E876C47656}"/>
            </a:ext>
          </a:extLst>
        </xdr:cNvPr>
        <xdr:cNvSpPr/>
      </xdr:nvSpPr>
      <xdr:spPr>
        <a:xfrm>
          <a:off x="14744700" y="500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a:extLst>
            <a:ext uri="{FF2B5EF4-FFF2-40B4-BE49-F238E27FC236}">
              <a16:creationId xmlns:a16="http://schemas.microsoft.com/office/drawing/2014/main" id="{2D1A4E04-1CA0-452A-BB98-CEE53AC3ED1E}"/>
            </a:ext>
          </a:extLst>
        </xdr:cNvPr>
        <xdr:cNvSpPr/>
      </xdr:nvSpPr>
      <xdr:spPr>
        <a:xfrm>
          <a:off x="14033500" y="5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a:extLst>
            <a:ext uri="{FF2B5EF4-FFF2-40B4-BE49-F238E27FC236}">
              <a16:creationId xmlns:a16="http://schemas.microsoft.com/office/drawing/2014/main" id="{007C856D-202F-4134-8BE4-C70AE02C7FED}"/>
            </a:ext>
          </a:extLst>
        </xdr:cNvPr>
        <xdr:cNvSpPr/>
      </xdr:nvSpPr>
      <xdr:spPr>
        <a:xfrm>
          <a:off x="13271500" y="500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a:extLst>
            <a:ext uri="{FF2B5EF4-FFF2-40B4-BE49-F238E27FC236}">
              <a16:creationId xmlns:a16="http://schemas.microsoft.com/office/drawing/2014/main" id="{069C1BFE-AF23-4829-876B-848E755EBAFA}"/>
            </a:ext>
          </a:extLst>
        </xdr:cNvPr>
        <xdr:cNvSpPr/>
      </xdr:nvSpPr>
      <xdr:spPr>
        <a:xfrm>
          <a:off x="12509500" y="50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a:extLst>
            <a:ext uri="{FF2B5EF4-FFF2-40B4-BE49-F238E27FC236}">
              <a16:creationId xmlns:a16="http://schemas.microsoft.com/office/drawing/2014/main" id="{FC000956-F72C-4A31-B802-6AB57EABB335}"/>
            </a:ext>
          </a:extLst>
        </xdr:cNvPr>
        <xdr:cNvSpPr/>
      </xdr:nvSpPr>
      <xdr:spPr>
        <a:xfrm>
          <a:off x="11747500" y="51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53D1662-85FA-4BF8-B03B-DA456D80D46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AB47654-BEA6-4CC2-8A1A-8D961B911587}"/>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17510E0-6A81-411E-8968-DF7DDC478AF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5E154F2-25C3-461C-B758-9023015F7CD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9751CF0-6A76-4F3D-A531-7F195E9696C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80758</xdr:rowOff>
    </xdr:from>
    <xdr:to>
      <xdr:col>76</xdr:col>
      <xdr:colOff>73025</xdr:colOff>
      <xdr:row>30</xdr:row>
      <xdr:rowOff>10908</xdr:rowOff>
    </xdr:to>
    <xdr:sp macro="" textlink="">
      <xdr:nvSpPr>
        <xdr:cNvPr id="143" name="楕円 142">
          <a:extLst>
            <a:ext uri="{FF2B5EF4-FFF2-40B4-BE49-F238E27FC236}">
              <a16:creationId xmlns:a16="http://schemas.microsoft.com/office/drawing/2014/main" id="{0AB1B939-A22D-4C18-903E-B11EA54B66E4}"/>
            </a:ext>
          </a:extLst>
        </xdr:cNvPr>
        <xdr:cNvSpPr/>
      </xdr:nvSpPr>
      <xdr:spPr>
        <a:xfrm>
          <a:off x="14744700" y="50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59185</xdr:rowOff>
    </xdr:from>
    <xdr:ext cx="469744" cy="259045"/>
    <xdr:sp macro="" textlink="">
      <xdr:nvSpPr>
        <xdr:cNvPr id="144" name="債務償還比率該当値テキスト">
          <a:extLst>
            <a:ext uri="{FF2B5EF4-FFF2-40B4-BE49-F238E27FC236}">
              <a16:creationId xmlns:a16="http://schemas.microsoft.com/office/drawing/2014/main" id="{38BFBCD6-DB0B-4AF3-8009-48656A5D8E0E}"/>
            </a:ext>
          </a:extLst>
        </xdr:cNvPr>
        <xdr:cNvSpPr txBox="1"/>
      </xdr:nvSpPr>
      <xdr:spPr>
        <a:xfrm>
          <a:off x="14846300" y="503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46094</xdr:rowOff>
    </xdr:from>
    <xdr:to>
      <xdr:col>72</xdr:col>
      <xdr:colOff>123825</xdr:colOff>
      <xdr:row>29</xdr:row>
      <xdr:rowOff>147694</xdr:rowOff>
    </xdr:to>
    <xdr:sp macro="" textlink="">
      <xdr:nvSpPr>
        <xdr:cNvPr id="145" name="楕円 144">
          <a:extLst>
            <a:ext uri="{FF2B5EF4-FFF2-40B4-BE49-F238E27FC236}">
              <a16:creationId xmlns:a16="http://schemas.microsoft.com/office/drawing/2014/main" id="{23925E94-E5E2-49D6-9B35-F0038557A900}"/>
            </a:ext>
          </a:extLst>
        </xdr:cNvPr>
        <xdr:cNvSpPr/>
      </xdr:nvSpPr>
      <xdr:spPr>
        <a:xfrm>
          <a:off x="14033500" y="501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96894</xdr:rowOff>
    </xdr:from>
    <xdr:to>
      <xdr:col>76</xdr:col>
      <xdr:colOff>22225</xdr:colOff>
      <xdr:row>29</xdr:row>
      <xdr:rowOff>131558</xdr:rowOff>
    </xdr:to>
    <xdr:cxnSp macro="">
      <xdr:nvCxnSpPr>
        <xdr:cNvPr id="146" name="直線コネクタ 145">
          <a:extLst>
            <a:ext uri="{FF2B5EF4-FFF2-40B4-BE49-F238E27FC236}">
              <a16:creationId xmlns:a16="http://schemas.microsoft.com/office/drawing/2014/main" id="{4C06A1EE-482F-4624-9201-AEE1BAF1905B}"/>
            </a:ext>
          </a:extLst>
        </xdr:cNvPr>
        <xdr:cNvCxnSpPr/>
      </xdr:nvCxnSpPr>
      <xdr:spPr>
        <a:xfrm>
          <a:off x="14084300" y="5068944"/>
          <a:ext cx="711200" cy="3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69123</xdr:rowOff>
    </xdr:from>
    <xdr:to>
      <xdr:col>68</xdr:col>
      <xdr:colOff>123825</xdr:colOff>
      <xdr:row>29</xdr:row>
      <xdr:rowOff>170723</xdr:rowOff>
    </xdr:to>
    <xdr:sp macro="" textlink="">
      <xdr:nvSpPr>
        <xdr:cNvPr id="147" name="楕円 146">
          <a:extLst>
            <a:ext uri="{FF2B5EF4-FFF2-40B4-BE49-F238E27FC236}">
              <a16:creationId xmlns:a16="http://schemas.microsoft.com/office/drawing/2014/main" id="{37AE96CF-AB8C-4AC8-B494-EBEC3C9311F6}"/>
            </a:ext>
          </a:extLst>
        </xdr:cNvPr>
        <xdr:cNvSpPr/>
      </xdr:nvSpPr>
      <xdr:spPr>
        <a:xfrm>
          <a:off x="13271500" y="504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96894</xdr:rowOff>
    </xdr:from>
    <xdr:to>
      <xdr:col>72</xdr:col>
      <xdr:colOff>73025</xdr:colOff>
      <xdr:row>29</xdr:row>
      <xdr:rowOff>119923</xdr:rowOff>
    </xdr:to>
    <xdr:cxnSp macro="">
      <xdr:nvCxnSpPr>
        <xdr:cNvPr id="148" name="直線コネクタ 147">
          <a:extLst>
            <a:ext uri="{FF2B5EF4-FFF2-40B4-BE49-F238E27FC236}">
              <a16:creationId xmlns:a16="http://schemas.microsoft.com/office/drawing/2014/main" id="{D0F9B3C5-CD45-4ABD-ABFC-229EB8CBEFBE}"/>
            </a:ext>
          </a:extLst>
        </xdr:cNvPr>
        <xdr:cNvCxnSpPr/>
      </xdr:nvCxnSpPr>
      <xdr:spPr>
        <a:xfrm flipV="1">
          <a:off x="13322300" y="5068944"/>
          <a:ext cx="762000" cy="2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87715</xdr:rowOff>
    </xdr:from>
    <xdr:to>
      <xdr:col>64</xdr:col>
      <xdr:colOff>123825</xdr:colOff>
      <xdr:row>30</xdr:row>
      <xdr:rowOff>17865</xdr:rowOff>
    </xdr:to>
    <xdr:sp macro="" textlink="">
      <xdr:nvSpPr>
        <xdr:cNvPr id="149" name="楕円 148">
          <a:extLst>
            <a:ext uri="{FF2B5EF4-FFF2-40B4-BE49-F238E27FC236}">
              <a16:creationId xmlns:a16="http://schemas.microsoft.com/office/drawing/2014/main" id="{35B87E6F-0097-4E27-A5C1-3762C1DF1A79}"/>
            </a:ext>
          </a:extLst>
        </xdr:cNvPr>
        <xdr:cNvSpPr/>
      </xdr:nvSpPr>
      <xdr:spPr>
        <a:xfrm>
          <a:off x="12509500" y="505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119923</xdr:rowOff>
    </xdr:from>
    <xdr:to>
      <xdr:col>68</xdr:col>
      <xdr:colOff>73025</xdr:colOff>
      <xdr:row>29</xdr:row>
      <xdr:rowOff>138515</xdr:rowOff>
    </xdr:to>
    <xdr:cxnSp macro="">
      <xdr:nvCxnSpPr>
        <xdr:cNvPr id="150" name="直線コネクタ 149">
          <a:extLst>
            <a:ext uri="{FF2B5EF4-FFF2-40B4-BE49-F238E27FC236}">
              <a16:creationId xmlns:a16="http://schemas.microsoft.com/office/drawing/2014/main" id="{D81A11F2-19E9-46A9-897E-CD6F1FF8178F}"/>
            </a:ext>
          </a:extLst>
        </xdr:cNvPr>
        <xdr:cNvCxnSpPr/>
      </xdr:nvCxnSpPr>
      <xdr:spPr>
        <a:xfrm flipV="1">
          <a:off x="12560300" y="5091973"/>
          <a:ext cx="762000" cy="1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42087</xdr:rowOff>
    </xdr:from>
    <xdr:to>
      <xdr:col>60</xdr:col>
      <xdr:colOff>123825</xdr:colOff>
      <xdr:row>30</xdr:row>
      <xdr:rowOff>143687</xdr:rowOff>
    </xdr:to>
    <xdr:sp macro="" textlink="">
      <xdr:nvSpPr>
        <xdr:cNvPr id="151" name="楕円 150">
          <a:extLst>
            <a:ext uri="{FF2B5EF4-FFF2-40B4-BE49-F238E27FC236}">
              <a16:creationId xmlns:a16="http://schemas.microsoft.com/office/drawing/2014/main" id="{3E3E8558-5D45-4BDA-9A61-99F56F11A9C9}"/>
            </a:ext>
          </a:extLst>
        </xdr:cNvPr>
        <xdr:cNvSpPr/>
      </xdr:nvSpPr>
      <xdr:spPr>
        <a:xfrm>
          <a:off x="11747500" y="518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138515</xdr:rowOff>
    </xdr:from>
    <xdr:to>
      <xdr:col>64</xdr:col>
      <xdr:colOff>73025</xdr:colOff>
      <xdr:row>30</xdr:row>
      <xdr:rowOff>92887</xdr:rowOff>
    </xdr:to>
    <xdr:cxnSp macro="">
      <xdr:nvCxnSpPr>
        <xdr:cNvPr id="152" name="直線コネクタ 151">
          <a:extLst>
            <a:ext uri="{FF2B5EF4-FFF2-40B4-BE49-F238E27FC236}">
              <a16:creationId xmlns:a16="http://schemas.microsoft.com/office/drawing/2014/main" id="{1A3CF4E4-494F-4ECC-879A-40AD824FDA88}"/>
            </a:ext>
          </a:extLst>
        </xdr:cNvPr>
        <xdr:cNvCxnSpPr/>
      </xdr:nvCxnSpPr>
      <xdr:spPr>
        <a:xfrm flipV="1">
          <a:off x="11798300" y="5110565"/>
          <a:ext cx="762000" cy="12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a:extLst>
            <a:ext uri="{FF2B5EF4-FFF2-40B4-BE49-F238E27FC236}">
              <a16:creationId xmlns:a16="http://schemas.microsoft.com/office/drawing/2014/main" id="{F538427A-7E8C-4DB1-865A-2FEE2164B017}"/>
            </a:ext>
          </a:extLst>
        </xdr:cNvPr>
        <xdr:cNvSpPr txBox="1"/>
      </xdr:nvSpPr>
      <xdr:spPr>
        <a:xfrm>
          <a:off x="13836727" y="4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a:extLst>
            <a:ext uri="{FF2B5EF4-FFF2-40B4-BE49-F238E27FC236}">
              <a16:creationId xmlns:a16="http://schemas.microsoft.com/office/drawing/2014/main" id="{E189D987-ED52-450D-847F-02F7840A07EA}"/>
            </a:ext>
          </a:extLst>
        </xdr:cNvPr>
        <xdr:cNvSpPr txBox="1"/>
      </xdr:nvSpPr>
      <xdr:spPr>
        <a:xfrm>
          <a:off x="13087427" y="478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a:extLst>
            <a:ext uri="{FF2B5EF4-FFF2-40B4-BE49-F238E27FC236}">
              <a16:creationId xmlns:a16="http://schemas.microsoft.com/office/drawing/2014/main" id="{CA26E444-EA8F-4BEA-AB6D-0481BED30896}"/>
            </a:ext>
          </a:extLst>
        </xdr:cNvPr>
        <xdr:cNvSpPr txBox="1"/>
      </xdr:nvSpPr>
      <xdr:spPr>
        <a:xfrm>
          <a:off x="12325427" y="479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a:extLst>
            <a:ext uri="{FF2B5EF4-FFF2-40B4-BE49-F238E27FC236}">
              <a16:creationId xmlns:a16="http://schemas.microsoft.com/office/drawing/2014/main" id="{0B931205-65C9-4CC4-AC88-1699DC57AC27}"/>
            </a:ext>
          </a:extLst>
        </xdr:cNvPr>
        <xdr:cNvSpPr txBox="1"/>
      </xdr:nvSpPr>
      <xdr:spPr>
        <a:xfrm>
          <a:off x="11563427" y="49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138821</xdr:rowOff>
    </xdr:from>
    <xdr:ext cx="469744" cy="259045"/>
    <xdr:sp macro="" textlink="">
      <xdr:nvSpPr>
        <xdr:cNvPr id="157" name="n_1mainValue債務償還比率">
          <a:extLst>
            <a:ext uri="{FF2B5EF4-FFF2-40B4-BE49-F238E27FC236}">
              <a16:creationId xmlns:a16="http://schemas.microsoft.com/office/drawing/2014/main" id="{20CB9AFB-010E-4824-BF56-5D9A4E871D94}"/>
            </a:ext>
          </a:extLst>
        </xdr:cNvPr>
        <xdr:cNvSpPr txBox="1"/>
      </xdr:nvSpPr>
      <xdr:spPr>
        <a:xfrm>
          <a:off x="13836727" y="511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161850</xdr:rowOff>
    </xdr:from>
    <xdr:ext cx="469744" cy="259045"/>
    <xdr:sp macro="" textlink="">
      <xdr:nvSpPr>
        <xdr:cNvPr id="158" name="n_2mainValue債務償還比率">
          <a:extLst>
            <a:ext uri="{FF2B5EF4-FFF2-40B4-BE49-F238E27FC236}">
              <a16:creationId xmlns:a16="http://schemas.microsoft.com/office/drawing/2014/main" id="{9AAEE087-F375-4C7C-99D2-F93CBF464AC0}"/>
            </a:ext>
          </a:extLst>
        </xdr:cNvPr>
        <xdr:cNvSpPr txBox="1"/>
      </xdr:nvSpPr>
      <xdr:spPr>
        <a:xfrm>
          <a:off x="13087427" y="513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8992</xdr:rowOff>
    </xdr:from>
    <xdr:ext cx="469744" cy="259045"/>
    <xdr:sp macro="" textlink="">
      <xdr:nvSpPr>
        <xdr:cNvPr id="159" name="n_3mainValue債務償還比率">
          <a:extLst>
            <a:ext uri="{FF2B5EF4-FFF2-40B4-BE49-F238E27FC236}">
              <a16:creationId xmlns:a16="http://schemas.microsoft.com/office/drawing/2014/main" id="{6A8654CB-189F-4B91-9973-48A45CFD83E0}"/>
            </a:ext>
          </a:extLst>
        </xdr:cNvPr>
        <xdr:cNvSpPr txBox="1"/>
      </xdr:nvSpPr>
      <xdr:spPr>
        <a:xfrm>
          <a:off x="12325427" y="515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134814</xdr:rowOff>
    </xdr:from>
    <xdr:ext cx="469744" cy="259045"/>
    <xdr:sp macro="" textlink="">
      <xdr:nvSpPr>
        <xdr:cNvPr id="160" name="n_4mainValue債務償還比率">
          <a:extLst>
            <a:ext uri="{FF2B5EF4-FFF2-40B4-BE49-F238E27FC236}">
              <a16:creationId xmlns:a16="http://schemas.microsoft.com/office/drawing/2014/main" id="{BA07F5B8-0B8E-4D33-91BD-6B2202A6A30D}"/>
            </a:ext>
          </a:extLst>
        </xdr:cNvPr>
        <xdr:cNvSpPr txBox="1"/>
      </xdr:nvSpPr>
      <xdr:spPr>
        <a:xfrm>
          <a:off x="11563427" y="52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E67A85B-3CF9-44F4-9A3B-B56070FC344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B732050-9A2C-49EA-8DA6-DCD21E9DD5A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822FFD4-02A9-410C-B2A2-8B47ED4754F5}"/>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E4B3694-0C7A-44C2-BE62-674FB1219415}"/>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AC5FEBF-53A4-4EB6-9B2D-669847BC2FE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5DD9464-6C08-4E19-B29E-D10E8C6C68E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820FA4-C3B7-41AE-907E-2E24C1B19EA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32AFC89-2CDA-4215-B4F4-97B45ABD972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358132-A12C-4B06-A423-5734F195C46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CAC390-9AF7-44F3-ADC3-D56FA6655F8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978C41-2242-48CF-96FC-A738B99B543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DA8D4B-8508-4319-9D31-D62DE7F0D5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AFADA3-E20B-4575-A62F-851A9C08E4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BE3F66-0AD8-4DB5-9426-DBCB7EC0AB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1A8B80-88AD-40C7-9473-FE068C0C596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D0D9D79-F5DF-4180-81CD-B3BCD3069DD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C7E06B-EBD5-4A97-BDEF-FEA31E4348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9F2A29-0FFE-4037-B635-E02BE7B09BB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5153B2-E2BF-4054-9245-656510C3238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0B4B23-E0DD-4BF8-ABD5-B73E756ECE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24E0C7-2F29-4A9D-8889-6E5D1FF7B8E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57EE875-13E5-4559-B691-0C9C801E7FA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451B97-2565-46DB-8F77-AFB2EB2B920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6C396C-EFF4-41DE-8039-69E8A9CFF3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B240C2-BDFF-409E-BF72-A491B2E0516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7665C9-99DE-4D45-B106-8E6AC8EC7B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BC177D-66F2-4D2F-9548-D64D0E5813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91F915-DA6D-405E-9581-712B8F4751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8238CD-DA3E-448E-BB7B-8F00FECD9DF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6513A9-5BB0-4869-A999-BF9CF2A072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A556EF-E84C-494E-8841-BFF1481225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2E2B9E-134D-4E33-84F4-89BA0EF17EF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B86F5E-3820-4104-8F92-0D7A6269FE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35D707-69AF-4604-B262-BC0E4DD0C5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A90109-7554-4ABE-B3E6-DAC4E5F83B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9FD678-0CBA-45C0-8BE6-0CBA735FB3F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2E93B9-FFBE-49FD-85BF-D65A4E0C4E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EAF7E9-E67D-4332-92A8-ABC840035A1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47359B-163E-4566-976A-C7B24E7A1F3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20B58D-8F12-42C3-BF35-B6AA6DE612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7A6FF9-7930-45ED-8EB8-D01B8AC951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D13DB0-0768-43C7-846A-33102DD3179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C41BDD-F13F-49C4-96A6-742B8EED5B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5F312C-39BB-4B18-B831-4996891D01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0FB7C7-A840-4424-BAAD-7B05E311C7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3CE451-978F-4AB6-99E5-F9311DFC2F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86D824C-62D4-43C1-A656-C2433BA5915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FB87794-72B7-46DD-87F7-826B35329F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2663317-E2F5-4889-BD1E-309616B5CAC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AE97031-9705-433F-91BF-CBB3AF81447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2C48E8F-E3DA-430C-AAE6-1083D26B264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EA5DDC5-2B76-459D-9D93-5EF131AC462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8E7B152-1B59-492D-9D60-D8E765A7BDA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DD803A9-307A-49F0-90A4-ED9978FBE5B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EA01B12-44B8-4BD6-830F-82F28A48DB4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E478988-BDEB-43CF-A389-0E359690DC4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944AE28-EB59-41E9-826F-C2853B36E1D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FD703B3-87B0-43A8-BFF3-BB8F0D93417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5A00BBA-A00B-4830-B11C-134362A885B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6A7B47C-D234-4167-9B9B-45D27AB47781}"/>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C4ACA3A-1ACC-48CD-AD5B-CE47C1E3EF1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CBFCA78-3A36-4923-82DB-55FD2895D13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C708BDBE-6A79-46AF-B1A9-62566CBE56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4D70DCEB-C4F7-4E83-BD58-5A5646DEEE7C}"/>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D50D8EF5-7E39-42DF-AA3B-B76CFCD0FA98}"/>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3AA4DFEE-C585-44F8-BDBB-958A7FDD2B3D}"/>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3C43A34B-EC2A-4A33-AC35-F4BC56ED489C}"/>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EA0EA25D-C110-45B8-946A-44618614204E}"/>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55AC5CC3-2FD8-47EA-B05F-EBEFBF7C8ACD}"/>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805653F7-7497-4CAB-815C-55C7F7A72FCC}"/>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7D9F5CFE-8AAF-4CCD-A7F5-757E7048BAF1}"/>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76EDC70-2CFC-47A9-AE16-9817785F466A}"/>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0FDE28E5-4CA7-4AD7-9ABE-09140EBE4BED}"/>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D5F81C78-8208-4E75-AA8E-84DC39F77343}"/>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695791-6256-4C66-BE7B-9932E33CCA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E47760C-B77C-405D-A92D-C471987B7BD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FFD4783-F280-4993-8872-2D9E0F0499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F7EC459-24FA-44AC-BB7D-177E13F182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D05A8B7-CC6D-4920-9630-C5E4D9568B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79284</xdr:rowOff>
    </xdr:from>
    <xdr:to>
      <xdr:col>24</xdr:col>
      <xdr:colOff>114300</xdr:colOff>
      <xdr:row>38</xdr:row>
      <xdr:rowOff>9434</xdr:rowOff>
    </xdr:to>
    <xdr:sp macro="" textlink="">
      <xdr:nvSpPr>
        <xdr:cNvPr id="75" name="楕円 74">
          <a:extLst>
            <a:ext uri="{FF2B5EF4-FFF2-40B4-BE49-F238E27FC236}">
              <a16:creationId xmlns:a16="http://schemas.microsoft.com/office/drawing/2014/main" id="{C756BD26-14FC-40A0-8034-713036C33A72}"/>
            </a:ext>
          </a:extLst>
        </xdr:cNvPr>
        <xdr:cNvSpPr/>
      </xdr:nvSpPr>
      <xdr:spPr>
        <a:xfrm>
          <a:off x="45847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57711</xdr:rowOff>
    </xdr:from>
    <xdr:ext cx="405111" cy="259045"/>
    <xdr:sp macro="" textlink="">
      <xdr:nvSpPr>
        <xdr:cNvPr id="76" name="【道路】&#10;有形固定資産減価償却率該当値テキスト">
          <a:extLst>
            <a:ext uri="{FF2B5EF4-FFF2-40B4-BE49-F238E27FC236}">
              <a16:creationId xmlns:a16="http://schemas.microsoft.com/office/drawing/2014/main" id="{7A9C13ED-9D2B-4C3D-8EF9-FC15C708D3A8}"/>
            </a:ext>
          </a:extLst>
        </xdr:cNvPr>
        <xdr:cNvSpPr txBox="1"/>
      </xdr:nvSpPr>
      <xdr:spPr>
        <a:xfrm>
          <a:off x="4673600" y="640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46627</xdr:rowOff>
    </xdr:from>
    <xdr:to>
      <xdr:col>20</xdr:col>
      <xdr:colOff>38100</xdr:colOff>
      <xdr:row>37</xdr:row>
      <xdr:rowOff>148227</xdr:rowOff>
    </xdr:to>
    <xdr:sp macro="" textlink="">
      <xdr:nvSpPr>
        <xdr:cNvPr id="77" name="楕円 76">
          <a:extLst>
            <a:ext uri="{FF2B5EF4-FFF2-40B4-BE49-F238E27FC236}">
              <a16:creationId xmlns:a16="http://schemas.microsoft.com/office/drawing/2014/main" id="{3CFECC7F-AA8A-46F9-95A0-46F5765CA8D3}"/>
            </a:ext>
          </a:extLst>
        </xdr:cNvPr>
        <xdr:cNvSpPr/>
      </xdr:nvSpPr>
      <xdr:spPr>
        <a:xfrm>
          <a:off x="3746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97427</xdr:rowOff>
    </xdr:from>
    <xdr:to>
      <xdr:col>24</xdr:col>
      <xdr:colOff>63500</xdr:colOff>
      <xdr:row>37</xdr:row>
      <xdr:rowOff>130084</xdr:rowOff>
    </xdr:to>
    <xdr:cxnSp macro="">
      <xdr:nvCxnSpPr>
        <xdr:cNvPr id="78" name="直線コネクタ 77">
          <a:extLst>
            <a:ext uri="{FF2B5EF4-FFF2-40B4-BE49-F238E27FC236}">
              <a16:creationId xmlns:a16="http://schemas.microsoft.com/office/drawing/2014/main" id="{4C02856D-7270-47DF-AA30-08B75FF99DBA}"/>
            </a:ext>
          </a:extLst>
        </xdr:cNvPr>
        <xdr:cNvCxnSpPr/>
      </xdr:nvCxnSpPr>
      <xdr:spPr>
        <a:xfrm>
          <a:off x="3797300" y="64410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156028</xdr:rowOff>
    </xdr:from>
    <xdr:to>
      <xdr:col>15</xdr:col>
      <xdr:colOff>101600</xdr:colOff>
      <xdr:row>37</xdr:row>
      <xdr:rowOff>86178</xdr:rowOff>
    </xdr:to>
    <xdr:sp macro="" textlink="">
      <xdr:nvSpPr>
        <xdr:cNvPr id="79" name="楕円 78">
          <a:extLst>
            <a:ext uri="{FF2B5EF4-FFF2-40B4-BE49-F238E27FC236}">
              <a16:creationId xmlns:a16="http://schemas.microsoft.com/office/drawing/2014/main" id="{04C8E2E1-293B-4FA6-8F51-818A89836700}"/>
            </a:ext>
          </a:extLst>
        </xdr:cNvPr>
        <xdr:cNvSpPr/>
      </xdr:nvSpPr>
      <xdr:spPr>
        <a:xfrm>
          <a:off x="2857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35378</xdr:rowOff>
    </xdr:from>
    <xdr:to>
      <xdr:col>19</xdr:col>
      <xdr:colOff>177800</xdr:colOff>
      <xdr:row>37</xdr:row>
      <xdr:rowOff>97427</xdr:rowOff>
    </xdr:to>
    <xdr:cxnSp macro="">
      <xdr:nvCxnSpPr>
        <xdr:cNvPr id="80" name="直線コネクタ 79">
          <a:extLst>
            <a:ext uri="{FF2B5EF4-FFF2-40B4-BE49-F238E27FC236}">
              <a16:creationId xmlns:a16="http://schemas.microsoft.com/office/drawing/2014/main" id="{C3D0CDE2-A6F5-43C5-BAAC-04CCBC43B46E}"/>
            </a:ext>
          </a:extLst>
        </xdr:cNvPr>
        <xdr:cNvCxnSpPr/>
      </xdr:nvCxnSpPr>
      <xdr:spPr>
        <a:xfrm>
          <a:off x="2908300" y="637902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90714</xdr:rowOff>
    </xdr:from>
    <xdr:to>
      <xdr:col>10</xdr:col>
      <xdr:colOff>165100</xdr:colOff>
      <xdr:row>37</xdr:row>
      <xdr:rowOff>20864</xdr:rowOff>
    </xdr:to>
    <xdr:sp macro="" textlink="">
      <xdr:nvSpPr>
        <xdr:cNvPr id="81" name="楕円 80">
          <a:extLst>
            <a:ext uri="{FF2B5EF4-FFF2-40B4-BE49-F238E27FC236}">
              <a16:creationId xmlns:a16="http://schemas.microsoft.com/office/drawing/2014/main" id="{811BF769-68DB-4E24-81C2-2DF8F54FB10D}"/>
            </a:ext>
          </a:extLst>
        </xdr:cNvPr>
        <xdr:cNvSpPr/>
      </xdr:nvSpPr>
      <xdr:spPr>
        <a:xfrm>
          <a:off x="1968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141514</xdr:rowOff>
    </xdr:from>
    <xdr:to>
      <xdr:col>15</xdr:col>
      <xdr:colOff>50800</xdr:colOff>
      <xdr:row>37</xdr:row>
      <xdr:rowOff>35378</xdr:rowOff>
    </xdr:to>
    <xdr:cxnSp macro="">
      <xdr:nvCxnSpPr>
        <xdr:cNvPr id="82" name="直線コネクタ 81">
          <a:extLst>
            <a:ext uri="{FF2B5EF4-FFF2-40B4-BE49-F238E27FC236}">
              <a16:creationId xmlns:a16="http://schemas.microsoft.com/office/drawing/2014/main" id="{8803416A-7EDB-45ED-AC15-274C53CE0633}"/>
            </a:ext>
          </a:extLst>
        </xdr:cNvPr>
        <xdr:cNvCxnSpPr/>
      </xdr:nvCxnSpPr>
      <xdr:spPr>
        <a:xfrm>
          <a:off x="2019300" y="63137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31931</xdr:rowOff>
    </xdr:from>
    <xdr:to>
      <xdr:col>6</xdr:col>
      <xdr:colOff>38100</xdr:colOff>
      <xdr:row>36</xdr:row>
      <xdr:rowOff>133531</xdr:rowOff>
    </xdr:to>
    <xdr:sp macro="" textlink="">
      <xdr:nvSpPr>
        <xdr:cNvPr id="83" name="楕円 82">
          <a:extLst>
            <a:ext uri="{FF2B5EF4-FFF2-40B4-BE49-F238E27FC236}">
              <a16:creationId xmlns:a16="http://schemas.microsoft.com/office/drawing/2014/main" id="{26584AE4-4BB4-48C7-B7EA-5E426B83B5BA}"/>
            </a:ext>
          </a:extLst>
        </xdr:cNvPr>
        <xdr:cNvSpPr/>
      </xdr:nvSpPr>
      <xdr:spPr>
        <a:xfrm>
          <a:off x="1079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82731</xdr:rowOff>
    </xdr:from>
    <xdr:to>
      <xdr:col>10</xdr:col>
      <xdr:colOff>114300</xdr:colOff>
      <xdr:row>36</xdr:row>
      <xdr:rowOff>141514</xdr:rowOff>
    </xdr:to>
    <xdr:cxnSp macro="">
      <xdr:nvCxnSpPr>
        <xdr:cNvPr id="84" name="直線コネクタ 83">
          <a:extLst>
            <a:ext uri="{FF2B5EF4-FFF2-40B4-BE49-F238E27FC236}">
              <a16:creationId xmlns:a16="http://schemas.microsoft.com/office/drawing/2014/main" id="{D51F4992-D85D-4E51-AF9B-B9661B0A86F3}"/>
            </a:ext>
          </a:extLst>
        </xdr:cNvPr>
        <xdr:cNvCxnSpPr/>
      </xdr:nvCxnSpPr>
      <xdr:spPr>
        <a:xfrm>
          <a:off x="1130300" y="625493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0904B0D0-A4F2-4196-A8EF-A51E8C12BA72}"/>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90629D0D-94A4-4EEB-9BB9-92A2EB1DB797}"/>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71516F81-6FEC-4870-BFC5-624357D611A6}"/>
            </a:ext>
          </a:extLst>
        </xdr:cNvPr>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ECBA7F30-1254-4148-811F-9F7EF870EEDF}"/>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139354</xdr:rowOff>
    </xdr:from>
    <xdr:ext cx="405111" cy="259045"/>
    <xdr:sp macro="" textlink="">
      <xdr:nvSpPr>
        <xdr:cNvPr id="89" name="n_1mainValue【道路】&#10;有形固定資産減価償却率">
          <a:extLst>
            <a:ext uri="{FF2B5EF4-FFF2-40B4-BE49-F238E27FC236}">
              <a16:creationId xmlns:a16="http://schemas.microsoft.com/office/drawing/2014/main" id="{FB52013E-28A1-45D2-9C11-F51040D12B5C}"/>
            </a:ext>
          </a:extLst>
        </xdr:cNvPr>
        <xdr:cNvSpPr txBox="1"/>
      </xdr:nvSpPr>
      <xdr:spPr>
        <a:xfrm>
          <a:off x="35820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77305</xdr:rowOff>
    </xdr:from>
    <xdr:ext cx="405111" cy="259045"/>
    <xdr:sp macro="" textlink="">
      <xdr:nvSpPr>
        <xdr:cNvPr id="90" name="n_2mainValue【道路】&#10;有形固定資産減価償却率">
          <a:extLst>
            <a:ext uri="{FF2B5EF4-FFF2-40B4-BE49-F238E27FC236}">
              <a16:creationId xmlns:a16="http://schemas.microsoft.com/office/drawing/2014/main" id="{0039E9BD-8B7A-47E4-8349-9A4DDFD3AC18}"/>
            </a:ext>
          </a:extLst>
        </xdr:cNvPr>
        <xdr:cNvSpPr txBox="1"/>
      </xdr:nvSpPr>
      <xdr:spPr>
        <a:xfrm>
          <a:off x="2705744" y="642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11991</xdr:rowOff>
    </xdr:from>
    <xdr:ext cx="405111" cy="259045"/>
    <xdr:sp macro="" textlink="">
      <xdr:nvSpPr>
        <xdr:cNvPr id="91" name="n_3mainValue【道路】&#10;有形固定資産減価償却率">
          <a:extLst>
            <a:ext uri="{FF2B5EF4-FFF2-40B4-BE49-F238E27FC236}">
              <a16:creationId xmlns:a16="http://schemas.microsoft.com/office/drawing/2014/main" id="{25C0CBD8-3ADE-41B2-AFCC-5134B24E2AEA}"/>
            </a:ext>
          </a:extLst>
        </xdr:cNvPr>
        <xdr:cNvSpPr txBox="1"/>
      </xdr:nvSpPr>
      <xdr:spPr>
        <a:xfrm>
          <a:off x="1816744" y="63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124658</xdr:rowOff>
    </xdr:from>
    <xdr:ext cx="405111" cy="259045"/>
    <xdr:sp macro="" textlink="">
      <xdr:nvSpPr>
        <xdr:cNvPr id="92" name="n_4mainValue【道路】&#10;有形固定資産減価償却率">
          <a:extLst>
            <a:ext uri="{FF2B5EF4-FFF2-40B4-BE49-F238E27FC236}">
              <a16:creationId xmlns:a16="http://schemas.microsoft.com/office/drawing/2014/main" id="{5E32E16F-244C-45D5-9324-446559B2E2BC}"/>
            </a:ext>
          </a:extLst>
        </xdr:cNvPr>
        <xdr:cNvSpPr txBox="1"/>
      </xdr:nvSpPr>
      <xdr:spPr>
        <a:xfrm>
          <a:off x="9277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C833EB5-2FBA-49FA-ABF5-8B860A694B6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E84A7B4-7E38-4565-8400-A48435C19C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B4D56F7A-E06E-43DA-BD19-8CC14E6D42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1024E2B6-D2C7-425A-AB46-4414B9FC92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5AC86CE7-73BB-4795-98FF-0B5C29346F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8FE386D-0DCB-4D7D-AF30-98FF2AD7AE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4275EB48-D7C7-4D9B-8EB5-4CF1214C36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1A830113-C859-46B2-A79E-B1862862E3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B84D596-FFAD-408B-A9A3-886DDD60D7F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6971F0C3-7594-495C-88CC-3ECD7354EA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876EACC7-346F-4605-987A-D1F7D7CABE14}"/>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D3F260A4-27EF-47F1-B7F9-8A42A584919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5E9C1821-1A12-41A4-BCDD-013A3C79E173}"/>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865FA906-3CFB-4D5D-BF3B-95B0D51ACB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37B443AC-9040-4A3C-AE16-971D01A123B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3C8FDD9C-CAE6-42B0-B664-0F8003676F4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808396DB-0419-4D2D-8E43-607818CED7C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60EA0A03-1089-4FD1-8BF7-EAD2DE87FB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F4C4D2B3-15F6-4561-9C89-02E4551B682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6529018F-9D22-4355-A02C-167BF2C99F1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4B775C3F-B6BC-44C8-A275-C4D63551C7FF}"/>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CE4EDB9F-25AC-4BC4-9652-E354C4FFBD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EF08614D-55C9-437D-AA9C-5699B388C53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D02A9A21-117B-4A45-80D8-7B90F4799C8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1485F98D-1895-4ABF-B992-395ABFBFAA01}"/>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5BA17388-E41F-46AE-B98B-27EB9D68A861}"/>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91AB058E-8BAB-4EB1-ABA0-551FBF4DC641}"/>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AE6AD980-50CC-42C3-9D27-D3D441026BC3}"/>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B877DC6F-D43D-49DA-9B55-812AA5695292}"/>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16BDE6FC-AA89-4AD3-BED7-FBD120D23662}"/>
            </a:ext>
          </a:extLst>
        </xdr:cNvPr>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2F24BCAE-E4B3-4451-BAFD-F7A425755817}"/>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EF613D16-04FF-44AE-B63D-116895B18AC4}"/>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FFD2EA1A-4BC6-4D4E-8C12-DB813227AEA0}"/>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A4EE3F16-6E32-447D-8812-3AED9B69D6EE}"/>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1F2AD3A0-E6C9-4E7C-AA16-5188CB9CAB49}"/>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401689-CC34-4859-8318-BC7CE036B0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E8D89D6-AE39-4D1B-8F7D-CB19DBDCD3F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2A73547-B052-49A3-B779-E5AF59AA186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9F78C49-7A1F-43D1-8A91-9263F0C569F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EA6C8FE-712E-4BD8-B851-230184F862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147415</xdr:rowOff>
    </xdr:from>
    <xdr:to>
      <xdr:col>55</xdr:col>
      <xdr:colOff>50800</xdr:colOff>
      <xdr:row>42</xdr:row>
      <xdr:rowOff>77565</xdr:rowOff>
    </xdr:to>
    <xdr:sp macro="" textlink="">
      <xdr:nvSpPr>
        <xdr:cNvPr id="133" name="楕円 132">
          <a:extLst>
            <a:ext uri="{FF2B5EF4-FFF2-40B4-BE49-F238E27FC236}">
              <a16:creationId xmlns:a16="http://schemas.microsoft.com/office/drawing/2014/main" id="{CC8E4F48-F8E3-460B-BDA9-499D05DA17CB}"/>
            </a:ext>
          </a:extLst>
        </xdr:cNvPr>
        <xdr:cNvSpPr/>
      </xdr:nvSpPr>
      <xdr:spPr>
        <a:xfrm>
          <a:off x="10426700" y="717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62342</xdr:rowOff>
    </xdr:from>
    <xdr:ext cx="534377" cy="259045"/>
    <xdr:sp macro="" textlink="">
      <xdr:nvSpPr>
        <xdr:cNvPr id="134" name="【道路】&#10;一人当たり延長該当値テキスト">
          <a:extLst>
            <a:ext uri="{FF2B5EF4-FFF2-40B4-BE49-F238E27FC236}">
              <a16:creationId xmlns:a16="http://schemas.microsoft.com/office/drawing/2014/main" id="{CD9E2B6F-B666-4068-A10E-CBA4F610078A}"/>
            </a:ext>
          </a:extLst>
        </xdr:cNvPr>
        <xdr:cNvSpPr txBox="1"/>
      </xdr:nvSpPr>
      <xdr:spPr>
        <a:xfrm>
          <a:off x="10515600" y="709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151264</xdr:rowOff>
    </xdr:from>
    <xdr:to>
      <xdr:col>50</xdr:col>
      <xdr:colOff>165100</xdr:colOff>
      <xdr:row>42</xdr:row>
      <xdr:rowOff>81414</xdr:rowOff>
    </xdr:to>
    <xdr:sp macro="" textlink="">
      <xdr:nvSpPr>
        <xdr:cNvPr id="135" name="楕円 134">
          <a:extLst>
            <a:ext uri="{FF2B5EF4-FFF2-40B4-BE49-F238E27FC236}">
              <a16:creationId xmlns:a16="http://schemas.microsoft.com/office/drawing/2014/main" id="{8C41AD86-56A4-41FE-A6A8-9547D668D5E7}"/>
            </a:ext>
          </a:extLst>
        </xdr:cNvPr>
        <xdr:cNvSpPr/>
      </xdr:nvSpPr>
      <xdr:spPr>
        <a:xfrm>
          <a:off x="9588500" y="718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26765</xdr:rowOff>
    </xdr:from>
    <xdr:to>
      <xdr:col>55</xdr:col>
      <xdr:colOff>0</xdr:colOff>
      <xdr:row>42</xdr:row>
      <xdr:rowOff>30614</xdr:rowOff>
    </xdr:to>
    <xdr:cxnSp macro="">
      <xdr:nvCxnSpPr>
        <xdr:cNvPr id="136" name="直線コネクタ 135">
          <a:extLst>
            <a:ext uri="{FF2B5EF4-FFF2-40B4-BE49-F238E27FC236}">
              <a16:creationId xmlns:a16="http://schemas.microsoft.com/office/drawing/2014/main" id="{F8270542-0409-4C36-BA76-AD8AD5470C59}"/>
            </a:ext>
          </a:extLst>
        </xdr:cNvPr>
        <xdr:cNvCxnSpPr/>
      </xdr:nvCxnSpPr>
      <xdr:spPr>
        <a:xfrm flipV="1">
          <a:off x="9639300" y="7227665"/>
          <a:ext cx="83820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155416</xdr:rowOff>
    </xdr:from>
    <xdr:to>
      <xdr:col>46</xdr:col>
      <xdr:colOff>38100</xdr:colOff>
      <xdr:row>42</xdr:row>
      <xdr:rowOff>85566</xdr:rowOff>
    </xdr:to>
    <xdr:sp macro="" textlink="">
      <xdr:nvSpPr>
        <xdr:cNvPr id="137" name="楕円 136">
          <a:extLst>
            <a:ext uri="{FF2B5EF4-FFF2-40B4-BE49-F238E27FC236}">
              <a16:creationId xmlns:a16="http://schemas.microsoft.com/office/drawing/2014/main" id="{222D65CC-695B-44B7-B3AC-05C9C2FE18C9}"/>
            </a:ext>
          </a:extLst>
        </xdr:cNvPr>
        <xdr:cNvSpPr/>
      </xdr:nvSpPr>
      <xdr:spPr>
        <a:xfrm>
          <a:off x="8699500" y="718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30614</xdr:rowOff>
    </xdr:from>
    <xdr:to>
      <xdr:col>50</xdr:col>
      <xdr:colOff>114300</xdr:colOff>
      <xdr:row>42</xdr:row>
      <xdr:rowOff>34766</xdr:rowOff>
    </xdr:to>
    <xdr:cxnSp macro="">
      <xdr:nvCxnSpPr>
        <xdr:cNvPr id="138" name="直線コネクタ 137">
          <a:extLst>
            <a:ext uri="{FF2B5EF4-FFF2-40B4-BE49-F238E27FC236}">
              <a16:creationId xmlns:a16="http://schemas.microsoft.com/office/drawing/2014/main" id="{283DD688-E8E6-4443-9145-00686CC832CA}"/>
            </a:ext>
          </a:extLst>
        </xdr:cNvPr>
        <xdr:cNvCxnSpPr/>
      </xdr:nvCxnSpPr>
      <xdr:spPr>
        <a:xfrm flipV="1">
          <a:off x="8750300" y="7231514"/>
          <a:ext cx="8890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160465</xdr:rowOff>
    </xdr:from>
    <xdr:to>
      <xdr:col>41</xdr:col>
      <xdr:colOff>101600</xdr:colOff>
      <xdr:row>42</xdr:row>
      <xdr:rowOff>90615</xdr:rowOff>
    </xdr:to>
    <xdr:sp macro="" textlink="">
      <xdr:nvSpPr>
        <xdr:cNvPr id="139" name="楕円 138">
          <a:extLst>
            <a:ext uri="{FF2B5EF4-FFF2-40B4-BE49-F238E27FC236}">
              <a16:creationId xmlns:a16="http://schemas.microsoft.com/office/drawing/2014/main" id="{9E95D5FE-D036-4A64-B535-192B8FACB408}"/>
            </a:ext>
          </a:extLst>
        </xdr:cNvPr>
        <xdr:cNvSpPr/>
      </xdr:nvSpPr>
      <xdr:spPr>
        <a:xfrm>
          <a:off x="7810500" y="71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34766</xdr:rowOff>
    </xdr:from>
    <xdr:to>
      <xdr:col>45</xdr:col>
      <xdr:colOff>177800</xdr:colOff>
      <xdr:row>42</xdr:row>
      <xdr:rowOff>39815</xdr:rowOff>
    </xdr:to>
    <xdr:cxnSp macro="">
      <xdr:nvCxnSpPr>
        <xdr:cNvPr id="140" name="直線コネクタ 139">
          <a:extLst>
            <a:ext uri="{FF2B5EF4-FFF2-40B4-BE49-F238E27FC236}">
              <a16:creationId xmlns:a16="http://schemas.microsoft.com/office/drawing/2014/main" id="{471FF95A-EF26-47F4-8B49-C4EC7EB54928}"/>
            </a:ext>
          </a:extLst>
        </xdr:cNvPr>
        <xdr:cNvCxnSpPr/>
      </xdr:nvCxnSpPr>
      <xdr:spPr>
        <a:xfrm flipV="1">
          <a:off x="7861300" y="7235666"/>
          <a:ext cx="889000" cy="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163246</xdr:rowOff>
    </xdr:from>
    <xdr:to>
      <xdr:col>36</xdr:col>
      <xdr:colOff>165100</xdr:colOff>
      <xdr:row>42</xdr:row>
      <xdr:rowOff>93396</xdr:rowOff>
    </xdr:to>
    <xdr:sp macro="" textlink="">
      <xdr:nvSpPr>
        <xdr:cNvPr id="141" name="楕円 140">
          <a:extLst>
            <a:ext uri="{FF2B5EF4-FFF2-40B4-BE49-F238E27FC236}">
              <a16:creationId xmlns:a16="http://schemas.microsoft.com/office/drawing/2014/main" id="{0D74DF00-B194-48DE-A8CB-846640F730D9}"/>
            </a:ext>
          </a:extLst>
        </xdr:cNvPr>
        <xdr:cNvSpPr/>
      </xdr:nvSpPr>
      <xdr:spPr>
        <a:xfrm>
          <a:off x="6921500" y="719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39815</xdr:rowOff>
    </xdr:from>
    <xdr:to>
      <xdr:col>41</xdr:col>
      <xdr:colOff>50800</xdr:colOff>
      <xdr:row>42</xdr:row>
      <xdr:rowOff>42596</xdr:rowOff>
    </xdr:to>
    <xdr:cxnSp macro="">
      <xdr:nvCxnSpPr>
        <xdr:cNvPr id="142" name="直線コネクタ 141">
          <a:extLst>
            <a:ext uri="{FF2B5EF4-FFF2-40B4-BE49-F238E27FC236}">
              <a16:creationId xmlns:a16="http://schemas.microsoft.com/office/drawing/2014/main" id="{9951490D-DF5A-48D1-AA88-06D05E0B4D7C}"/>
            </a:ext>
          </a:extLst>
        </xdr:cNvPr>
        <xdr:cNvCxnSpPr/>
      </xdr:nvCxnSpPr>
      <xdr:spPr>
        <a:xfrm flipV="1">
          <a:off x="6972300" y="7240715"/>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3CA62D87-CCB6-4F27-AF4B-78321727AEB0}"/>
            </a:ext>
          </a:extLst>
        </xdr:cNvPr>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85A25B20-35B0-4153-9669-3859884F88EA}"/>
            </a:ext>
          </a:extLst>
        </xdr:cNvPr>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B4012472-265A-4521-BF2A-E80F7AB5C989}"/>
            </a:ext>
          </a:extLst>
        </xdr:cNvPr>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92DDB403-E7B7-4589-AE5C-FE659D4E48F2}"/>
            </a:ext>
          </a:extLst>
        </xdr:cNvPr>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72541</xdr:rowOff>
    </xdr:from>
    <xdr:ext cx="534377" cy="259045"/>
    <xdr:sp macro="" textlink="">
      <xdr:nvSpPr>
        <xdr:cNvPr id="147" name="n_1mainValue【道路】&#10;一人当たり延長">
          <a:extLst>
            <a:ext uri="{FF2B5EF4-FFF2-40B4-BE49-F238E27FC236}">
              <a16:creationId xmlns:a16="http://schemas.microsoft.com/office/drawing/2014/main" id="{7156CD38-3013-4D2E-AFBB-8E65C4FB6D4E}"/>
            </a:ext>
          </a:extLst>
        </xdr:cNvPr>
        <xdr:cNvSpPr txBox="1"/>
      </xdr:nvSpPr>
      <xdr:spPr>
        <a:xfrm>
          <a:off x="9359411" y="727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76693</xdr:rowOff>
    </xdr:from>
    <xdr:ext cx="534377" cy="259045"/>
    <xdr:sp macro="" textlink="">
      <xdr:nvSpPr>
        <xdr:cNvPr id="148" name="n_2mainValue【道路】&#10;一人当たり延長">
          <a:extLst>
            <a:ext uri="{FF2B5EF4-FFF2-40B4-BE49-F238E27FC236}">
              <a16:creationId xmlns:a16="http://schemas.microsoft.com/office/drawing/2014/main" id="{15FAEA55-1C36-4A7F-9082-64850FE18F82}"/>
            </a:ext>
          </a:extLst>
        </xdr:cNvPr>
        <xdr:cNvSpPr txBox="1"/>
      </xdr:nvSpPr>
      <xdr:spPr>
        <a:xfrm>
          <a:off x="8483111" y="727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81742</xdr:rowOff>
    </xdr:from>
    <xdr:ext cx="534377" cy="259045"/>
    <xdr:sp macro="" textlink="">
      <xdr:nvSpPr>
        <xdr:cNvPr id="149" name="n_3mainValue【道路】&#10;一人当たり延長">
          <a:extLst>
            <a:ext uri="{FF2B5EF4-FFF2-40B4-BE49-F238E27FC236}">
              <a16:creationId xmlns:a16="http://schemas.microsoft.com/office/drawing/2014/main" id="{F482AB0A-F9AB-4ED0-AFA4-8F8AEBF01ED0}"/>
            </a:ext>
          </a:extLst>
        </xdr:cNvPr>
        <xdr:cNvSpPr txBox="1"/>
      </xdr:nvSpPr>
      <xdr:spPr>
        <a:xfrm>
          <a:off x="7594111" y="728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84523</xdr:rowOff>
    </xdr:from>
    <xdr:ext cx="534377" cy="259045"/>
    <xdr:sp macro="" textlink="">
      <xdr:nvSpPr>
        <xdr:cNvPr id="150" name="n_4mainValue【道路】&#10;一人当たり延長">
          <a:extLst>
            <a:ext uri="{FF2B5EF4-FFF2-40B4-BE49-F238E27FC236}">
              <a16:creationId xmlns:a16="http://schemas.microsoft.com/office/drawing/2014/main" id="{C87A9E6B-D9EB-4BB3-9397-EB8D6F179276}"/>
            </a:ext>
          </a:extLst>
        </xdr:cNvPr>
        <xdr:cNvSpPr txBox="1"/>
      </xdr:nvSpPr>
      <xdr:spPr>
        <a:xfrm>
          <a:off x="6705111" y="728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A8C5E4BA-761E-4955-9D2D-FCD09AB0096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626C3DA4-7D8B-43B9-AAFD-DD15A052E05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3B6BA955-9596-4F21-A561-F699526A9B2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06B9495-6E0F-4E90-8BAE-26DCD4EF13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DF0FA3F-0C51-49E0-AB2A-F3CC18B0B2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C85ED36-B230-4DD1-A121-2DF764B10F0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A940AA8-F314-4484-B285-56603003AF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3B4F1556-2692-4CC9-A1D6-B91859D771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B2D6ED9-3032-4BC8-8777-A6FBEDCA4DE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7199DD82-8499-4780-9F1A-3558A152100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65890E94-5172-4D82-98DB-115DC8C226E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DD12DE85-1722-4410-8A6C-7BD0FB88C3C4}"/>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714FA017-48F0-4917-A023-A04CE83759AD}"/>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C456D053-5EA9-41D7-A18B-E1B857DE7746}"/>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59ECDCD9-88A1-4B0F-B035-6E4D3E76383C}"/>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678E63BA-CC8C-4582-8D08-56F1806EB14F}"/>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E35BC3E8-68E1-4EFD-8469-C37E129CD7AB}"/>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B3D05221-DB24-4FE1-93F6-FBEFBC7B5D9D}"/>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C42A051C-B8EC-47FC-A811-1FF68701E143}"/>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B9FDFCF-1F8A-4AFD-901A-9F2A981E56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C7CF90F9-3B8C-4A32-82EE-1C15B5E5247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6CA35D8-119C-4D5D-87DA-0882395051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E561A35D-4AA3-450B-817E-271EB3B8EB14}"/>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59B5273-1EB1-4FE4-A570-D0C18E3608DC}"/>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B671C6A9-3216-4A33-A8DB-501672EB2D37}"/>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676D7C9E-2776-47D1-BFE9-BA2FCAA78AE5}"/>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C44A5443-3277-497D-9A2E-DC8EC906A1F4}"/>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B19EDDF-3FD9-40C2-8EDB-4AB60BD84F42}"/>
            </a:ext>
          </a:extLst>
        </xdr:cNvPr>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4BFE61E0-7C63-46E9-BED9-185555F4942B}"/>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C3ED3699-037C-4788-82C1-3ED4492B9045}"/>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25E4E17F-2CC0-4D6A-9515-21BA54BB59DB}"/>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DA1224E9-0233-47FD-887D-3D13886F202D}"/>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1F8CCA99-0C1A-4E42-B64C-B8E6BC9E8924}"/>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4BCA331-119C-4082-9E63-BDE5F935732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1B4684-63A8-4905-A4C1-DA21C90643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9CAD13-9C47-4639-A6A1-F82D11F385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52C1435-262A-4D4B-BCDD-E1D5BF5983F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6A4D47-F07B-415D-A5F7-23737E996B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79502</xdr:rowOff>
    </xdr:from>
    <xdr:to>
      <xdr:col>24</xdr:col>
      <xdr:colOff>114300</xdr:colOff>
      <xdr:row>60</xdr:row>
      <xdr:rowOff>9652</xdr:rowOff>
    </xdr:to>
    <xdr:sp macro="" textlink="">
      <xdr:nvSpPr>
        <xdr:cNvPr id="189" name="楕円 188">
          <a:extLst>
            <a:ext uri="{FF2B5EF4-FFF2-40B4-BE49-F238E27FC236}">
              <a16:creationId xmlns:a16="http://schemas.microsoft.com/office/drawing/2014/main" id="{A56FEF7B-5312-4A76-AA48-55E8B13A9378}"/>
            </a:ext>
          </a:extLst>
        </xdr:cNvPr>
        <xdr:cNvSpPr/>
      </xdr:nvSpPr>
      <xdr:spPr>
        <a:xfrm>
          <a:off x="4584700" y="101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57929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43F6F51-7CFD-41D3-8D66-83F58F2C81FE}"/>
            </a:ext>
          </a:extLst>
        </xdr:cNvPr>
        <xdr:cNvSpPr txBox="1"/>
      </xdr:nvSpPr>
      <xdr:spPr>
        <a:xfrm>
          <a:off x="4673600"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42926</xdr:rowOff>
    </xdr:from>
    <xdr:to>
      <xdr:col>20</xdr:col>
      <xdr:colOff>38100</xdr:colOff>
      <xdr:row>59</xdr:row>
      <xdr:rowOff>144526</xdr:rowOff>
    </xdr:to>
    <xdr:sp macro="" textlink="">
      <xdr:nvSpPr>
        <xdr:cNvPr id="191" name="楕円 190">
          <a:extLst>
            <a:ext uri="{FF2B5EF4-FFF2-40B4-BE49-F238E27FC236}">
              <a16:creationId xmlns:a16="http://schemas.microsoft.com/office/drawing/2014/main" id="{06E1E994-636B-4649-A1C3-21DCC0C6F5FC}"/>
            </a:ext>
          </a:extLst>
        </xdr:cNvPr>
        <xdr:cNvSpPr/>
      </xdr:nvSpPr>
      <xdr:spPr>
        <a:xfrm>
          <a:off x="3746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93726</xdr:rowOff>
    </xdr:from>
    <xdr:to>
      <xdr:col>24</xdr:col>
      <xdr:colOff>63500</xdr:colOff>
      <xdr:row>59</xdr:row>
      <xdr:rowOff>130302</xdr:rowOff>
    </xdr:to>
    <xdr:cxnSp macro="">
      <xdr:nvCxnSpPr>
        <xdr:cNvPr id="192" name="直線コネクタ 191">
          <a:extLst>
            <a:ext uri="{FF2B5EF4-FFF2-40B4-BE49-F238E27FC236}">
              <a16:creationId xmlns:a16="http://schemas.microsoft.com/office/drawing/2014/main" id="{1A9794D8-38CD-4294-97E3-D6BC64DCF99C}"/>
            </a:ext>
          </a:extLst>
        </xdr:cNvPr>
        <xdr:cNvCxnSpPr/>
      </xdr:nvCxnSpPr>
      <xdr:spPr>
        <a:xfrm>
          <a:off x="3797300" y="102092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93" name="楕円 192">
          <a:extLst>
            <a:ext uri="{FF2B5EF4-FFF2-40B4-BE49-F238E27FC236}">
              <a16:creationId xmlns:a16="http://schemas.microsoft.com/office/drawing/2014/main" id="{D81B649A-E81B-40AB-AC11-25D7A6A720CD}"/>
            </a:ext>
          </a:extLst>
        </xdr:cNvPr>
        <xdr:cNvSpPr/>
      </xdr:nvSpPr>
      <xdr:spPr>
        <a:xfrm>
          <a:off x="2857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93726</xdr:rowOff>
    </xdr:to>
    <xdr:cxnSp macro="">
      <xdr:nvCxnSpPr>
        <xdr:cNvPr id="194" name="直線コネクタ 193">
          <a:extLst>
            <a:ext uri="{FF2B5EF4-FFF2-40B4-BE49-F238E27FC236}">
              <a16:creationId xmlns:a16="http://schemas.microsoft.com/office/drawing/2014/main" id="{CA3AD37B-4828-4A34-A988-31206904F9C8}"/>
            </a:ext>
          </a:extLst>
        </xdr:cNvPr>
        <xdr:cNvCxnSpPr/>
      </xdr:nvCxnSpPr>
      <xdr:spPr>
        <a:xfrm>
          <a:off x="2908300" y="1018413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161798</xdr:rowOff>
    </xdr:from>
    <xdr:to>
      <xdr:col>10</xdr:col>
      <xdr:colOff>165100</xdr:colOff>
      <xdr:row>59</xdr:row>
      <xdr:rowOff>91948</xdr:rowOff>
    </xdr:to>
    <xdr:sp macro="" textlink="">
      <xdr:nvSpPr>
        <xdr:cNvPr id="195" name="楕円 194">
          <a:extLst>
            <a:ext uri="{FF2B5EF4-FFF2-40B4-BE49-F238E27FC236}">
              <a16:creationId xmlns:a16="http://schemas.microsoft.com/office/drawing/2014/main" id="{6B18B7F8-F285-499A-8859-1EBBF8E1B355}"/>
            </a:ext>
          </a:extLst>
        </xdr:cNvPr>
        <xdr:cNvSpPr/>
      </xdr:nvSpPr>
      <xdr:spPr>
        <a:xfrm>
          <a:off x="1968500" y="10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41148</xdr:rowOff>
    </xdr:from>
    <xdr:to>
      <xdr:col>15</xdr:col>
      <xdr:colOff>50800</xdr:colOff>
      <xdr:row>59</xdr:row>
      <xdr:rowOff>68580</xdr:rowOff>
    </xdr:to>
    <xdr:cxnSp macro="">
      <xdr:nvCxnSpPr>
        <xdr:cNvPr id="196" name="直線コネクタ 195">
          <a:extLst>
            <a:ext uri="{FF2B5EF4-FFF2-40B4-BE49-F238E27FC236}">
              <a16:creationId xmlns:a16="http://schemas.microsoft.com/office/drawing/2014/main" id="{C3305FE4-A44B-4D3E-A9F3-F70F5B4FE129}"/>
            </a:ext>
          </a:extLst>
        </xdr:cNvPr>
        <xdr:cNvCxnSpPr/>
      </xdr:nvCxnSpPr>
      <xdr:spPr>
        <a:xfrm>
          <a:off x="2019300" y="1015669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122936</xdr:rowOff>
    </xdr:from>
    <xdr:to>
      <xdr:col>6</xdr:col>
      <xdr:colOff>38100</xdr:colOff>
      <xdr:row>59</xdr:row>
      <xdr:rowOff>53086</xdr:rowOff>
    </xdr:to>
    <xdr:sp macro="" textlink="">
      <xdr:nvSpPr>
        <xdr:cNvPr id="197" name="楕円 196">
          <a:extLst>
            <a:ext uri="{FF2B5EF4-FFF2-40B4-BE49-F238E27FC236}">
              <a16:creationId xmlns:a16="http://schemas.microsoft.com/office/drawing/2014/main" id="{816FCED2-8699-4903-A6D4-429E5D2A8B4A}"/>
            </a:ext>
          </a:extLst>
        </xdr:cNvPr>
        <xdr:cNvSpPr/>
      </xdr:nvSpPr>
      <xdr:spPr>
        <a:xfrm>
          <a:off x="1079500" y="100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2286</xdr:rowOff>
    </xdr:from>
    <xdr:to>
      <xdr:col>10</xdr:col>
      <xdr:colOff>114300</xdr:colOff>
      <xdr:row>59</xdr:row>
      <xdr:rowOff>41148</xdr:rowOff>
    </xdr:to>
    <xdr:cxnSp macro="">
      <xdr:nvCxnSpPr>
        <xdr:cNvPr id="198" name="直線コネクタ 197">
          <a:extLst>
            <a:ext uri="{FF2B5EF4-FFF2-40B4-BE49-F238E27FC236}">
              <a16:creationId xmlns:a16="http://schemas.microsoft.com/office/drawing/2014/main" id="{249B770A-13DD-451D-8D68-3A134BEBFC0E}"/>
            </a:ext>
          </a:extLst>
        </xdr:cNvPr>
        <xdr:cNvCxnSpPr/>
      </xdr:nvCxnSpPr>
      <xdr:spPr>
        <a:xfrm>
          <a:off x="1130300" y="1011783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295B49B-7E77-4B47-9989-D3F8EECF6EEA}"/>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890E83A-F281-4C51-88EF-8871ACD890D8}"/>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62366DB-9558-408E-9B59-5752E4711C66}"/>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5CE24F9-2900-480B-B5B1-BB6B457C26CE}"/>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135653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04052DD-F571-4E03-AB01-50F9046B4538}"/>
            </a:ext>
          </a:extLst>
        </xdr:cNvPr>
        <xdr:cNvSpPr txBox="1"/>
      </xdr:nvSpPr>
      <xdr:spPr>
        <a:xfrm>
          <a:off x="35820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110507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2E9FBF0-16B3-4CCE-9030-E97BC5183084}"/>
            </a:ext>
          </a:extLst>
        </xdr:cNvPr>
        <xdr:cNvSpPr txBox="1"/>
      </xdr:nvSpPr>
      <xdr:spPr>
        <a:xfrm>
          <a:off x="2705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83075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C70708F-A632-4375-B59F-944F155435D4}"/>
            </a:ext>
          </a:extLst>
        </xdr:cNvPr>
        <xdr:cNvSpPr txBox="1"/>
      </xdr:nvSpPr>
      <xdr:spPr>
        <a:xfrm>
          <a:off x="1816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44213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3A6DC88-65C1-4FEA-B618-772A515AFDAB}"/>
            </a:ext>
          </a:extLst>
        </xdr:cNvPr>
        <xdr:cNvSpPr txBox="1"/>
      </xdr:nvSpPr>
      <xdr:spPr>
        <a:xfrm>
          <a:off x="927744" y="1015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C3963D0-1BC1-4BE7-B2C1-577F6AECE6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2CDD331-87CB-4731-A1BA-AD0C96616D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1457B9F-DE49-4D61-9451-E2DAB3510B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917A03E-E755-470D-A3F1-93641642647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3024DCA-4976-45DE-874A-182BB2979F3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47BA7CB-1D0A-46D0-89BD-D303E21BA4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9328BE4-24C7-4225-BCC2-109959124BF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26AD1AD-6A97-41D1-B42A-560611663B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C6381D2-D17B-45C0-98D8-E1A7B1233B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886E7BE-5884-414C-87DA-5C24A18032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BBA41644-1B44-4BB1-8280-7610C4442F9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294901F-603D-4361-9175-5DC05E5B050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939DEEC4-364C-432C-86CD-7F0C8E92273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4B1C687-82B1-4CF6-A422-2E8ADAA1D58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CA79FBFB-1275-4963-B9E9-164ACE73AA7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1C1DFF2D-75F3-4888-9D32-F7AE15D5C172}"/>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4D63BC81-9BD6-4D5B-A9E9-A241B074092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1B02A90-6DD8-4132-AB0E-2073EB134B08}"/>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F6F3DC44-145D-43E5-870F-766D2917A7E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AF61F7E-F477-4D2C-BE5E-A84ECFEBA454}"/>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E8BC2F80-19F3-4457-B9BB-B3402E95DD3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FF53D5D9-DC25-4404-A2FB-D6BDBCA80A9B}"/>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EE4F790-F685-4261-A895-E64987E4E4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3D38024-343F-44A1-8BD5-AB68A715FD4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D9D8F4D-1EA9-43F5-B0FA-D0F2A604F08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1E2E90C5-CE70-43E0-AC5E-2F68DFAA7318}"/>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AE18430-4996-4940-8874-248E6F506D23}"/>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4A3A27F9-0D21-46EE-9FF3-6759A15D0FC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8B1F168-0D33-4F4F-A6BE-A6037AC0B2DE}"/>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098F95F3-8B07-47BF-B748-3B2DC160C054}"/>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0DF3218-19F6-4F40-8CDF-86C54FC907B3}"/>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42D0C2E2-36B9-4468-9FED-CAB2B04E2938}"/>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6DE1AD47-3F8E-44C0-A6B3-3CF46614C025}"/>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65B358D9-F32A-4F34-A9F6-B0081B724661}"/>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8FA564A8-2E4B-420C-97CF-3C6B2850E84E}"/>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03386875-7A53-4EA9-8FA6-2864174ABE3B}"/>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D1B9FC4-702C-442D-BA04-AD3715E96A8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0ED786-FB7A-4C45-AD7C-5F6184B955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2EBB479-B803-4CDE-B52F-4FE5AA8D8C4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DADA7B1-B0E2-4588-A4ED-C4BDBFC32D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EC387DB-2030-41A0-A4A2-BFE1F63DBF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165423</xdr:rowOff>
    </xdr:from>
    <xdr:to>
      <xdr:col>55</xdr:col>
      <xdr:colOff>50800</xdr:colOff>
      <xdr:row>63</xdr:row>
      <xdr:rowOff>95573</xdr:rowOff>
    </xdr:to>
    <xdr:sp macro="" textlink="">
      <xdr:nvSpPr>
        <xdr:cNvPr id="248" name="楕円 247">
          <a:extLst>
            <a:ext uri="{FF2B5EF4-FFF2-40B4-BE49-F238E27FC236}">
              <a16:creationId xmlns:a16="http://schemas.microsoft.com/office/drawing/2014/main" id="{306F3FEC-C7E9-4FC8-AE0F-296FF547742C}"/>
            </a:ext>
          </a:extLst>
        </xdr:cNvPr>
        <xdr:cNvSpPr/>
      </xdr:nvSpPr>
      <xdr:spPr>
        <a:xfrm>
          <a:off x="10426700" y="1079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143850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1804B4D-4075-4712-9A14-303720A2213B}"/>
            </a:ext>
          </a:extLst>
        </xdr:cNvPr>
        <xdr:cNvSpPr txBox="1"/>
      </xdr:nvSpPr>
      <xdr:spPr>
        <a:xfrm>
          <a:off x="10515600" y="1077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167599</xdr:rowOff>
    </xdr:from>
    <xdr:to>
      <xdr:col>50</xdr:col>
      <xdr:colOff>165100</xdr:colOff>
      <xdr:row>63</xdr:row>
      <xdr:rowOff>97749</xdr:rowOff>
    </xdr:to>
    <xdr:sp macro="" textlink="">
      <xdr:nvSpPr>
        <xdr:cNvPr id="250" name="楕円 249">
          <a:extLst>
            <a:ext uri="{FF2B5EF4-FFF2-40B4-BE49-F238E27FC236}">
              <a16:creationId xmlns:a16="http://schemas.microsoft.com/office/drawing/2014/main" id="{36000C31-B695-4EB7-8C32-86D63631E461}"/>
            </a:ext>
          </a:extLst>
        </xdr:cNvPr>
        <xdr:cNvSpPr/>
      </xdr:nvSpPr>
      <xdr:spPr>
        <a:xfrm>
          <a:off x="9588500" y="107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44773</xdr:rowOff>
    </xdr:from>
    <xdr:to>
      <xdr:col>55</xdr:col>
      <xdr:colOff>0</xdr:colOff>
      <xdr:row>63</xdr:row>
      <xdr:rowOff>46949</xdr:rowOff>
    </xdr:to>
    <xdr:cxnSp macro="">
      <xdr:nvCxnSpPr>
        <xdr:cNvPr id="251" name="直線コネクタ 250">
          <a:extLst>
            <a:ext uri="{FF2B5EF4-FFF2-40B4-BE49-F238E27FC236}">
              <a16:creationId xmlns:a16="http://schemas.microsoft.com/office/drawing/2014/main" id="{5456492E-F757-4BEB-B311-BCEBA236A4FD}"/>
            </a:ext>
          </a:extLst>
        </xdr:cNvPr>
        <xdr:cNvCxnSpPr/>
      </xdr:nvCxnSpPr>
      <xdr:spPr>
        <a:xfrm flipV="1">
          <a:off x="9639300" y="10846123"/>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702</xdr:rowOff>
    </xdr:from>
    <xdr:to>
      <xdr:col>46</xdr:col>
      <xdr:colOff>38100</xdr:colOff>
      <xdr:row>63</xdr:row>
      <xdr:rowOff>102302</xdr:rowOff>
    </xdr:to>
    <xdr:sp macro="" textlink="">
      <xdr:nvSpPr>
        <xdr:cNvPr id="252" name="楕円 251">
          <a:extLst>
            <a:ext uri="{FF2B5EF4-FFF2-40B4-BE49-F238E27FC236}">
              <a16:creationId xmlns:a16="http://schemas.microsoft.com/office/drawing/2014/main" id="{2E242B61-784C-488E-9B72-19F02BBC783C}"/>
            </a:ext>
          </a:extLst>
        </xdr:cNvPr>
        <xdr:cNvSpPr/>
      </xdr:nvSpPr>
      <xdr:spPr>
        <a:xfrm>
          <a:off x="8699500" y="1080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46949</xdr:rowOff>
    </xdr:from>
    <xdr:to>
      <xdr:col>50</xdr:col>
      <xdr:colOff>114300</xdr:colOff>
      <xdr:row>63</xdr:row>
      <xdr:rowOff>51502</xdr:rowOff>
    </xdr:to>
    <xdr:cxnSp macro="">
      <xdr:nvCxnSpPr>
        <xdr:cNvPr id="253" name="直線コネクタ 252">
          <a:extLst>
            <a:ext uri="{FF2B5EF4-FFF2-40B4-BE49-F238E27FC236}">
              <a16:creationId xmlns:a16="http://schemas.microsoft.com/office/drawing/2014/main" id="{D828C254-8F22-477D-9FAD-7CC55F81D032}"/>
            </a:ext>
          </a:extLst>
        </xdr:cNvPr>
        <xdr:cNvCxnSpPr/>
      </xdr:nvCxnSpPr>
      <xdr:spPr>
        <a:xfrm flipV="1">
          <a:off x="8750300" y="10848299"/>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4282</xdr:rowOff>
    </xdr:from>
    <xdr:to>
      <xdr:col>41</xdr:col>
      <xdr:colOff>101600</xdr:colOff>
      <xdr:row>63</xdr:row>
      <xdr:rowOff>105882</xdr:rowOff>
    </xdr:to>
    <xdr:sp macro="" textlink="">
      <xdr:nvSpPr>
        <xdr:cNvPr id="254" name="楕円 253">
          <a:extLst>
            <a:ext uri="{FF2B5EF4-FFF2-40B4-BE49-F238E27FC236}">
              <a16:creationId xmlns:a16="http://schemas.microsoft.com/office/drawing/2014/main" id="{795A7A38-0706-4F7C-8F0F-B2B37219D091}"/>
            </a:ext>
          </a:extLst>
        </xdr:cNvPr>
        <xdr:cNvSpPr/>
      </xdr:nvSpPr>
      <xdr:spPr>
        <a:xfrm>
          <a:off x="7810500" y="1080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51502</xdr:rowOff>
    </xdr:from>
    <xdr:to>
      <xdr:col>45</xdr:col>
      <xdr:colOff>177800</xdr:colOff>
      <xdr:row>63</xdr:row>
      <xdr:rowOff>55082</xdr:rowOff>
    </xdr:to>
    <xdr:cxnSp macro="">
      <xdr:nvCxnSpPr>
        <xdr:cNvPr id="255" name="直線コネクタ 254">
          <a:extLst>
            <a:ext uri="{FF2B5EF4-FFF2-40B4-BE49-F238E27FC236}">
              <a16:creationId xmlns:a16="http://schemas.microsoft.com/office/drawing/2014/main" id="{743302E8-C2C3-4B3F-AE80-2135D0B581E4}"/>
            </a:ext>
          </a:extLst>
        </xdr:cNvPr>
        <xdr:cNvCxnSpPr/>
      </xdr:nvCxnSpPr>
      <xdr:spPr>
        <a:xfrm flipV="1">
          <a:off x="7861300" y="10852852"/>
          <a:ext cx="889000" cy="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6083</xdr:rowOff>
    </xdr:from>
    <xdr:to>
      <xdr:col>36</xdr:col>
      <xdr:colOff>165100</xdr:colOff>
      <xdr:row>63</xdr:row>
      <xdr:rowOff>107683</xdr:rowOff>
    </xdr:to>
    <xdr:sp macro="" textlink="">
      <xdr:nvSpPr>
        <xdr:cNvPr id="256" name="楕円 255">
          <a:extLst>
            <a:ext uri="{FF2B5EF4-FFF2-40B4-BE49-F238E27FC236}">
              <a16:creationId xmlns:a16="http://schemas.microsoft.com/office/drawing/2014/main" id="{C4256F07-E5D0-43D5-92AC-60D1BB9F0C6A}"/>
            </a:ext>
          </a:extLst>
        </xdr:cNvPr>
        <xdr:cNvSpPr/>
      </xdr:nvSpPr>
      <xdr:spPr>
        <a:xfrm>
          <a:off x="6921500" y="1080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55082</xdr:rowOff>
    </xdr:from>
    <xdr:to>
      <xdr:col>41</xdr:col>
      <xdr:colOff>50800</xdr:colOff>
      <xdr:row>63</xdr:row>
      <xdr:rowOff>56883</xdr:rowOff>
    </xdr:to>
    <xdr:cxnSp macro="">
      <xdr:nvCxnSpPr>
        <xdr:cNvPr id="257" name="直線コネクタ 256">
          <a:extLst>
            <a:ext uri="{FF2B5EF4-FFF2-40B4-BE49-F238E27FC236}">
              <a16:creationId xmlns:a16="http://schemas.microsoft.com/office/drawing/2014/main" id="{2E3063AD-D181-4A82-B9D0-BF67B28D7653}"/>
            </a:ext>
          </a:extLst>
        </xdr:cNvPr>
        <xdr:cNvCxnSpPr/>
      </xdr:nvCxnSpPr>
      <xdr:spPr>
        <a:xfrm flipV="1">
          <a:off x="6972300" y="10856432"/>
          <a:ext cx="889000" cy="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39A652A-AD84-45FC-897E-11BC0151E52B}"/>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EDCB2C1-62C8-49DD-AC2F-5D9D1B544391}"/>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56273CD-454E-43B5-B3F8-9F4626E8B935}"/>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3ABAF25-5F1B-4C3E-B2ED-37DFA70010AE}"/>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88876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05D9FE1-E226-499A-85FA-8AE6EE303C8B}"/>
            </a:ext>
          </a:extLst>
        </xdr:cNvPr>
        <xdr:cNvSpPr txBox="1"/>
      </xdr:nvSpPr>
      <xdr:spPr>
        <a:xfrm>
          <a:off x="9327095" y="10890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93429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964A45B-D361-4922-9578-C7C8602E22A3}"/>
            </a:ext>
          </a:extLst>
        </xdr:cNvPr>
        <xdr:cNvSpPr txBox="1"/>
      </xdr:nvSpPr>
      <xdr:spPr>
        <a:xfrm>
          <a:off x="8450795" y="10894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97009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6B2C0F1-50AA-4F78-9745-A346BEBD5251}"/>
            </a:ext>
          </a:extLst>
        </xdr:cNvPr>
        <xdr:cNvSpPr txBox="1"/>
      </xdr:nvSpPr>
      <xdr:spPr>
        <a:xfrm>
          <a:off x="7561795" y="1089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98810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F25DA39-4EEE-407A-B613-676D72675DA6}"/>
            </a:ext>
          </a:extLst>
        </xdr:cNvPr>
        <xdr:cNvSpPr txBox="1"/>
      </xdr:nvSpPr>
      <xdr:spPr>
        <a:xfrm>
          <a:off x="6672795" y="1090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7DA95D7-EA31-403E-8954-11BE09C339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3849B51-8486-4087-B141-09F184458B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5D4434E-28AD-4FB2-A62B-48069164318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34B5FEA-513C-4ED4-AC6D-355F0756E38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90FE88D-DF00-463F-9780-E85232FFB4E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C428618-1BF8-47B3-BB45-0B6ABBD01A9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F5B73EB-5D09-4022-AEDA-FD6319232E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3D27577-50BD-4119-A136-86102598954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474B8ED-C1FB-426E-8EF9-B835CAECA5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7D515E9-843B-43C0-B10C-B29ECA97790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06ED905-6FBB-41D8-95CE-4B401412AB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DC6583B5-AD30-40AD-9B93-8EDB5209229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8435D191-6F92-4AEC-A460-EFA940547EC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CD945694-62D1-4EA6-886B-82CB6C6F7F6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D7FE16D8-C23F-4AEF-8C1B-F138CA0F3C7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4B507C24-B04F-4125-B648-D304B68F190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6C07DE35-49A8-4A0A-A92F-E115E53FE24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78C1537C-A7C1-430E-87FD-8A295807E24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A852313A-D8B4-4CE4-BD83-85F0EB844DD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269D492A-CC51-4B6A-94EA-42EB5606135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F6AB273A-33A3-48CE-8EAE-77E51828EA0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7DA1559C-C485-4EC8-840C-7855DC6856A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72173DBE-4C89-4386-9DF0-3B4841A3F0D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93F1F649-8CE0-46CF-B098-B7A401CD3D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FAA0D91-843A-42BB-9CE8-CD1DC6733EE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184622D3-BD25-478A-BEFE-A27701FBC9D6}"/>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094F6D08-1C7C-4375-932F-C77A7C5F1B79}"/>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8BE1EBFC-7BFF-4568-B1D9-4960576A0D5F}"/>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929E2623-DB79-4514-9097-BF54A08C6CB9}"/>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BC57B9A1-3CA6-4947-BEC5-890EE7062DA2}"/>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ADA7CC77-68CE-4A2B-98A9-74CB3DB32F0F}"/>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33E9A1CB-0FBB-4D5A-9D06-D8A7B6178E98}"/>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CAF04BC1-C2F1-4558-A233-065B8B36487C}"/>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9E081581-97BC-4F2A-9D5C-D3D1EBF7F97A}"/>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2397FD6D-8DC0-4DD3-9F85-D2CE5325D84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A9C5DCF1-6900-407C-8567-A14537D6DE0E}"/>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5E93B9F-33F9-47F8-9BA5-CB9AAD7396F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ECEBA3-A28E-40F8-9BFC-BBE44B9994F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3593E9F-7E80-44D5-981D-2002FF646A5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A1862D9-1CCB-46DE-8757-3934F47FF9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B90C726C-44A7-47BC-B8DD-6280C87EE64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88537</xdr:rowOff>
    </xdr:from>
    <xdr:to>
      <xdr:col>24</xdr:col>
      <xdr:colOff>114300</xdr:colOff>
      <xdr:row>85</xdr:row>
      <xdr:rowOff>18687</xdr:rowOff>
    </xdr:to>
    <xdr:sp macro="" textlink="">
      <xdr:nvSpPr>
        <xdr:cNvPr id="307" name="楕円 306">
          <a:extLst>
            <a:ext uri="{FF2B5EF4-FFF2-40B4-BE49-F238E27FC236}">
              <a16:creationId xmlns:a16="http://schemas.microsoft.com/office/drawing/2014/main" id="{A188EFDA-7DFF-4EED-9F58-B9687037473F}"/>
            </a:ext>
          </a:extLst>
        </xdr:cNvPr>
        <xdr:cNvSpPr/>
      </xdr:nvSpPr>
      <xdr:spPr>
        <a:xfrm>
          <a:off x="45847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66964</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41F00B07-0FFF-4423-88A0-383BAF83EE40}"/>
            </a:ext>
          </a:extLst>
        </xdr:cNvPr>
        <xdr:cNvSpPr txBox="1"/>
      </xdr:nvSpPr>
      <xdr:spPr>
        <a:xfrm>
          <a:off x="4673600"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64044</xdr:rowOff>
    </xdr:from>
    <xdr:to>
      <xdr:col>20</xdr:col>
      <xdr:colOff>38100</xdr:colOff>
      <xdr:row>84</xdr:row>
      <xdr:rowOff>165644</xdr:rowOff>
    </xdr:to>
    <xdr:sp macro="" textlink="">
      <xdr:nvSpPr>
        <xdr:cNvPr id="309" name="楕円 308">
          <a:extLst>
            <a:ext uri="{FF2B5EF4-FFF2-40B4-BE49-F238E27FC236}">
              <a16:creationId xmlns:a16="http://schemas.microsoft.com/office/drawing/2014/main" id="{078470CC-FB2F-4E03-9841-A5E1A5E28C76}"/>
            </a:ext>
          </a:extLst>
        </xdr:cNvPr>
        <xdr:cNvSpPr/>
      </xdr:nvSpPr>
      <xdr:spPr>
        <a:xfrm>
          <a:off x="3746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114844</xdr:rowOff>
    </xdr:from>
    <xdr:to>
      <xdr:col>24</xdr:col>
      <xdr:colOff>63500</xdr:colOff>
      <xdr:row>84</xdr:row>
      <xdr:rowOff>139337</xdr:rowOff>
    </xdr:to>
    <xdr:cxnSp macro="">
      <xdr:nvCxnSpPr>
        <xdr:cNvPr id="310" name="直線コネクタ 309">
          <a:extLst>
            <a:ext uri="{FF2B5EF4-FFF2-40B4-BE49-F238E27FC236}">
              <a16:creationId xmlns:a16="http://schemas.microsoft.com/office/drawing/2014/main" id="{38F4302B-9846-4230-818B-8A1AD132EB9B}"/>
            </a:ext>
          </a:extLst>
        </xdr:cNvPr>
        <xdr:cNvCxnSpPr/>
      </xdr:nvCxnSpPr>
      <xdr:spPr>
        <a:xfrm>
          <a:off x="3797300" y="1451664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36286</xdr:rowOff>
    </xdr:from>
    <xdr:to>
      <xdr:col>15</xdr:col>
      <xdr:colOff>101600</xdr:colOff>
      <xdr:row>84</xdr:row>
      <xdr:rowOff>137886</xdr:rowOff>
    </xdr:to>
    <xdr:sp macro="" textlink="">
      <xdr:nvSpPr>
        <xdr:cNvPr id="311" name="楕円 310">
          <a:extLst>
            <a:ext uri="{FF2B5EF4-FFF2-40B4-BE49-F238E27FC236}">
              <a16:creationId xmlns:a16="http://schemas.microsoft.com/office/drawing/2014/main" id="{A7EAE704-3294-4FBB-B4A4-59AF80752B49}"/>
            </a:ext>
          </a:extLst>
        </xdr:cNvPr>
        <xdr:cNvSpPr/>
      </xdr:nvSpPr>
      <xdr:spPr>
        <a:xfrm>
          <a:off x="2857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87086</xdr:rowOff>
    </xdr:from>
    <xdr:to>
      <xdr:col>19</xdr:col>
      <xdr:colOff>177800</xdr:colOff>
      <xdr:row>84</xdr:row>
      <xdr:rowOff>114844</xdr:rowOff>
    </xdr:to>
    <xdr:cxnSp macro="">
      <xdr:nvCxnSpPr>
        <xdr:cNvPr id="312" name="直線コネクタ 311">
          <a:extLst>
            <a:ext uri="{FF2B5EF4-FFF2-40B4-BE49-F238E27FC236}">
              <a16:creationId xmlns:a16="http://schemas.microsoft.com/office/drawing/2014/main" id="{4ECDC1D8-F739-4ABF-8737-81748D8675E8}"/>
            </a:ext>
          </a:extLst>
        </xdr:cNvPr>
        <xdr:cNvCxnSpPr/>
      </xdr:nvCxnSpPr>
      <xdr:spPr>
        <a:xfrm>
          <a:off x="2908300" y="1448888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3629</xdr:rowOff>
    </xdr:from>
    <xdr:to>
      <xdr:col>10</xdr:col>
      <xdr:colOff>165100</xdr:colOff>
      <xdr:row>84</xdr:row>
      <xdr:rowOff>105229</xdr:rowOff>
    </xdr:to>
    <xdr:sp macro="" textlink="">
      <xdr:nvSpPr>
        <xdr:cNvPr id="313" name="楕円 312">
          <a:extLst>
            <a:ext uri="{FF2B5EF4-FFF2-40B4-BE49-F238E27FC236}">
              <a16:creationId xmlns:a16="http://schemas.microsoft.com/office/drawing/2014/main" id="{E3A0F0A5-C3D4-473D-B607-D8E40D726DDF}"/>
            </a:ext>
          </a:extLst>
        </xdr:cNvPr>
        <xdr:cNvSpPr/>
      </xdr:nvSpPr>
      <xdr:spPr>
        <a:xfrm>
          <a:off x="1968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54429</xdr:rowOff>
    </xdr:from>
    <xdr:to>
      <xdr:col>15</xdr:col>
      <xdr:colOff>50800</xdr:colOff>
      <xdr:row>84</xdr:row>
      <xdr:rowOff>87086</xdr:rowOff>
    </xdr:to>
    <xdr:cxnSp macro="">
      <xdr:nvCxnSpPr>
        <xdr:cNvPr id="314" name="直線コネクタ 313">
          <a:extLst>
            <a:ext uri="{FF2B5EF4-FFF2-40B4-BE49-F238E27FC236}">
              <a16:creationId xmlns:a16="http://schemas.microsoft.com/office/drawing/2014/main" id="{317B4DCF-2275-438A-A04D-4E555FF2575E}"/>
            </a:ext>
          </a:extLst>
        </xdr:cNvPr>
        <xdr:cNvCxnSpPr/>
      </xdr:nvCxnSpPr>
      <xdr:spPr>
        <a:xfrm>
          <a:off x="2019300" y="144562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139156</xdr:rowOff>
    </xdr:from>
    <xdr:to>
      <xdr:col>6</xdr:col>
      <xdr:colOff>38100</xdr:colOff>
      <xdr:row>84</xdr:row>
      <xdr:rowOff>69306</xdr:rowOff>
    </xdr:to>
    <xdr:sp macro="" textlink="">
      <xdr:nvSpPr>
        <xdr:cNvPr id="315" name="楕円 314">
          <a:extLst>
            <a:ext uri="{FF2B5EF4-FFF2-40B4-BE49-F238E27FC236}">
              <a16:creationId xmlns:a16="http://schemas.microsoft.com/office/drawing/2014/main" id="{4F47D922-DD3C-4665-B622-6DF328CF99D2}"/>
            </a:ext>
          </a:extLst>
        </xdr:cNvPr>
        <xdr:cNvSpPr/>
      </xdr:nvSpPr>
      <xdr:spPr>
        <a:xfrm>
          <a:off x="1079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18506</xdr:rowOff>
    </xdr:from>
    <xdr:to>
      <xdr:col>10</xdr:col>
      <xdr:colOff>114300</xdr:colOff>
      <xdr:row>84</xdr:row>
      <xdr:rowOff>54429</xdr:rowOff>
    </xdr:to>
    <xdr:cxnSp macro="">
      <xdr:nvCxnSpPr>
        <xdr:cNvPr id="316" name="直線コネクタ 315">
          <a:extLst>
            <a:ext uri="{FF2B5EF4-FFF2-40B4-BE49-F238E27FC236}">
              <a16:creationId xmlns:a16="http://schemas.microsoft.com/office/drawing/2014/main" id="{868DE3FE-E2B2-4C2F-ADA9-2D03416DD97E}"/>
            </a:ext>
          </a:extLst>
        </xdr:cNvPr>
        <xdr:cNvCxnSpPr/>
      </xdr:nvCxnSpPr>
      <xdr:spPr>
        <a:xfrm>
          <a:off x="1130300" y="144203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BD41B923-47A2-41EC-ACC1-691E6B5210F7}"/>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788EC66B-D227-40A8-8B4A-909FD461A72D}"/>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5FF61ED9-C205-4EA2-BDB1-AAAE4C857977}"/>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DC41801E-A241-4B1A-86CC-354A16128D96}"/>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156771</xdr:rowOff>
    </xdr:from>
    <xdr:ext cx="405111" cy="259045"/>
    <xdr:sp macro="" textlink="">
      <xdr:nvSpPr>
        <xdr:cNvPr id="321" name="n_1mainValue【公営住宅】&#10;有形固定資産減価償却率">
          <a:extLst>
            <a:ext uri="{FF2B5EF4-FFF2-40B4-BE49-F238E27FC236}">
              <a16:creationId xmlns:a16="http://schemas.microsoft.com/office/drawing/2014/main" id="{EEC65C37-F169-44DE-B861-7DD701E6526B}"/>
            </a:ext>
          </a:extLst>
        </xdr:cNvPr>
        <xdr:cNvSpPr txBox="1"/>
      </xdr:nvSpPr>
      <xdr:spPr>
        <a:xfrm>
          <a:off x="3582044"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129013</xdr:rowOff>
    </xdr:from>
    <xdr:ext cx="405111" cy="259045"/>
    <xdr:sp macro="" textlink="">
      <xdr:nvSpPr>
        <xdr:cNvPr id="322" name="n_2mainValue【公営住宅】&#10;有形固定資産減価償却率">
          <a:extLst>
            <a:ext uri="{FF2B5EF4-FFF2-40B4-BE49-F238E27FC236}">
              <a16:creationId xmlns:a16="http://schemas.microsoft.com/office/drawing/2014/main" id="{9D88613A-B086-4699-8EF5-538752E2941F}"/>
            </a:ext>
          </a:extLst>
        </xdr:cNvPr>
        <xdr:cNvSpPr txBox="1"/>
      </xdr:nvSpPr>
      <xdr:spPr>
        <a:xfrm>
          <a:off x="27057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96356</xdr:rowOff>
    </xdr:from>
    <xdr:ext cx="405111" cy="259045"/>
    <xdr:sp macro="" textlink="">
      <xdr:nvSpPr>
        <xdr:cNvPr id="323" name="n_3mainValue【公営住宅】&#10;有形固定資産減価償却率">
          <a:extLst>
            <a:ext uri="{FF2B5EF4-FFF2-40B4-BE49-F238E27FC236}">
              <a16:creationId xmlns:a16="http://schemas.microsoft.com/office/drawing/2014/main" id="{68BE33C1-86A1-408E-ADEB-AEBE50E98EF9}"/>
            </a:ext>
          </a:extLst>
        </xdr:cNvPr>
        <xdr:cNvSpPr txBox="1"/>
      </xdr:nvSpPr>
      <xdr:spPr>
        <a:xfrm>
          <a:off x="1816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60433</xdr:rowOff>
    </xdr:from>
    <xdr:ext cx="405111" cy="259045"/>
    <xdr:sp macro="" textlink="">
      <xdr:nvSpPr>
        <xdr:cNvPr id="324" name="n_4mainValue【公営住宅】&#10;有形固定資産減価償却率">
          <a:extLst>
            <a:ext uri="{FF2B5EF4-FFF2-40B4-BE49-F238E27FC236}">
              <a16:creationId xmlns:a16="http://schemas.microsoft.com/office/drawing/2014/main" id="{F7854533-6263-4518-BD58-179E84E297E5}"/>
            </a:ext>
          </a:extLst>
        </xdr:cNvPr>
        <xdr:cNvSpPr txBox="1"/>
      </xdr:nvSpPr>
      <xdr:spPr>
        <a:xfrm>
          <a:off x="927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A545EBCF-2E54-4A70-B9D9-F44544EA516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691A8EE1-94C7-4FD8-BCE7-F8F556D5121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23B1CBC5-2AF6-4A9B-A865-C09F6B5F02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D29A4C82-66BB-471D-B11E-AAC19AA8E7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827BD10A-1602-4810-96A0-E81712ADEB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DB23013C-6B6F-4B54-B92A-387489B21D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412DE764-F826-4E61-9326-2F1EA647D4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239E1D7D-EBCA-456F-961A-84672AB4E4D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AF169135-D358-4329-9704-E83B3730589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8DE1402-7200-4433-8BF5-46685D5C18F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CDB5B318-5671-4C0F-A173-634A84BB3BF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8005E868-9619-4A3B-A905-9219305D4E3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DD4CB3A9-967A-4A6E-936F-DE20D1FBC25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7274C2B4-57DB-4DA9-A615-B4E1A28DC6D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CCC79C78-7418-49F6-96CA-031D8E68CAD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4064C3D9-54DD-4CC0-BA74-61DD5102D2A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0DE7C087-87D2-4792-A32B-6FCF8FC899A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FA35BED2-54F1-4DEB-A487-2108EF2BAC9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D5FE1DFB-3E20-45C9-B5FF-CFFFAA62334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37AF3651-0E91-4044-960C-97591033A89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354DD3AA-D411-4000-BF05-5831489122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FCD0EDB3-4279-4EB3-83BD-E8FF56356A7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D6AAEF13-3B09-477E-82FF-E558AB1908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6FD909C3-3025-4855-9743-404D7C45653F}"/>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C6CBFFDD-60CB-4E39-9CA5-3D57641A5F81}"/>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03582B51-1162-48AC-9928-6B8A3A4B3BA7}"/>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DDD58841-3C04-4406-9FE9-F69B8A46BF89}"/>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DD400D38-1283-4E60-8878-AFCB768E6E1A}"/>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19C9DCC2-FE4B-4EBF-AD27-1F0CC2F630FE}"/>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7238F88-F7BD-464A-92F7-96C9DB5D96CE}"/>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1ED1C231-0E07-4C16-A0F5-F3E969E133EE}"/>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04ABDB9C-A2DF-47EB-AFF6-8C27867F1CA7}"/>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24614A8A-4716-4F00-AA4A-6F4EE71B3A07}"/>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BCB9BD6C-89AF-4CFD-BEC1-58108D6C4E84}"/>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8A142E1-C594-4E00-A222-87E0F2441E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55BD96D-B5FE-4B4D-9A49-786667DAC8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44C52CA-4EFD-4511-A7B1-C26BC92757C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23806BE-3E68-4A09-B749-54397C1D080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07C9FD6-8645-49D4-A22C-907422CFC79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73025</xdr:rowOff>
    </xdr:from>
    <xdr:to>
      <xdr:col>55</xdr:col>
      <xdr:colOff>50800</xdr:colOff>
      <xdr:row>86</xdr:row>
      <xdr:rowOff>3175</xdr:rowOff>
    </xdr:to>
    <xdr:sp macro="" textlink="">
      <xdr:nvSpPr>
        <xdr:cNvPr id="364" name="楕円 363">
          <a:extLst>
            <a:ext uri="{FF2B5EF4-FFF2-40B4-BE49-F238E27FC236}">
              <a16:creationId xmlns:a16="http://schemas.microsoft.com/office/drawing/2014/main" id="{43D7F47A-D2BA-45A6-B209-4E7E4F23F76A}"/>
            </a:ext>
          </a:extLst>
        </xdr:cNvPr>
        <xdr:cNvSpPr/>
      </xdr:nvSpPr>
      <xdr:spPr>
        <a:xfrm>
          <a:off x="104267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51452</xdr:rowOff>
    </xdr:from>
    <xdr:ext cx="469744" cy="259045"/>
    <xdr:sp macro="" textlink="">
      <xdr:nvSpPr>
        <xdr:cNvPr id="365" name="【公営住宅】&#10;一人当たり面積該当値テキスト">
          <a:extLst>
            <a:ext uri="{FF2B5EF4-FFF2-40B4-BE49-F238E27FC236}">
              <a16:creationId xmlns:a16="http://schemas.microsoft.com/office/drawing/2014/main" id="{95A74CF4-3282-4835-AA5C-B1D6F1208700}"/>
            </a:ext>
          </a:extLst>
        </xdr:cNvPr>
        <xdr:cNvSpPr txBox="1"/>
      </xdr:nvSpPr>
      <xdr:spPr>
        <a:xfrm>
          <a:off x="10515600"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74422</xdr:rowOff>
    </xdr:from>
    <xdr:to>
      <xdr:col>50</xdr:col>
      <xdr:colOff>165100</xdr:colOff>
      <xdr:row>86</xdr:row>
      <xdr:rowOff>4572</xdr:rowOff>
    </xdr:to>
    <xdr:sp macro="" textlink="">
      <xdr:nvSpPr>
        <xdr:cNvPr id="366" name="楕円 365">
          <a:extLst>
            <a:ext uri="{FF2B5EF4-FFF2-40B4-BE49-F238E27FC236}">
              <a16:creationId xmlns:a16="http://schemas.microsoft.com/office/drawing/2014/main" id="{DE8F2683-BBB8-4BEF-AD5E-3DD6E2A365C3}"/>
            </a:ext>
          </a:extLst>
        </xdr:cNvPr>
        <xdr:cNvSpPr/>
      </xdr:nvSpPr>
      <xdr:spPr>
        <a:xfrm>
          <a:off x="9588500" y="1464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123825</xdr:rowOff>
    </xdr:from>
    <xdr:to>
      <xdr:col>55</xdr:col>
      <xdr:colOff>0</xdr:colOff>
      <xdr:row>85</xdr:row>
      <xdr:rowOff>125222</xdr:rowOff>
    </xdr:to>
    <xdr:cxnSp macro="">
      <xdr:nvCxnSpPr>
        <xdr:cNvPr id="367" name="直線コネクタ 366">
          <a:extLst>
            <a:ext uri="{FF2B5EF4-FFF2-40B4-BE49-F238E27FC236}">
              <a16:creationId xmlns:a16="http://schemas.microsoft.com/office/drawing/2014/main" id="{4B343FA9-D07A-41E9-9F62-EB81E2B25D18}"/>
            </a:ext>
          </a:extLst>
        </xdr:cNvPr>
        <xdr:cNvCxnSpPr/>
      </xdr:nvCxnSpPr>
      <xdr:spPr>
        <a:xfrm flipV="1">
          <a:off x="9639300" y="14697075"/>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76200</xdr:rowOff>
    </xdr:from>
    <xdr:to>
      <xdr:col>46</xdr:col>
      <xdr:colOff>38100</xdr:colOff>
      <xdr:row>86</xdr:row>
      <xdr:rowOff>6350</xdr:rowOff>
    </xdr:to>
    <xdr:sp macro="" textlink="">
      <xdr:nvSpPr>
        <xdr:cNvPr id="368" name="楕円 367">
          <a:extLst>
            <a:ext uri="{FF2B5EF4-FFF2-40B4-BE49-F238E27FC236}">
              <a16:creationId xmlns:a16="http://schemas.microsoft.com/office/drawing/2014/main" id="{4F032453-48E0-4AC6-881E-023B781CC701}"/>
            </a:ext>
          </a:extLst>
        </xdr:cNvPr>
        <xdr:cNvSpPr/>
      </xdr:nvSpPr>
      <xdr:spPr>
        <a:xfrm>
          <a:off x="8699500" y="1464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125222</xdr:rowOff>
    </xdr:from>
    <xdr:to>
      <xdr:col>50</xdr:col>
      <xdr:colOff>114300</xdr:colOff>
      <xdr:row>85</xdr:row>
      <xdr:rowOff>127000</xdr:rowOff>
    </xdr:to>
    <xdr:cxnSp macro="">
      <xdr:nvCxnSpPr>
        <xdr:cNvPr id="369" name="直線コネクタ 368">
          <a:extLst>
            <a:ext uri="{FF2B5EF4-FFF2-40B4-BE49-F238E27FC236}">
              <a16:creationId xmlns:a16="http://schemas.microsoft.com/office/drawing/2014/main" id="{520290DF-52AB-4DFD-A92A-95CE8DC229AD}"/>
            </a:ext>
          </a:extLst>
        </xdr:cNvPr>
        <xdr:cNvCxnSpPr/>
      </xdr:nvCxnSpPr>
      <xdr:spPr>
        <a:xfrm flipV="1">
          <a:off x="8750300" y="14698472"/>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77470</xdr:rowOff>
    </xdr:from>
    <xdr:to>
      <xdr:col>41</xdr:col>
      <xdr:colOff>101600</xdr:colOff>
      <xdr:row>86</xdr:row>
      <xdr:rowOff>7620</xdr:rowOff>
    </xdr:to>
    <xdr:sp macro="" textlink="">
      <xdr:nvSpPr>
        <xdr:cNvPr id="370" name="楕円 369">
          <a:extLst>
            <a:ext uri="{FF2B5EF4-FFF2-40B4-BE49-F238E27FC236}">
              <a16:creationId xmlns:a16="http://schemas.microsoft.com/office/drawing/2014/main" id="{417D19B8-6BA3-4880-BC7D-3244A89C1BE4}"/>
            </a:ext>
          </a:extLst>
        </xdr:cNvPr>
        <xdr:cNvSpPr/>
      </xdr:nvSpPr>
      <xdr:spPr>
        <a:xfrm>
          <a:off x="78105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127000</xdr:rowOff>
    </xdr:from>
    <xdr:to>
      <xdr:col>45</xdr:col>
      <xdr:colOff>177800</xdr:colOff>
      <xdr:row>85</xdr:row>
      <xdr:rowOff>128270</xdr:rowOff>
    </xdr:to>
    <xdr:cxnSp macro="">
      <xdr:nvCxnSpPr>
        <xdr:cNvPr id="371" name="直線コネクタ 370">
          <a:extLst>
            <a:ext uri="{FF2B5EF4-FFF2-40B4-BE49-F238E27FC236}">
              <a16:creationId xmlns:a16="http://schemas.microsoft.com/office/drawing/2014/main" id="{2683F320-A620-482E-8884-56765740C0F2}"/>
            </a:ext>
          </a:extLst>
        </xdr:cNvPr>
        <xdr:cNvCxnSpPr/>
      </xdr:nvCxnSpPr>
      <xdr:spPr>
        <a:xfrm flipV="1">
          <a:off x="7861300" y="147002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72" name="楕円 371">
          <a:extLst>
            <a:ext uri="{FF2B5EF4-FFF2-40B4-BE49-F238E27FC236}">
              <a16:creationId xmlns:a16="http://schemas.microsoft.com/office/drawing/2014/main" id="{7FA53797-FDE8-490C-845F-9F409812B8C1}"/>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128270</xdr:rowOff>
    </xdr:from>
    <xdr:to>
      <xdr:col>41</xdr:col>
      <xdr:colOff>50800</xdr:colOff>
      <xdr:row>85</xdr:row>
      <xdr:rowOff>129539</xdr:rowOff>
    </xdr:to>
    <xdr:cxnSp macro="">
      <xdr:nvCxnSpPr>
        <xdr:cNvPr id="373" name="直線コネクタ 372">
          <a:extLst>
            <a:ext uri="{FF2B5EF4-FFF2-40B4-BE49-F238E27FC236}">
              <a16:creationId xmlns:a16="http://schemas.microsoft.com/office/drawing/2014/main" id="{03F71A7F-2F36-4A22-9421-8B67A41A6F9B}"/>
            </a:ext>
          </a:extLst>
        </xdr:cNvPr>
        <xdr:cNvCxnSpPr/>
      </xdr:nvCxnSpPr>
      <xdr:spPr>
        <a:xfrm flipV="1">
          <a:off x="6972300" y="147015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6DA67D6E-BF69-4665-B963-0CDBAA1EB2A3}"/>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A3FEB490-C492-4A75-B254-701BBEFB95C2}"/>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AAD56E69-B005-495C-AA9B-53E2CD8A082C}"/>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09636D35-99D6-4409-8074-EE4C759F1CDD}"/>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167149</xdr:rowOff>
    </xdr:from>
    <xdr:ext cx="469744" cy="259045"/>
    <xdr:sp macro="" textlink="">
      <xdr:nvSpPr>
        <xdr:cNvPr id="378" name="n_1mainValue【公営住宅】&#10;一人当たり面積">
          <a:extLst>
            <a:ext uri="{FF2B5EF4-FFF2-40B4-BE49-F238E27FC236}">
              <a16:creationId xmlns:a16="http://schemas.microsoft.com/office/drawing/2014/main" id="{96C989AB-2B54-4049-BF6C-8EB3BBC9BEC5}"/>
            </a:ext>
          </a:extLst>
        </xdr:cNvPr>
        <xdr:cNvSpPr txBox="1"/>
      </xdr:nvSpPr>
      <xdr:spPr>
        <a:xfrm>
          <a:off x="9391727" y="1474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168927</xdr:rowOff>
    </xdr:from>
    <xdr:ext cx="469744" cy="259045"/>
    <xdr:sp macro="" textlink="">
      <xdr:nvSpPr>
        <xdr:cNvPr id="379" name="n_2mainValue【公営住宅】&#10;一人当たり面積">
          <a:extLst>
            <a:ext uri="{FF2B5EF4-FFF2-40B4-BE49-F238E27FC236}">
              <a16:creationId xmlns:a16="http://schemas.microsoft.com/office/drawing/2014/main" id="{3E250A36-50B0-40E4-B52F-521004C656FB}"/>
            </a:ext>
          </a:extLst>
        </xdr:cNvPr>
        <xdr:cNvSpPr txBox="1"/>
      </xdr:nvSpPr>
      <xdr:spPr>
        <a:xfrm>
          <a:off x="8515427" y="1474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170197</xdr:rowOff>
    </xdr:from>
    <xdr:ext cx="469744" cy="259045"/>
    <xdr:sp macro="" textlink="">
      <xdr:nvSpPr>
        <xdr:cNvPr id="380" name="n_3mainValue【公営住宅】&#10;一人当たり面積">
          <a:extLst>
            <a:ext uri="{FF2B5EF4-FFF2-40B4-BE49-F238E27FC236}">
              <a16:creationId xmlns:a16="http://schemas.microsoft.com/office/drawing/2014/main" id="{6092E98C-01AE-4380-A317-5E491097038E}"/>
            </a:ext>
          </a:extLst>
        </xdr:cNvPr>
        <xdr:cNvSpPr txBox="1"/>
      </xdr:nvSpPr>
      <xdr:spPr>
        <a:xfrm>
          <a:off x="7626427" y="1474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81" name="n_4mainValue【公営住宅】&#10;一人当たり面積">
          <a:extLst>
            <a:ext uri="{FF2B5EF4-FFF2-40B4-BE49-F238E27FC236}">
              <a16:creationId xmlns:a16="http://schemas.microsoft.com/office/drawing/2014/main" id="{D9685C37-CF53-47D1-BB4A-FCB918BF151D}"/>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DE60778-9795-41CD-A33F-875DBA7FB92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FFB8C649-7621-4DB5-9AFF-FDCE9573CEF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F091543-BD11-4509-AD66-042AF775C16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570717B-C636-47E6-A8C3-385B5BA25B5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C6BB5021-1D01-4BCC-9908-55E6544D7F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A830BE1C-C070-4D70-ADE7-6DB14B4942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EB9C32F-7569-41F8-A3E6-359FE49C58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BC93A20F-EB6B-4722-B82F-4E5582A7C4C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FD2DD527-26AC-4956-AC20-3BE418181D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700D893D-1366-4B02-9356-C24323AFDE1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42D11BBC-3196-48DE-A955-DB0565EB09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D6CA135D-FE08-49CB-8AEB-E7D47FF5B2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C67760D9-CC28-4CD8-91D5-592F77ED305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2DC32355-F919-4F58-A0E9-031443E21C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BB7145DE-E1D5-4DAB-AB61-3513894AA31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E0DD0B8-5A48-43C3-92B5-4316FA3D582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FA90756E-C8B9-4AC4-BEBA-44078120B9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FFF69C82-4BD5-45D4-8E21-E712A5E33E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4FE50E17-6D7D-4721-881C-683E3D4FFE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C300F32-BF89-4202-A040-16E2473336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BECFE929-6326-4184-87F9-8CBD9A1C200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BA4ED73-A43F-4C12-BA55-96A531EE245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9AB881D1-1FC6-4E29-9BEE-EB75C1B7D9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51F4BCFA-B332-4410-9ADF-3A562E37B2B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B01BE77A-4043-43B4-B295-61FF591771D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ABD179E1-4008-4EF2-A9FE-CC0469661F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A1E00F2E-C06F-4D7D-A022-B10EBDC61C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19DEC316-91C9-435C-A0BA-078964A0219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6B793F70-6F55-4EF8-9FE5-25A1DBD341D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6C6AB3C8-D16B-415E-A14A-AD77B0D7C2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259A29E0-179D-4F0D-9D34-5C0C677BB7C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2281C1AF-AB22-4EDA-AB13-009E6DDE7B3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37217895-40CD-4DAD-8E13-CF6771C3F97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2E59F521-690C-4D2F-BC1E-77575FC5327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A98ACF25-E63B-4AF9-BAB2-3F0F7B5BBD6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BAB68536-B513-40F2-A028-4C2EA9FC4F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5B746405-E9ED-409C-A5F4-691CBAA426A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BBD10A13-5B21-4B8F-B5DE-23E2599C865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72576459-B507-44B2-8938-42B0122CC28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53147C5B-EB44-412E-8394-C154E15486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3E880D8D-387F-482F-9CB3-63D6A453DA4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86546F7F-6168-4987-B8EE-26F2D1E4CC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5301799C-44DC-486C-9AA4-CEDCB9579F7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25" name="直線コネクタ 424">
          <a:extLst>
            <a:ext uri="{FF2B5EF4-FFF2-40B4-BE49-F238E27FC236}">
              <a16:creationId xmlns:a16="http://schemas.microsoft.com/office/drawing/2014/main" id="{97134529-9585-4402-84C5-F4CF4E227C5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6" name="テキスト ボックス 425">
          <a:extLst>
            <a:ext uri="{FF2B5EF4-FFF2-40B4-BE49-F238E27FC236}">
              <a16:creationId xmlns:a16="http://schemas.microsoft.com/office/drawing/2014/main" id="{8F7711D1-B20F-42D2-A9DA-B9F33D2CBDD6}"/>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7" name="直線コネクタ 426">
          <a:extLst>
            <a:ext uri="{FF2B5EF4-FFF2-40B4-BE49-F238E27FC236}">
              <a16:creationId xmlns:a16="http://schemas.microsoft.com/office/drawing/2014/main" id="{E14FD5C8-7C50-462D-8BE0-D8524F8E327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8" name="テキスト ボックス 427">
          <a:extLst>
            <a:ext uri="{FF2B5EF4-FFF2-40B4-BE49-F238E27FC236}">
              <a16:creationId xmlns:a16="http://schemas.microsoft.com/office/drawing/2014/main" id="{7992C71F-9209-46BA-9FB8-882789FD180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9" name="直線コネクタ 428">
          <a:extLst>
            <a:ext uri="{FF2B5EF4-FFF2-40B4-BE49-F238E27FC236}">
              <a16:creationId xmlns:a16="http://schemas.microsoft.com/office/drawing/2014/main" id="{D4DBC14E-2DCF-42A1-80E5-6BF64FCD8CA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30" name="テキスト ボックス 429">
          <a:extLst>
            <a:ext uri="{FF2B5EF4-FFF2-40B4-BE49-F238E27FC236}">
              <a16:creationId xmlns:a16="http://schemas.microsoft.com/office/drawing/2014/main" id="{78AECEA1-F996-4F0A-811E-280FB0DDF91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31" name="直線コネクタ 430">
          <a:extLst>
            <a:ext uri="{FF2B5EF4-FFF2-40B4-BE49-F238E27FC236}">
              <a16:creationId xmlns:a16="http://schemas.microsoft.com/office/drawing/2014/main" id="{610BB547-D346-463B-83D3-7591EDC5133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32" name="テキスト ボックス 431">
          <a:extLst>
            <a:ext uri="{FF2B5EF4-FFF2-40B4-BE49-F238E27FC236}">
              <a16:creationId xmlns:a16="http://schemas.microsoft.com/office/drawing/2014/main" id="{A630C7F5-5D0C-4A2F-99B4-854441B33795}"/>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95FDF4DD-2D30-4F92-9BB7-58E51370EF5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02C15046-3DBD-420A-A8E0-EA59DA3B20C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6D70FC50-09E6-4FDC-8941-F7E1793AAE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109728</xdr:rowOff>
    </xdr:from>
    <xdr:to>
      <xdr:col>85</xdr:col>
      <xdr:colOff>126364</xdr:colOff>
      <xdr:row>62</xdr:row>
      <xdr:rowOff>100584</xdr:rowOff>
    </xdr:to>
    <xdr:cxnSp macro="">
      <xdr:nvCxnSpPr>
        <xdr:cNvPr id="436" name="直線コネクタ 435">
          <a:extLst>
            <a:ext uri="{FF2B5EF4-FFF2-40B4-BE49-F238E27FC236}">
              <a16:creationId xmlns:a16="http://schemas.microsoft.com/office/drawing/2014/main" id="{A060F013-A49A-4043-8D31-B4868EC47F3E}"/>
            </a:ext>
          </a:extLst>
        </xdr:cNvPr>
        <xdr:cNvCxnSpPr/>
      </xdr:nvCxnSpPr>
      <xdr:spPr>
        <a:xfrm flipV="1">
          <a:off x="16318864" y="9710928"/>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104411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ECB72156-3BE9-4990-96F2-9EE26BAC570D}"/>
            </a:ext>
          </a:extLst>
        </xdr:cNvPr>
        <xdr:cNvSpPr txBox="1"/>
      </xdr:nvSpPr>
      <xdr:spPr>
        <a:xfrm>
          <a:off x="16357600" y="1073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100584</xdr:rowOff>
    </xdr:from>
    <xdr:to>
      <xdr:col>86</xdr:col>
      <xdr:colOff>25400</xdr:colOff>
      <xdr:row>62</xdr:row>
      <xdr:rowOff>100584</xdr:rowOff>
    </xdr:to>
    <xdr:cxnSp macro="">
      <xdr:nvCxnSpPr>
        <xdr:cNvPr id="438" name="直線コネクタ 437">
          <a:extLst>
            <a:ext uri="{FF2B5EF4-FFF2-40B4-BE49-F238E27FC236}">
              <a16:creationId xmlns:a16="http://schemas.microsoft.com/office/drawing/2014/main" id="{0C5516DE-1798-4944-B1F3-7B9BC0AB453D}"/>
            </a:ext>
          </a:extLst>
        </xdr:cNvPr>
        <xdr:cNvCxnSpPr/>
      </xdr:nvCxnSpPr>
      <xdr:spPr>
        <a:xfrm>
          <a:off x="16230600" y="107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56405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5E3E70A1-D669-4338-AB39-65057BCBBBE4}"/>
            </a:ext>
          </a:extLst>
        </xdr:cNvPr>
        <xdr:cNvSpPr txBox="1"/>
      </xdr:nvSpPr>
      <xdr:spPr>
        <a:xfrm>
          <a:off x="16357600" y="948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109728</xdr:rowOff>
    </xdr:from>
    <xdr:to>
      <xdr:col>86</xdr:col>
      <xdr:colOff>25400</xdr:colOff>
      <xdr:row>56</xdr:row>
      <xdr:rowOff>109728</xdr:rowOff>
    </xdr:to>
    <xdr:cxnSp macro="">
      <xdr:nvCxnSpPr>
        <xdr:cNvPr id="440" name="直線コネクタ 439">
          <a:extLst>
            <a:ext uri="{FF2B5EF4-FFF2-40B4-BE49-F238E27FC236}">
              <a16:creationId xmlns:a16="http://schemas.microsoft.com/office/drawing/2014/main" id="{E644BBF1-C2BA-409D-9D76-C8373991566C}"/>
            </a:ext>
          </a:extLst>
        </xdr:cNvPr>
        <xdr:cNvCxnSpPr/>
      </xdr:nvCxnSpPr>
      <xdr:spPr>
        <a:xfrm>
          <a:off x="16230600" y="971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51071</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881E809F-A96B-474A-9848-9281B80D6F46}"/>
            </a:ext>
          </a:extLst>
        </xdr:cNvPr>
        <xdr:cNvSpPr txBox="1"/>
      </xdr:nvSpPr>
      <xdr:spPr>
        <a:xfrm>
          <a:off x="16357600" y="10166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72644</xdr:rowOff>
    </xdr:from>
    <xdr:to>
      <xdr:col>85</xdr:col>
      <xdr:colOff>177800</xdr:colOff>
      <xdr:row>60</xdr:row>
      <xdr:rowOff>2794</xdr:rowOff>
    </xdr:to>
    <xdr:sp macro="" textlink="">
      <xdr:nvSpPr>
        <xdr:cNvPr id="442" name="フローチャート: 判断 441">
          <a:extLst>
            <a:ext uri="{FF2B5EF4-FFF2-40B4-BE49-F238E27FC236}">
              <a16:creationId xmlns:a16="http://schemas.microsoft.com/office/drawing/2014/main" id="{7B369E58-02B8-475C-A57E-636374CC5D49}"/>
            </a:ext>
          </a:extLst>
        </xdr:cNvPr>
        <xdr:cNvSpPr/>
      </xdr:nvSpPr>
      <xdr:spPr>
        <a:xfrm>
          <a:off x="16268700" y="1018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443" name="フローチャート: 判断 442">
          <a:extLst>
            <a:ext uri="{FF2B5EF4-FFF2-40B4-BE49-F238E27FC236}">
              <a16:creationId xmlns:a16="http://schemas.microsoft.com/office/drawing/2014/main" id="{5AC8EE1D-8B92-4064-B5B5-F24B81C4B075}"/>
            </a:ext>
          </a:extLst>
        </xdr:cNvPr>
        <xdr:cNvSpPr/>
      </xdr:nvSpPr>
      <xdr:spPr>
        <a:xfrm>
          <a:off x="15430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77216</xdr:rowOff>
    </xdr:from>
    <xdr:to>
      <xdr:col>76</xdr:col>
      <xdr:colOff>165100</xdr:colOff>
      <xdr:row>60</xdr:row>
      <xdr:rowOff>7366</xdr:rowOff>
    </xdr:to>
    <xdr:sp macro="" textlink="">
      <xdr:nvSpPr>
        <xdr:cNvPr id="444" name="フローチャート: 判断 443">
          <a:extLst>
            <a:ext uri="{FF2B5EF4-FFF2-40B4-BE49-F238E27FC236}">
              <a16:creationId xmlns:a16="http://schemas.microsoft.com/office/drawing/2014/main" id="{82E65692-8D49-4D03-BED3-787E5D123443}"/>
            </a:ext>
          </a:extLst>
        </xdr:cNvPr>
        <xdr:cNvSpPr/>
      </xdr:nvSpPr>
      <xdr:spPr>
        <a:xfrm>
          <a:off x="145415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445" name="フローチャート: 判断 444">
          <a:extLst>
            <a:ext uri="{FF2B5EF4-FFF2-40B4-BE49-F238E27FC236}">
              <a16:creationId xmlns:a16="http://schemas.microsoft.com/office/drawing/2014/main" id="{40035B53-A193-43EE-94AD-66946F65E960}"/>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40640</xdr:rowOff>
    </xdr:from>
    <xdr:to>
      <xdr:col>67</xdr:col>
      <xdr:colOff>101600</xdr:colOff>
      <xdr:row>59</xdr:row>
      <xdr:rowOff>142240</xdr:rowOff>
    </xdr:to>
    <xdr:sp macro="" textlink="">
      <xdr:nvSpPr>
        <xdr:cNvPr id="446" name="フローチャート: 判断 445">
          <a:extLst>
            <a:ext uri="{FF2B5EF4-FFF2-40B4-BE49-F238E27FC236}">
              <a16:creationId xmlns:a16="http://schemas.microsoft.com/office/drawing/2014/main" id="{9E29D6BD-9B80-41D4-8B5C-EF7B8568E971}"/>
            </a:ext>
          </a:extLst>
        </xdr:cNvPr>
        <xdr:cNvSpPr/>
      </xdr:nvSpPr>
      <xdr:spPr>
        <a:xfrm>
          <a:off x="12763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387B85E-7812-46A7-ABF9-B40FBA49F68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9A044EA-4236-411E-8D93-DFDBB60871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11A4E73-A1BF-42F9-B232-221FDF6F29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C84DC36-460A-47EA-A837-70417B9BC6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41E19D7A-940E-4FEF-86C6-EB11983AE8C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58928</xdr:rowOff>
    </xdr:from>
    <xdr:to>
      <xdr:col>85</xdr:col>
      <xdr:colOff>177800</xdr:colOff>
      <xdr:row>56</xdr:row>
      <xdr:rowOff>160528</xdr:rowOff>
    </xdr:to>
    <xdr:sp macro="" textlink="">
      <xdr:nvSpPr>
        <xdr:cNvPr id="452" name="楕円 451">
          <a:extLst>
            <a:ext uri="{FF2B5EF4-FFF2-40B4-BE49-F238E27FC236}">
              <a16:creationId xmlns:a16="http://schemas.microsoft.com/office/drawing/2014/main" id="{699FF1DB-700D-46FD-A111-95C9B92F5071}"/>
            </a:ext>
          </a:extLst>
        </xdr:cNvPr>
        <xdr:cNvSpPr/>
      </xdr:nvSpPr>
      <xdr:spPr>
        <a:xfrm>
          <a:off x="16268700" y="96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11955</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81F68A32-810B-4DBC-BB72-1C8DC61AC496}"/>
            </a:ext>
          </a:extLst>
        </xdr:cNvPr>
        <xdr:cNvSpPr txBox="1"/>
      </xdr:nvSpPr>
      <xdr:spPr>
        <a:xfrm>
          <a:off x="16357600" y="961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31496</xdr:rowOff>
    </xdr:from>
    <xdr:to>
      <xdr:col>81</xdr:col>
      <xdr:colOff>101600</xdr:colOff>
      <xdr:row>56</xdr:row>
      <xdr:rowOff>133096</xdr:rowOff>
    </xdr:to>
    <xdr:sp macro="" textlink="">
      <xdr:nvSpPr>
        <xdr:cNvPr id="454" name="楕円 453">
          <a:extLst>
            <a:ext uri="{FF2B5EF4-FFF2-40B4-BE49-F238E27FC236}">
              <a16:creationId xmlns:a16="http://schemas.microsoft.com/office/drawing/2014/main" id="{3D3D713E-4B13-4B56-8B01-0E2F1C42C59C}"/>
            </a:ext>
          </a:extLst>
        </xdr:cNvPr>
        <xdr:cNvSpPr/>
      </xdr:nvSpPr>
      <xdr:spPr>
        <a:xfrm>
          <a:off x="15430500" y="963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82296</xdr:rowOff>
    </xdr:from>
    <xdr:to>
      <xdr:col>85</xdr:col>
      <xdr:colOff>127000</xdr:colOff>
      <xdr:row>56</xdr:row>
      <xdr:rowOff>109728</xdr:rowOff>
    </xdr:to>
    <xdr:cxnSp macro="">
      <xdr:nvCxnSpPr>
        <xdr:cNvPr id="455" name="直線コネクタ 454">
          <a:extLst>
            <a:ext uri="{FF2B5EF4-FFF2-40B4-BE49-F238E27FC236}">
              <a16:creationId xmlns:a16="http://schemas.microsoft.com/office/drawing/2014/main" id="{00F85063-B284-48F8-A5FE-E0ECA81AE729}"/>
            </a:ext>
          </a:extLst>
        </xdr:cNvPr>
        <xdr:cNvCxnSpPr/>
      </xdr:nvCxnSpPr>
      <xdr:spPr>
        <a:xfrm>
          <a:off x="15481300" y="96834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1778</xdr:rowOff>
    </xdr:from>
    <xdr:to>
      <xdr:col>76</xdr:col>
      <xdr:colOff>165100</xdr:colOff>
      <xdr:row>56</xdr:row>
      <xdr:rowOff>103378</xdr:rowOff>
    </xdr:to>
    <xdr:sp macro="" textlink="">
      <xdr:nvSpPr>
        <xdr:cNvPr id="456" name="楕円 455">
          <a:extLst>
            <a:ext uri="{FF2B5EF4-FFF2-40B4-BE49-F238E27FC236}">
              <a16:creationId xmlns:a16="http://schemas.microsoft.com/office/drawing/2014/main" id="{A710B231-DFBE-4B10-9877-B5FC00B7103C}"/>
            </a:ext>
          </a:extLst>
        </xdr:cNvPr>
        <xdr:cNvSpPr/>
      </xdr:nvSpPr>
      <xdr:spPr>
        <a:xfrm>
          <a:off x="14541500" y="96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52578</xdr:rowOff>
    </xdr:from>
    <xdr:to>
      <xdr:col>81</xdr:col>
      <xdr:colOff>50800</xdr:colOff>
      <xdr:row>56</xdr:row>
      <xdr:rowOff>82296</xdr:rowOff>
    </xdr:to>
    <xdr:cxnSp macro="">
      <xdr:nvCxnSpPr>
        <xdr:cNvPr id="457" name="直線コネクタ 456">
          <a:extLst>
            <a:ext uri="{FF2B5EF4-FFF2-40B4-BE49-F238E27FC236}">
              <a16:creationId xmlns:a16="http://schemas.microsoft.com/office/drawing/2014/main" id="{88EAE02A-3235-4344-9B20-9D1C4F465913}"/>
            </a:ext>
          </a:extLst>
        </xdr:cNvPr>
        <xdr:cNvCxnSpPr/>
      </xdr:nvCxnSpPr>
      <xdr:spPr>
        <a:xfrm>
          <a:off x="14592300" y="96537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132080</xdr:rowOff>
    </xdr:from>
    <xdr:to>
      <xdr:col>72</xdr:col>
      <xdr:colOff>38100</xdr:colOff>
      <xdr:row>56</xdr:row>
      <xdr:rowOff>62230</xdr:rowOff>
    </xdr:to>
    <xdr:sp macro="" textlink="">
      <xdr:nvSpPr>
        <xdr:cNvPr id="458" name="楕円 457">
          <a:extLst>
            <a:ext uri="{FF2B5EF4-FFF2-40B4-BE49-F238E27FC236}">
              <a16:creationId xmlns:a16="http://schemas.microsoft.com/office/drawing/2014/main" id="{783189FC-FE10-46AC-B2BE-9D744DE69A8E}"/>
            </a:ext>
          </a:extLst>
        </xdr:cNvPr>
        <xdr:cNvSpPr/>
      </xdr:nvSpPr>
      <xdr:spPr>
        <a:xfrm>
          <a:off x="13652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11430</xdr:rowOff>
    </xdr:from>
    <xdr:to>
      <xdr:col>76</xdr:col>
      <xdr:colOff>114300</xdr:colOff>
      <xdr:row>56</xdr:row>
      <xdr:rowOff>52578</xdr:rowOff>
    </xdr:to>
    <xdr:cxnSp macro="">
      <xdr:nvCxnSpPr>
        <xdr:cNvPr id="459" name="直線コネクタ 458">
          <a:extLst>
            <a:ext uri="{FF2B5EF4-FFF2-40B4-BE49-F238E27FC236}">
              <a16:creationId xmlns:a16="http://schemas.microsoft.com/office/drawing/2014/main" id="{C86A0046-C350-40F9-BA32-310CB51DB708}"/>
            </a:ext>
          </a:extLst>
        </xdr:cNvPr>
        <xdr:cNvCxnSpPr/>
      </xdr:nvCxnSpPr>
      <xdr:spPr>
        <a:xfrm>
          <a:off x="13703300" y="96126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84074</xdr:rowOff>
    </xdr:from>
    <xdr:to>
      <xdr:col>67</xdr:col>
      <xdr:colOff>101600</xdr:colOff>
      <xdr:row>56</xdr:row>
      <xdr:rowOff>14224</xdr:rowOff>
    </xdr:to>
    <xdr:sp macro="" textlink="">
      <xdr:nvSpPr>
        <xdr:cNvPr id="460" name="楕円 459">
          <a:extLst>
            <a:ext uri="{FF2B5EF4-FFF2-40B4-BE49-F238E27FC236}">
              <a16:creationId xmlns:a16="http://schemas.microsoft.com/office/drawing/2014/main" id="{F317B46D-8383-4B8A-AB22-AB0023A700B8}"/>
            </a:ext>
          </a:extLst>
        </xdr:cNvPr>
        <xdr:cNvSpPr/>
      </xdr:nvSpPr>
      <xdr:spPr>
        <a:xfrm>
          <a:off x="12763500" y="951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134874</xdr:rowOff>
    </xdr:from>
    <xdr:to>
      <xdr:col>71</xdr:col>
      <xdr:colOff>177800</xdr:colOff>
      <xdr:row>56</xdr:row>
      <xdr:rowOff>11430</xdr:rowOff>
    </xdr:to>
    <xdr:cxnSp macro="">
      <xdr:nvCxnSpPr>
        <xdr:cNvPr id="461" name="直線コネクタ 460">
          <a:extLst>
            <a:ext uri="{FF2B5EF4-FFF2-40B4-BE49-F238E27FC236}">
              <a16:creationId xmlns:a16="http://schemas.microsoft.com/office/drawing/2014/main" id="{BC9D6633-EDEF-45EA-AE74-57BA8F4B7FC2}"/>
            </a:ext>
          </a:extLst>
        </xdr:cNvPr>
        <xdr:cNvCxnSpPr/>
      </xdr:nvCxnSpPr>
      <xdr:spPr>
        <a:xfrm>
          <a:off x="12814300" y="956462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19067</xdr:rowOff>
    </xdr:from>
    <xdr:ext cx="405111" cy="259045"/>
    <xdr:sp macro="" textlink="">
      <xdr:nvSpPr>
        <xdr:cNvPr id="462" name="n_1aveValue【学校施設】&#10;有形固定資産減価償却率">
          <a:extLst>
            <a:ext uri="{FF2B5EF4-FFF2-40B4-BE49-F238E27FC236}">
              <a16:creationId xmlns:a16="http://schemas.microsoft.com/office/drawing/2014/main" id="{47F59F7B-F903-4FEF-B709-81D0EA49BC98}"/>
            </a:ext>
          </a:extLst>
        </xdr:cNvPr>
        <xdr:cNvSpPr txBox="1"/>
      </xdr:nvSpPr>
      <xdr:spPr>
        <a:xfrm>
          <a:off x="152660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169943</xdr:rowOff>
    </xdr:from>
    <xdr:ext cx="405111" cy="259045"/>
    <xdr:sp macro="" textlink="">
      <xdr:nvSpPr>
        <xdr:cNvPr id="463" name="n_2aveValue【学校施設】&#10;有形固定資産減価償却率">
          <a:extLst>
            <a:ext uri="{FF2B5EF4-FFF2-40B4-BE49-F238E27FC236}">
              <a16:creationId xmlns:a16="http://schemas.microsoft.com/office/drawing/2014/main" id="{0D466B51-3164-4B72-A957-DB6D0568EAAA}"/>
            </a:ext>
          </a:extLst>
        </xdr:cNvPr>
        <xdr:cNvSpPr txBox="1"/>
      </xdr:nvSpPr>
      <xdr:spPr>
        <a:xfrm>
          <a:off x="14389744" y="1028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133367</xdr:rowOff>
    </xdr:from>
    <xdr:ext cx="405111" cy="259045"/>
    <xdr:sp macro="" textlink="">
      <xdr:nvSpPr>
        <xdr:cNvPr id="464" name="n_3aveValue【学校施設】&#10;有形固定資産減価償却率">
          <a:extLst>
            <a:ext uri="{FF2B5EF4-FFF2-40B4-BE49-F238E27FC236}">
              <a16:creationId xmlns:a16="http://schemas.microsoft.com/office/drawing/2014/main" id="{9FF2E530-221A-4DC0-8C25-DDC22B0A2B8E}"/>
            </a:ext>
          </a:extLst>
        </xdr:cNvPr>
        <xdr:cNvSpPr txBox="1"/>
      </xdr:nvSpPr>
      <xdr:spPr>
        <a:xfrm>
          <a:off x="13500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465" name="n_4aveValue【学校施設】&#10;有形固定資産減価償却率">
          <a:extLst>
            <a:ext uri="{FF2B5EF4-FFF2-40B4-BE49-F238E27FC236}">
              <a16:creationId xmlns:a16="http://schemas.microsoft.com/office/drawing/2014/main" id="{BE0B0D2C-BCF7-4958-84EF-4D50115C6468}"/>
            </a:ext>
          </a:extLst>
        </xdr:cNvPr>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149623</xdr:rowOff>
    </xdr:from>
    <xdr:ext cx="405111" cy="259045"/>
    <xdr:sp macro="" textlink="">
      <xdr:nvSpPr>
        <xdr:cNvPr id="466" name="n_1mainValue【学校施設】&#10;有形固定資産減価償却率">
          <a:extLst>
            <a:ext uri="{FF2B5EF4-FFF2-40B4-BE49-F238E27FC236}">
              <a16:creationId xmlns:a16="http://schemas.microsoft.com/office/drawing/2014/main" id="{CC07EC25-F3ED-4433-A6F8-50B278FC168E}"/>
            </a:ext>
          </a:extLst>
        </xdr:cNvPr>
        <xdr:cNvSpPr txBox="1"/>
      </xdr:nvSpPr>
      <xdr:spPr>
        <a:xfrm>
          <a:off x="15266044" y="940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119905</xdr:rowOff>
    </xdr:from>
    <xdr:ext cx="405111" cy="259045"/>
    <xdr:sp macro="" textlink="">
      <xdr:nvSpPr>
        <xdr:cNvPr id="467" name="n_2mainValue【学校施設】&#10;有形固定資産減価償却率">
          <a:extLst>
            <a:ext uri="{FF2B5EF4-FFF2-40B4-BE49-F238E27FC236}">
              <a16:creationId xmlns:a16="http://schemas.microsoft.com/office/drawing/2014/main" id="{50A43F0A-5492-4DF1-BA93-40288472DD01}"/>
            </a:ext>
          </a:extLst>
        </xdr:cNvPr>
        <xdr:cNvSpPr txBox="1"/>
      </xdr:nvSpPr>
      <xdr:spPr>
        <a:xfrm>
          <a:off x="14389744" y="93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78757</xdr:rowOff>
    </xdr:from>
    <xdr:ext cx="405111" cy="259045"/>
    <xdr:sp macro="" textlink="">
      <xdr:nvSpPr>
        <xdr:cNvPr id="468" name="n_3mainValue【学校施設】&#10;有形固定資産減価償却率">
          <a:extLst>
            <a:ext uri="{FF2B5EF4-FFF2-40B4-BE49-F238E27FC236}">
              <a16:creationId xmlns:a16="http://schemas.microsoft.com/office/drawing/2014/main" id="{89014D2B-1309-4FD9-8DA3-03FC584C71BF}"/>
            </a:ext>
          </a:extLst>
        </xdr:cNvPr>
        <xdr:cNvSpPr txBox="1"/>
      </xdr:nvSpPr>
      <xdr:spPr>
        <a:xfrm>
          <a:off x="13500744" y="933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30751</xdr:rowOff>
    </xdr:from>
    <xdr:ext cx="405111" cy="259045"/>
    <xdr:sp macro="" textlink="">
      <xdr:nvSpPr>
        <xdr:cNvPr id="469" name="n_4mainValue【学校施設】&#10;有形固定資産減価償却率">
          <a:extLst>
            <a:ext uri="{FF2B5EF4-FFF2-40B4-BE49-F238E27FC236}">
              <a16:creationId xmlns:a16="http://schemas.microsoft.com/office/drawing/2014/main" id="{575ED7EC-6416-4F02-964B-F4681838B5EB}"/>
            </a:ext>
          </a:extLst>
        </xdr:cNvPr>
        <xdr:cNvSpPr txBox="1"/>
      </xdr:nvSpPr>
      <xdr:spPr>
        <a:xfrm>
          <a:off x="12611744" y="928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0DE38AF5-55DF-443C-9C2D-DBF6BA01B9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7DB2FF63-3D96-44B3-97CC-A6B3BBB9E3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65A6F6BA-15E5-41A6-BECE-698BA7C42E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5D5DC7EC-9659-4EC8-81EE-A74F10C7164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EE986A7-62C2-4583-B9D0-45AED55228E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8F31A563-0E3A-41A1-A182-46DD31D78C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B36F2E85-62EF-488A-B189-D66ED72C6D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1FD84F45-DC6F-4880-8320-DA8924E555A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73F3B208-62FF-4AEB-9F4A-16B5E7EB5B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4A3CAD43-45F2-4261-8D21-E601F7D35C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BCE0F993-CADF-45F4-B4F2-4E7973AA76C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46795380-7B9D-4DE6-85FD-18F69C95047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EBCA8053-66D3-4DE5-9169-86A390B63A5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8E3F9EC2-015D-489A-8E2B-E03606F32CC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3CB3F52D-99B0-4D1D-B4FB-F4950E42DA9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34D3D4A1-A80F-4E72-ABFD-35BC5FB53E2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0FBC180B-983B-4EBC-A824-31BDCEBEB81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88F0D62C-0EFD-4199-81D7-1879677E143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FC43E492-1817-4A5F-BB6D-D3315851ED1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70AEFA97-81A4-49CD-9BA0-7F8DB352422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70D78115-E73C-4660-94CE-C58C39E4B8C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DCF75577-D826-4F2D-9710-B32302F4A61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6FD8F5FD-C66E-479F-81D7-E5E28C26CC1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0AC1947C-B54D-437D-BCA5-D534A5CC961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DD2FC412-08AA-4CFE-9C96-31C23896E1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CAC144BB-8D5D-48FC-AAAF-6A588F15D2D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496" name="直線コネクタ 495">
          <a:extLst>
            <a:ext uri="{FF2B5EF4-FFF2-40B4-BE49-F238E27FC236}">
              <a16:creationId xmlns:a16="http://schemas.microsoft.com/office/drawing/2014/main" id="{7C74DEB5-0CEF-47C2-89E6-CFC4397D094F}"/>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497" name="【学校施設】&#10;一人当たり面積最小値テキスト">
          <a:extLst>
            <a:ext uri="{FF2B5EF4-FFF2-40B4-BE49-F238E27FC236}">
              <a16:creationId xmlns:a16="http://schemas.microsoft.com/office/drawing/2014/main" id="{54268AED-D2C1-4645-B105-EAD80BDFF795}"/>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498" name="直線コネクタ 497">
          <a:extLst>
            <a:ext uri="{FF2B5EF4-FFF2-40B4-BE49-F238E27FC236}">
              <a16:creationId xmlns:a16="http://schemas.microsoft.com/office/drawing/2014/main" id="{D3D814A7-C51A-4AF2-8293-2E05E8B3B002}"/>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499" name="【学校施設】&#10;一人当たり面積最大値テキスト">
          <a:extLst>
            <a:ext uri="{FF2B5EF4-FFF2-40B4-BE49-F238E27FC236}">
              <a16:creationId xmlns:a16="http://schemas.microsoft.com/office/drawing/2014/main" id="{21B8C3DE-8B4A-4CDE-90AE-97A9D8BCE147}"/>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500" name="直線コネクタ 499">
          <a:extLst>
            <a:ext uri="{FF2B5EF4-FFF2-40B4-BE49-F238E27FC236}">
              <a16:creationId xmlns:a16="http://schemas.microsoft.com/office/drawing/2014/main" id="{9B59C8E7-2257-4294-9811-4D75F39453EC}"/>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501" name="【学校施設】&#10;一人当たり面積平均値テキスト">
          <a:extLst>
            <a:ext uri="{FF2B5EF4-FFF2-40B4-BE49-F238E27FC236}">
              <a16:creationId xmlns:a16="http://schemas.microsoft.com/office/drawing/2014/main" id="{2B12E7AC-6BE6-4EBA-8AAA-7BED0A651171}"/>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502" name="フローチャート: 判断 501">
          <a:extLst>
            <a:ext uri="{FF2B5EF4-FFF2-40B4-BE49-F238E27FC236}">
              <a16:creationId xmlns:a16="http://schemas.microsoft.com/office/drawing/2014/main" id="{0EDD62D5-2FF2-4EE0-B9BF-C2EA5F126885}"/>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503" name="フローチャート: 判断 502">
          <a:extLst>
            <a:ext uri="{FF2B5EF4-FFF2-40B4-BE49-F238E27FC236}">
              <a16:creationId xmlns:a16="http://schemas.microsoft.com/office/drawing/2014/main" id="{A213065C-B03D-4A25-BCE1-5CF4DDADED06}"/>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504" name="フローチャート: 判断 503">
          <a:extLst>
            <a:ext uri="{FF2B5EF4-FFF2-40B4-BE49-F238E27FC236}">
              <a16:creationId xmlns:a16="http://schemas.microsoft.com/office/drawing/2014/main" id="{9D8BCDE9-EA39-41D6-9D5A-4B205183D333}"/>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505" name="フローチャート: 判断 504">
          <a:extLst>
            <a:ext uri="{FF2B5EF4-FFF2-40B4-BE49-F238E27FC236}">
              <a16:creationId xmlns:a16="http://schemas.microsoft.com/office/drawing/2014/main" id="{4704E2C5-0625-45F2-AED2-5BAFA7CDC221}"/>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506" name="フローチャート: 判断 505">
          <a:extLst>
            <a:ext uri="{FF2B5EF4-FFF2-40B4-BE49-F238E27FC236}">
              <a16:creationId xmlns:a16="http://schemas.microsoft.com/office/drawing/2014/main" id="{466C1BE3-FFE2-479D-BC0F-D2A542DFA9BE}"/>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3B35CC7-C974-4BF2-9E4D-E9A130902F3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45815184-3FE0-43C5-99C1-5A583460B2B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3BE2509-F719-406E-977E-67723F8924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EB2246B8-0371-497F-8A8C-6C79DD8980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328D824B-5160-4B7A-A281-F05FE278F7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29863</xdr:rowOff>
    </xdr:from>
    <xdr:to>
      <xdr:col>116</xdr:col>
      <xdr:colOff>114300</xdr:colOff>
      <xdr:row>62</xdr:row>
      <xdr:rowOff>131463</xdr:rowOff>
    </xdr:to>
    <xdr:sp macro="" textlink="">
      <xdr:nvSpPr>
        <xdr:cNvPr id="512" name="楕円 511">
          <a:extLst>
            <a:ext uri="{FF2B5EF4-FFF2-40B4-BE49-F238E27FC236}">
              <a16:creationId xmlns:a16="http://schemas.microsoft.com/office/drawing/2014/main" id="{110B819E-C0AC-460D-9D19-7D26BA3FB0F7}"/>
            </a:ext>
          </a:extLst>
        </xdr:cNvPr>
        <xdr:cNvSpPr/>
      </xdr:nvSpPr>
      <xdr:spPr>
        <a:xfrm>
          <a:off x="22110700" y="1065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8290</xdr:rowOff>
    </xdr:from>
    <xdr:ext cx="469744" cy="259045"/>
    <xdr:sp macro="" textlink="">
      <xdr:nvSpPr>
        <xdr:cNvPr id="513" name="【学校施設】&#10;一人当たり面積該当値テキスト">
          <a:extLst>
            <a:ext uri="{FF2B5EF4-FFF2-40B4-BE49-F238E27FC236}">
              <a16:creationId xmlns:a16="http://schemas.microsoft.com/office/drawing/2014/main" id="{E900ADD8-8B00-4441-96D9-314067F0AAB9}"/>
            </a:ext>
          </a:extLst>
        </xdr:cNvPr>
        <xdr:cNvSpPr txBox="1"/>
      </xdr:nvSpPr>
      <xdr:spPr>
        <a:xfrm>
          <a:off x="22199600" y="1063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76563</xdr:rowOff>
    </xdr:from>
    <xdr:to>
      <xdr:col>112</xdr:col>
      <xdr:colOff>38100</xdr:colOff>
      <xdr:row>63</xdr:row>
      <xdr:rowOff>6713</xdr:rowOff>
    </xdr:to>
    <xdr:sp macro="" textlink="">
      <xdr:nvSpPr>
        <xdr:cNvPr id="514" name="楕円 513">
          <a:extLst>
            <a:ext uri="{FF2B5EF4-FFF2-40B4-BE49-F238E27FC236}">
              <a16:creationId xmlns:a16="http://schemas.microsoft.com/office/drawing/2014/main" id="{5876241B-C2C0-41A8-BA6F-FCCBA3617FD0}"/>
            </a:ext>
          </a:extLst>
        </xdr:cNvPr>
        <xdr:cNvSpPr/>
      </xdr:nvSpPr>
      <xdr:spPr>
        <a:xfrm>
          <a:off x="21272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80663</xdr:rowOff>
    </xdr:from>
    <xdr:to>
      <xdr:col>116</xdr:col>
      <xdr:colOff>63500</xdr:colOff>
      <xdr:row>62</xdr:row>
      <xdr:rowOff>127363</xdr:rowOff>
    </xdr:to>
    <xdr:cxnSp macro="">
      <xdr:nvCxnSpPr>
        <xdr:cNvPr id="515" name="直線コネクタ 514">
          <a:extLst>
            <a:ext uri="{FF2B5EF4-FFF2-40B4-BE49-F238E27FC236}">
              <a16:creationId xmlns:a16="http://schemas.microsoft.com/office/drawing/2014/main" id="{3E2FF204-65A8-4598-819B-82CB2E20E6AA}"/>
            </a:ext>
          </a:extLst>
        </xdr:cNvPr>
        <xdr:cNvCxnSpPr/>
      </xdr:nvCxnSpPr>
      <xdr:spPr>
        <a:xfrm flipV="1">
          <a:off x="21323300" y="10710563"/>
          <a:ext cx="83820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83748</xdr:rowOff>
    </xdr:from>
    <xdr:to>
      <xdr:col>107</xdr:col>
      <xdr:colOff>101600</xdr:colOff>
      <xdr:row>63</xdr:row>
      <xdr:rowOff>13898</xdr:rowOff>
    </xdr:to>
    <xdr:sp macro="" textlink="">
      <xdr:nvSpPr>
        <xdr:cNvPr id="516" name="楕円 515">
          <a:extLst>
            <a:ext uri="{FF2B5EF4-FFF2-40B4-BE49-F238E27FC236}">
              <a16:creationId xmlns:a16="http://schemas.microsoft.com/office/drawing/2014/main" id="{477B35DA-33CC-4CE0-82A7-9691CF2EDA4E}"/>
            </a:ext>
          </a:extLst>
        </xdr:cNvPr>
        <xdr:cNvSpPr/>
      </xdr:nvSpPr>
      <xdr:spPr>
        <a:xfrm>
          <a:off x="20383500" y="1071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127363</xdr:rowOff>
    </xdr:from>
    <xdr:to>
      <xdr:col>111</xdr:col>
      <xdr:colOff>177800</xdr:colOff>
      <xdr:row>62</xdr:row>
      <xdr:rowOff>134548</xdr:rowOff>
    </xdr:to>
    <xdr:cxnSp macro="">
      <xdr:nvCxnSpPr>
        <xdr:cNvPr id="517" name="直線コネクタ 516">
          <a:extLst>
            <a:ext uri="{FF2B5EF4-FFF2-40B4-BE49-F238E27FC236}">
              <a16:creationId xmlns:a16="http://schemas.microsoft.com/office/drawing/2014/main" id="{672E706F-4E81-43EE-B0B6-EF90549179F8}"/>
            </a:ext>
          </a:extLst>
        </xdr:cNvPr>
        <xdr:cNvCxnSpPr/>
      </xdr:nvCxnSpPr>
      <xdr:spPr>
        <a:xfrm flipV="1">
          <a:off x="20434300" y="10757263"/>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79176</xdr:rowOff>
    </xdr:from>
    <xdr:to>
      <xdr:col>102</xdr:col>
      <xdr:colOff>165100</xdr:colOff>
      <xdr:row>63</xdr:row>
      <xdr:rowOff>9326</xdr:rowOff>
    </xdr:to>
    <xdr:sp macro="" textlink="">
      <xdr:nvSpPr>
        <xdr:cNvPr id="518" name="楕円 517">
          <a:extLst>
            <a:ext uri="{FF2B5EF4-FFF2-40B4-BE49-F238E27FC236}">
              <a16:creationId xmlns:a16="http://schemas.microsoft.com/office/drawing/2014/main" id="{F7E33482-6E30-43E4-8AC4-03986C5208CF}"/>
            </a:ext>
          </a:extLst>
        </xdr:cNvPr>
        <xdr:cNvSpPr/>
      </xdr:nvSpPr>
      <xdr:spPr>
        <a:xfrm>
          <a:off x="19494500" y="1070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129976</xdr:rowOff>
    </xdr:from>
    <xdr:to>
      <xdr:col>107</xdr:col>
      <xdr:colOff>50800</xdr:colOff>
      <xdr:row>62</xdr:row>
      <xdr:rowOff>134548</xdr:rowOff>
    </xdr:to>
    <xdr:cxnSp macro="">
      <xdr:nvCxnSpPr>
        <xdr:cNvPr id="519" name="直線コネクタ 518">
          <a:extLst>
            <a:ext uri="{FF2B5EF4-FFF2-40B4-BE49-F238E27FC236}">
              <a16:creationId xmlns:a16="http://schemas.microsoft.com/office/drawing/2014/main" id="{732E1709-0373-49AB-880E-B67F8BE94365}"/>
            </a:ext>
          </a:extLst>
        </xdr:cNvPr>
        <xdr:cNvCxnSpPr/>
      </xdr:nvCxnSpPr>
      <xdr:spPr>
        <a:xfrm>
          <a:off x="19545300" y="10759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84074</xdr:rowOff>
    </xdr:from>
    <xdr:to>
      <xdr:col>98</xdr:col>
      <xdr:colOff>38100</xdr:colOff>
      <xdr:row>63</xdr:row>
      <xdr:rowOff>14224</xdr:rowOff>
    </xdr:to>
    <xdr:sp macro="" textlink="">
      <xdr:nvSpPr>
        <xdr:cNvPr id="520" name="楕円 519">
          <a:extLst>
            <a:ext uri="{FF2B5EF4-FFF2-40B4-BE49-F238E27FC236}">
              <a16:creationId xmlns:a16="http://schemas.microsoft.com/office/drawing/2014/main" id="{85DA6C64-9209-494F-BAF9-C0FE1A0B8F2A}"/>
            </a:ext>
          </a:extLst>
        </xdr:cNvPr>
        <xdr:cNvSpPr/>
      </xdr:nvSpPr>
      <xdr:spPr>
        <a:xfrm>
          <a:off x="18605500" y="1071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129976</xdr:rowOff>
    </xdr:from>
    <xdr:to>
      <xdr:col>102</xdr:col>
      <xdr:colOff>114300</xdr:colOff>
      <xdr:row>62</xdr:row>
      <xdr:rowOff>134874</xdr:rowOff>
    </xdr:to>
    <xdr:cxnSp macro="">
      <xdr:nvCxnSpPr>
        <xdr:cNvPr id="521" name="直線コネクタ 520">
          <a:extLst>
            <a:ext uri="{FF2B5EF4-FFF2-40B4-BE49-F238E27FC236}">
              <a16:creationId xmlns:a16="http://schemas.microsoft.com/office/drawing/2014/main" id="{C6743E82-819F-4A15-9828-F58EBD2569FC}"/>
            </a:ext>
          </a:extLst>
        </xdr:cNvPr>
        <xdr:cNvCxnSpPr/>
      </xdr:nvCxnSpPr>
      <xdr:spPr>
        <a:xfrm flipV="1">
          <a:off x="18656300" y="1075987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522" name="n_1aveValue【学校施設】&#10;一人当たり面積">
          <a:extLst>
            <a:ext uri="{FF2B5EF4-FFF2-40B4-BE49-F238E27FC236}">
              <a16:creationId xmlns:a16="http://schemas.microsoft.com/office/drawing/2014/main" id="{A42DBFE1-A23F-40CE-9308-DB7E4E7005E6}"/>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523" name="n_2aveValue【学校施設】&#10;一人当たり面積">
          <a:extLst>
            <a:ext uri="{FF2B5EF4-FFF2-40B4-BE49-F238E27FC236}">
              <a16:creationId xmlns:a16="http://schemas.microsoft.com/office/drawing/2014/main" id="{1A65926E-8414-470F-8646-E9A80B28EDBF}"/>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524" name="n_3aveValue【学校施設】&#10;一人当たり面積">
          <a:extLst>
            <a:ext uri="{FF2B5EF4-FFF2-40B4-BE49-F238E27FC236}">
              <a16:creationId xmlns:a16="http://schemas.microsoft.com/office/drawing/2014/main" id="{BCB9CC02-DAED-416E-9B66-050CA6E9BA1F}"/>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525" name="n_4aveValue【学校施設】&#10;一人当たり面積">
          <a:extLst>
            <a:ext uri="{FF2B5EF4-FFF2-40B4-BE49-F238E27FC236}">
              <a16:creationId xmlns:a16="http://schemas.microsoft.com/office/drawing/2014/main" id="{B26C2B2B-2BC4-4FF2-94A5-1A56804D9AB8}"/>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169290</xdr:rowOff>
    </xdr:from>
    <xdr:ext cx="469744" cy="259045"/>
    <xdr:sp macro="" textlink="">
      <xdr:nvSpPr>
        <xdr:cNvPr id="526" name="n_1mainValue【学校施設】&#10;一人当たり面積">
          <a:extLst>
            <a:ext uri="{FF2B5EF4-FFF2-40B4-BE49-F238E27FC236}">
              <a16:creationId xmlns:a16="http://schemas.microsoft.com/office/drawing/2014/main" id="{37CED3B9-4C66-4CB1-B9E1-D0BECB5B5298}"/>
            </a:ext>
          </a:extLst>
        </xdr:cNvPr>
        <xdr:cNvSpPr txBox="1"/>
      </xdr:nvSpPr>
      <xdr:spPr>
        <a:xfrm>
          <a:off x="21075727" y="1079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5025</xdr:rowOff>
    </xdr:from>
    <xdr:ext cx="469744" cy="259045"/>
    <xdr:sp macro="" textlink="">
      <xdr:nvSpPr>
        <xdr:cNvPr id="527" name="n_2mainValue【学校施設】&#10;一人当たり面積">
          <a:extLst>
            <a:ext uri="{FF2B5EF4-FFF2-40B4-BE49-F238E27FC236}">
              <a16:creationId xmlns:a16="http://schemas.microsoft.com/office/drawing/2014/main" id="{545917FC-8F65-43D4-9267-7530C3633D7C}"/>
            </a:ext>
          </a:extLst>
        </xdr:cNvPr>
        <xdr:cNvSpPr txBox="1"/>
      </xdr:nvSpPr>
      <xdr:spPr>
        <a:xfrm>
          <a:off x="20199427" y="1080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453</xdr:rowOff>
    </xdr:from>
    <xdr:ext cx="469744" cy="259045"/>
    <xdr:sp macro="" textlink="">
      <xdr:nvSpPr>
        <xdr:cNvPr id="528" name="n_3mainValue【学校施設】&#10;一人当たり面積">
          <a:extLst>
            <a:ext uri="{FF2B5EF4-FFF2-40B4-BE49-F238E27FC236}">
              <a16:creationId xmlns:a16="http://schemas.microsoft.com/office/drawing/2014/main" id="{2913027D-FA44-4819-95CD-E954D8836191}"/>
            </a:ext>
          </a:extLst>
        </xdr:cNvPr>
        <xdr:cNvSpPr txBox="1"/>
      </xdr:nvSpPr>
      <xdr:spPr>
        <a:xfrm>
          <a:off x="19310427" y="1080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5351</xdr:rowOff>
    </xdr:from>
    <xdr:ext cx="469744" cy="259045"/>
    <xdr:sp macro="" textlink="">
      <xdr:nvSpPr>
        <xdr:cNvPr id="529" name="n_4mainValue【学校施設】&#10;一人当たり面積">
          <a:extLst>
            <a:ext uri="{FF2B5EF4-FFF2-40B4-BE49-F238E27FC236}">
              <a16:creationId xmlns:a16="http://schemas.microsoft.com/office/drawing/2014/main" id="{B03EFF74-9254-4E10-9097-513E897AE01B}"/>
            </a:ext>
          </a:extLst>
        </xdr:cNvPr>
        <xdr:cNvSpPr txBox="1"/>
      </xdr:nvSpPr>
      <xdr:spPr>
        <a:xfrm>
          <a:off x="18421427" y="1080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4F9DAE07-F383-47CD-9604-5109B327171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33371BCC-E898-4C4F-86C6-573FEB992D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2859B2F-300C-40D4-9789-98E724C0702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18A13B03-B82B-4F8E-A886-14627F622F7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D8F795DE-0982-4836-9355-AA20B222D3F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5699D08C-8A9C-4887-A864-400DC7B3AA5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F1882F4A-A547-465D-8FF5-E0756C3C74D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5DBB5E36-0FA8-472E-BE22-61D55AB4A59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73F0AEF7-764F-4E6F-BBCB-7F1D30709C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564FE022-8CB7-4086-BEB4-A04BB6ADB35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5436FE5B-7619-471D-9140-BB498ED9A6E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7EA32278-6C6C-46D1-841F-2FFCD06B41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51060EC3-35E9-4148-8613-BF7C169A74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2F2162AB-CC7E-4C44-ADBF-8666B9752A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4A6A1CE4-7A95-40BA-A22C-C59169899E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94A2D404-E2C3-4FA5-9BE3-61FF509E7E8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BFE63CEF-4106-476A-B9E2-243325B07F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83B5D6B7-7390-4448-A486-D0A904C2BA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906E8B54-9E81-4795-9349-CB08B3B176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00752A33-12F9-43AC-AE28-E4FAD03D3D3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7C7B92DD-81CC-466A-82E9-1F3B0FCF010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207E22BA-E766-4782-9046-57E97E777B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9AEC76AC-34DB-4B09-B88A-8A93726570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0F5E1947-D41D-4BEE-B1A1-0D26460ADE3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B75BAF12-9392-44FD-9181-9BE3CA3F78D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6FD65465-F323-458A-B692-6AD2DEF043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C7C30BC4-AD95-45D7-845D-71F887A94DA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7" name="直線コネクタ 556">
          <a:extLst>
            <a:ext uri="{FF2B5EF4-FFF2-40B4-BE49-F238E27FC236}">
              <a16:creationId xmlns:a16="http://schemas.microsoft.com/office/drawing/2014/main" id="{7AEB3764-BBCB-42E4-BFFB-C581468504B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8" name="テキスト ボックス 557">
          <a:extLst>
            <a:ext uri="{FF2B5EF4-FFF2-40B4-BE49-F238E27FC236}">
              <a16:creationId xmlns:a16="http://schemas.microsoft.com/office/drawing/2014/main" id="{B234EC5E-8827-43B1-851E-31FE8840242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9" name="直線コネクタ 558">
          <a:extLst>
            <a:ext uri="{FF2B5EF4-FFF2-40B4-BE49-F238E27FC236}">
              <a16:creationId xmlns:a16="http://schemas.microsoft.com/office/drawing/2014/main" id="{BD2EB640-B557-4AFF-BF28-BE6B4A74BA7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0" name="テキスト ボックス 559">
          <a:extLst>
            <a:ext uri="{FF2B5EF4-FFF2-40B4-BE49-F238E27FC236}">
              <a16:creationId xmlns:a16="http://schemas.microsoft.com/office/drawing/2014/main" id="{7214B8F6-ABC1-4CEF-9325-0E914241EEC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1" name="直線コネクタ 560">
          <a:extLst>
            <a:ext uri="{FF2B5EF4-FFF2-40B4-BE49-F238E27FC236}">
              <a16:creationId xmlns:a16="http://schemas.microsoft.com/office/drawing/2014/main" id="{875AB65B-EFD3-479A-91B3-E4727CFF829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2" name="テキスト ボックス 561">
          <a:extLst>
            <a:ext uri="{FF2B5EF4-FFF2-40B4-BE49-F238E27FC236}">
              <a16:creationId xmlns:a16="http://schemas.microsoft.com/office/drawing/2014/main" id="{DCF1A044-B86C-426E-834B-4A4959FEE93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3" name="直線コネクタ 562">
          <a:extLst>
            <a:ext uri="{FF2B5EF4-FFF2-40B4-BE49-F238E27FC236}">
              <a16:creationId xmlns:a16="http://schemas.microsoft.com/office/drawing/2014/main" id="{FABB176E-6ACE-4486-8449-FA813D91920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4" name="テキスト ボックス 563">
          <a:extLst>
            <a:ext uri="{FF2B5EF4-FFF2-40B4-BE49-F238E27FC236}">
              <a16:creationId xmlns:a16="http://schemas.microsoft.com/office/drawing/2014/main" id="{FAA1AB2E-1537-4124-B78D-F15BC4BE25F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5" name="直線コネクタ 564">
          <a:extLst>
            <a:ext uri="{FF2B5EF4-FFF2-40B4-BE49-F238E27FC236}">
              <a16:creationId xmlns:a16="http://schemas.microsoft.com/office/drawing/2014/main" id="{7E33D07A-3BFE-4BE5-BBA8-A7D0417206F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6" name="テキスト ボックス 565">
          <a:extLst>
            <a:ext uri="{FF2B5EF4-FFF2-40B4-BE49-F238E27FC236}">
              <a16:creationId xmlns:a16="http://schemas.microsoft.com/office/drawing/2014/main" id="{21811D12-570B-44B1-A326-4E90D6F24CE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F2E6AD4D-CA36-4234-982F-C2674486C3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8" name="テキスト ボックス 567">
          <a:extLst>
            <a:ext uri="{FF2B5EF4-FFF2-40B4-BE49-F238E27FC236}">
              <a16:creationId xmlns:a16="http://schemas.microsoft.com/office/drawing/2014/main" id="{FE81CCD6-70DA-4563-A715-650B3CA7F74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9" name="【公民館】&#10;有形固定資産減価償却率グラフ枠">
          <a:extLst>
            <a:ext uri="{FF2B5EF4-FFF2-40B4-BE49-F238E27FC236}">
              <a16:creationId xmlns:a16="http://schemas.microsoft.com/office/drawing/2014/main" id="{DAFCA041-813D-47AD-939C-DDA223D66FC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570" name="直線コネクタ 569">
          <a:extLst>
            <a:ext uri="{FF2B5EF4-FFF2-40B4-BE49-F238E27FC236}">
              <a16:creationId xmlns:a16="http://schemas.microsoft.com/office/drawing/2014/main" id="{0CF0AC09-ED5C-40D3-BB86-BA597193E60D}"/>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571" name="【公民館】&#10;有形固定資産減価償却率最小値テキスト">
          <a:extLst>
            <a:ext uri="{FF2B5EF4-FFF2-40B4-BE49-F238E27FC236}">
              <a16:creationId xmlns:a16="http://schemas.microsoft.com/office/drawing/2014/main" id="{C8E6292B-862C-40CE-889D-D2AFD85E7876}"/>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572" name="直線コネクタ 571">
          <a:extLst>
            <a:ext uri="{FF2B5EF4-FFF2-40B4-BE49-F238E27FC236}">
              <a16:creationId xmlns:a16="http://schemas.microsoft.com/office/drawing/2014/main" id="{ABB51AEC-120D-4FF6-8AA6-353FC492F13B}"/>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573" name="【公民館】&#10;有形固定資産減価償却率最大値テキスト">
          <a:extLst>
            <a:ext uri="{FF2B5EF4-FFF2-40B4-BE49-F238E27FC236}">
              <a16:creationId xmlns:a16="http://schemas.microsoft.com/office/drawing/2014/main" id="{7EDB9089-9698-4B14-B351-236C0306C1D8}"/>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574" name="直線コネクタ 573">
          <a:extLst>
            <a:ext uri="{FF2B5EF4-FFF2-40B4-BE49-F238E27FC236}">
              <a16:creationId xmlns:a16="http://schemas.microsoft.com/office/drawing/2014/main" id="{2029B5C5-4E13-4896-B313-6F824AF64520}"/>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575" name="【公民館】&#10;有形固定資産減価償却率平均値テキスト">
          <a:extLst>
            <a:ext uri="{FF2B5EF4-FFF2-40B4-BE49-F238E27FC236}">
              <a16:creationId xmlns:a16="http://schemas.microsoft.com/office/drawing/2014/main" id="{82C97CB5-EAD9-4E6C-A829-C9870DBB016B}"/>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6" name="フローチャート: 判断 575">
          <a:extLst>
            <a:ext uri="{FF2B5EF4-FFF2-40B4-BE49-F238E27FC236}">
              <a16:creationId xmlns:a16="http://schemas.microsoft.com/office/drawing/2014/main" id="{F15B352A-194E-4CAF-BDA2-5B33C4589E3A}"/>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577" name="フローチャート: 判断 576">
          <a:extLst>
            <a:ext uri="{FF2B5EF4-FFF2-40B4-BE49-F238E27FC236}">
              <a16:creationId xmlns:a16="http://schemas.microsoft.com/office/drawing/2014/main" id="{2B43A78F-EDC3-40AA-A13D-A4080A115F29}"/>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578" name="フローチャート: 判断 577">
          <a:extLst>
            <a:ext uri="{FF2B5EF4-FFF2-40B4-BE49-F238E27FC236}">
              <a16:creationId xmlns:a16="http://schemas.microsoft.com/office/drawing/2014/main" id="{30DEEAE5-580F-4373-AD0F-0EC935E52563}"/>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579" name="フローチャート: 判断 578">
          <a:extLst>
            <a:ext uri="{FF2B5EF4-FFF2-40B4-BE49-F238E27FC236}">
              <a16:creationId xmlns:a16="http://schemas.microsoft.com/office/drawing/2014/main" id="{36F9BF79-2093-4425-886C-D2E8E33B6B6A}"/>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580" name="フローチャート: 判断 579">
          <a:extLst>
            <a:ext uri="{FF2B5EF4-FFF2-40B4-BE49-F238E27FC236}">
              <a16:creationId xmlns:a16="http://schemas.microsoft.com/office/drawing/2014/main" id="{1B3E1B59-C585-4A4B-9013-C6DBA4B6CDD2}"/>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59B7F30C-BE32-499B-97FD-3E49504CCC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F915E4A9-50DE-44FC-8A2E-B4E8D827406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605D9836-BBA8-437E-916C-1F9A0BB4761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457398E5-6A32-49B4-B1B7-28647EEEDB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BDCEFC30-C68E-4DD9-BDD5-55B0E0FFA8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113030</xdr:rowOff>
    </xdr:from>
    <xdr:to>
      <xdr:col>85</xdr:col>
      <xdr:colOff>177800</xdr:colOff>
      <xdr:row>104</xdr:row>
      <xdr:rowOff>43180</xdr:rowOff>
    </xdr:to>
    <xdr:sp macro="" textlink="">
      <xdr:nvSpPr>
        <xdr:cNvPr id="586" name="楕円 585">
          <a:extLst>
            <a:ext uri="{FF2B5EF4-FFF2-40B4-BE49-F238E27FC236}">
              <a16:creationId xmlns:a16="http://schemas.microsoft.com/office/drawing/2014/main" id="{C1F09851-3A64-49F2-AC86-4A69BB8BE192}"/>
            </a:ext>
          </a:extLst>
        </xdr:cNvPr>
        <xdr:cNvSpPr/>
      </xdr:nvSpPr>
      <xdr:spPr>
        <a:xfrm>
          <a:off x="162687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135907</xdr:rowOff>
    </xdr:from>
    <xdr:ext cx="405111" cy="259045"/>
    <xdr:sp macro="" textlink="">
      <xdr:nvSpPr>
        <xdr:cNvPr id="587" name="【公民館】&#10;有形固定資産減価償却率該当値テキスト">
          <a:extLst>
            <a:ext uri="{FF2B5EF4-FFF2-40B4-BE49-F238E27FC236}">
              <a16:creationId xmlns:a16="http://schemas.microsoft.com/office/drawing/2014/main" id="{CFE6BDA9-5B7A-43FA-BFE2-8509559D5C12}"/>
            </a:ext>
          </a:extLst>
        </xdr:cNvPr>
        <xdr:cNvSpPr txBox="1"/>
      </xdr:nvSpPr>
      <xdr:spPr>
        <a:xfrm>
          <a:off x="16357600"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65405</xdr:rowOff>
    </xdr:from>
    <xdr:to>
      <xdr:col>81</xdr:col>
      <xdr:colOff>101600</xdr:colOff>
      <xdr:row>103</xdr:row>
      <xdr:rowOff>167005</xdr:rowOff>
    </xdr:to>
    <xdr:sp macro="" textlink="">
      <xdr:nvSpPr>
        <xdr:cNvPr id="588" name="楕円 587">
          <a:extLst>
            <a:ext uri="{FF2B5EF4-FFF2-40B4-BE49-F238E27FC236}">
              <a16:creationId xmlns:a16="http://schemas.microsoft.com/office/drawing/2014/main" id="{71D456F9-093E-4184-8214-2512732A884D}"/>
            </a:ext>
          </a:extLst>
        </xdr:cNvPr>
        <xdr:cNvSpPr/>
      </xdr:nvSpPr>
      <xdr:spPr>
        <a:xfrm>
          <a:off x="15430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116205</xdr:rowOff>
    </xdr:from>
    <xdr:to>
      <xdr:col>85</xdr:col>
      <xdr:colOff>127000</xdr:colOff>
      <xdr:row>103</xdr:row>
      <xdr:rowOff>163830</xdr:rowOff>
    </xdr:to>
    <xdr:cxnSp macro="">
      <xdr:nvCxnSpPr>
        <xdr:cNvPr id="589" name="直線コネクタ 588">
          <a:extLst>
            <a:ext uri="{FF2B5EF4-FFF2-40B4-BE49-F238E27FC236}">
              <a16:creationId xmlns:a16="http://schemas.microsoft.com/office/drawing/2014/main" id="{90FEB743-A9E2-49DE-B05B-8111D7451B4E}"/>
            </a:ext>
          </a:extLst>
        </xdr:cNvPr>
        <xdr:cNvCxnSpPr/>
      </xdr:nvCxnSpPr>
      <xdr:spPr>
        <a:xfrm>
          <a:off x="15481300" y="1777555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10161</xdr:rowOff>
    </xdr:from>
    <xdr:to>
      <xdr:col>76</xdr:col>
      <xdr:colOff>165100</xdr:colOff>
      <xdr:row>103</xdr:row>
      <xdr:rowOff>111761</xdr:rowOff>
    </xdr:to>
    <xdr:sp macro="" textlink="">
      <xdr:nvSpPr>
        <xdr:cNvPr id="590" name="楕円 589">
          <a:extLst>
            <a:ext uri="{FF2B5EF4-FFF2-40B4-BE49-F238E27FC236}">
              <a16:creationId xmlns:a16="http://schemas.microsoft.com/office/drawing/2014/main" id="{9AB24EE9-8C8E-4DA3-B58C-70E27751684F}"/>
            </a:ext>
          </a:extLst>
        </xdr:cNvPr>
        <xdr:cNvSpPr/>
      </xdr:nvSpPr>
      <xdr:spPr>
        <a:xfrm>
          <a:off x="14541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60961</xdr:rowOff>
    </xdr:from>
    <xdr:to>
      <xdr:col>81</xdr:col>
      <xdr:colOff>50800</xdr:colOff>
      <xdr:row>103</xdr:row>
      <xdr:rowOff>116205</xdr:rowOff>
    </xdr:to>
    <xdr:cxnSp macro="">
      <xdr:nvCxnSpPr>
        <xdr:cNvPr id="591" name="直線コネクタ 590">
          <a:extLst>
            <a:ext uri="{FF2B5EF4-FFF2-40B4-BE49-F238E27FC236}">
              <a16:creationId xmlns:a16="http://schemas.microsoft.com/office/drawing/2014/main" id="{0AF81D76-DB08-4B0F-B09A-9C6CB4280937}"/>
            </a:ext>
          </a:extLst>
        </xdr:cNvPr>
        <xdr:cNvCxnSpPr/>
      </xdr:nvCxnSpPr>
      <xdr:spPr>
        <a:xfrm>
          <a:off x="14592300" y="1772031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2539</xdr:rowOff>
    </xdr:from>
    <xdr:to>
      <xdr:col>72</xdr:col>
      <xdr:colOff>38100</xdr:colOff>
      <xdr:row>103</xdr:row>
      <xdr:rowOff>104139</xdr:rowOff>
    </xdr:to>
    <xdr:sp macro="" textlink="">
      <xdr:nvSpPr>
        <xdr:cNvPr id="592" name="楕円 591">
          <a:extLst>
            <a:ext uri="{FF2B5EF4-FFF2-40B4-BE49-F238E27FC236}">
              <a16:creationId xmlns:a16="http://schemas.microsoft.com/office/drawing/2014/main" id="{1EE370BE-C597-479C-A6A3-B1DE1A746F94}"/>
            </a:ext>
          </a:extLst>
        </xdr:cNvPr>
        <xdr:cNvSpPr/>
      </xdr:nvSpPr>
      <xdr:spPr>
        <a:xfrm>
          <a:off x="13652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103</xdr:row>
      <xdr:rowOff>60961</xdr:rowOff>
    </xdr:to>
    <xdr:cxnSp macro="">
      <xdr:nvCxnSpPr>
        <xdr:cNvPr id="593" name="直線コネクタ 592">
          <a:extLst>
            <a:ext uri="{FF2B5EF4-FFF2-40B4-BE49-F238E27FC236}">
              <a16:creationId xmlns:a16="http://schemas.microsoft.com/office/drawing/2014/main" id="{E85B7369-8F3D-41BC-A06F-09D06EF543C6}"/>
            </a:ext>
          </a:extLst>
        </xdr:cNvPr>
        <xdr:cNvCxnSpPr/>
      </xdr:nvCxnSpPr>
      <xdr:spPr>
        <a:xfrm>
          <a:off x="13703300" y="177126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594" name="楕円 593">
          <a:extLst>
            <a:ext uri="{FF2B5EF4-FFF2-40B4-BE49-F238E27FC236}">
              <a16:creationId xmlns:a16="http://schemas.microsoft.com/office/drawing/2014/main" id="{338BD1FC-0904-4F96-BCDB-D7268324D63A}"/>
            </a:ext>
          </a:extLst>
        </xdr:cNvPr>
        <xdr:cNvSpPr/>
      </xdr:nvSpPr>
      <xdr:spPr>
        <a:xfrm>
          <a:off x="12763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53339</xdr:rowOff>
    </xdr:to>
    <xdr:cxnSp macro="">
      <xdr:nvCxnSpPr>
        <xdr:cNvPr id="595" name="直線コネクタ 594">
          <a:extLst>
            <a:ext uri="{FF2B5EF4-FFF2-40B4-BE49-F238E27FC236}">
              <a16:creationId xmlns:a16="http://schemas.microsoft.com/office/drawing/2014/main" id="{452D4C4C-1DE2-423B-A750-F47C3F618BCE}"/>
            </a:ext>
          </a:extLst>
        </xdr:cNvPr>
        <xdr:cNvCxnSpPr/>
      </xdr:nvCxnSpPr>
      <xdr:spPr>
        <a:xfrm>
          <a:off x="12814300" y="176669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596" name="n_1aveValue【公民館】&#10;有形固定資産減価償却率">
          <a:extLst>
            <a:ext uri="{FF2B5EF4-FFF2-40B4-BE49-F238E27FC236}">
              <a16:creationId xmlns:a16="http://schemas.microsoft.com/office/drawing/2014/main" id="{A7A4D74B-B471-4A01-8365-904CB8C88CCF}"/>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597" name="n_2aveValue【公民館】&#10;有形固定資産減価償却率">
          <a:extLst>
            <a:ext uri="{FF2B5EF4-FFF2-40B4-BE49-F238E27FC236}">
              <a16:creationId xmlns:a16="http://schemas.microsoft.com/office/drawing/2014/main" id="{5E0627E0-893F-48BF-B69C-2E3F0F137D42}"/>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598" name="n_3aveValue【公民館】&#10;有形固定資産減価償却率">
          <a:extLst>
            <a:ext uri="{FF2B5EF4-FFF2-40B4-BE49-F238E27FC236}">
              <a16:creationId xmlns:a16="http://schemas.microsoft.com/office/drawing/2014/main" id="{77982645-AAB3-4682-93B2-ADCA34429039}"/>
            </a:ext>
          </a:extLst>
        </xdr:cNvPr>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599" name="n_4aveValue【公民館】&#10;有形固定資産減価償却率">
          <a:extLst>
            <a:ext uri="{FF2B5EF4-FFF2-40B4-BE49-F238E27FC236}">
              <a16:creationId xmlns:a16="http://schemas.microsoft.com/office/drawing/2014/main" id="{EFBE94D6-3B58-4EA4-9E60-345492A11069}"/>
            </a:ext>
          </a:extLst>
        </xdr:cNvPr>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12082</xdr:rowOff>
    </xdr:from>
    <xdr:ext cx="405111" cy="259045"/>
    <xdr:sp macro="" textlink="">
      <xdr:nvSpPr>
        <xdr:cNvPr id="600" name="n_1mainValue【公民館】&#10;有形固定資産減価償却率">
          <a:extLst>
            <a:ext uri="{FF2B5EF4-FFF2-40B4-BE49-F238E27FC236}">
              <a16:creationId xmlns:a16="http://schemas.microsoft.com/office/drawing/2014/main" id="{E1B240D5-6CC2-4A91-BC28-286DB44791D1}"/>
            </a:ext>
          </a:extLst>
        </xdr:cNvPr>
        <xdr:cNvSpPr txBox="1"/>
      </xdr:nvSpPr>
      <xdr:spPr>
        <a:xfrm>
          <a:off x="152660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128288</xdr:rowOff>
    </xdr:from>
    <xdr:ext cx="405111" cy="259045"/>
    <xdr:sp macro="" textlink="">
      <xdr:nvSpPr>
        <xdr:cNvPr id="601" name="n_2mainValue【公民館】&#10;有形固定資産減価償却率">
          <a:extLst>
            <a:ext uri="{FF2B5EF4-FFF2-40B4-BE49-F238E27FC236}">
              <a16:creationId xmlns:a16="http://schemas.microsoft.com/office/drawing/2014/main" id="{6883A921-DECE-4824-9785-50090DE9EE37}"/>
            </a:ext>
          </a:extLst>
        </xdr:cNvPr>
        <xdr:cNvSpPr txBox="1"/>
      </xdr:nvSpPr>
      <xdr:spPr>
        <a:xfrm>
          <a:off x="14389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120666</xdr:rowOff>
    </xdr:from>
    <xdr:ext cx="405111" cy="259045"/>
    <xdr:sp macro="" textlink="">
      <xdr:nvSpPr>
        <xdr:cNvPr id="602" name="n_3mainValue【公民館】&#10;有形固定資産減価償却率">
          <a:extLst>
            <a:ext uri="{FF2B5EF4-FFF2-40B4-BE49-F238E27FC236}">
              <a16:creationId xmlns:a16="http://schemas.microsoft.com/office/drawing/2014/main" id="{DB3CD7B0-5600-4A56-A596-175FAEBB82F1}"/>
            </a:ext>
          </a:extLst>
        </xdr:cNvPr>
        <xdr:cNvSpPr txBox="1"/>
      </xdr:nvSpPr>
      <xdr:spPr>
        <a:xfrm>
          <a:off x="13500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603" name="n_4mainValue【公民館】&#10;有形固定資産減価償却率">
          <a:extLst>
            <a:ext uri="{FF2B5EF4-FFF2-40B4-BE49-F238E27FC236}">
              <a16:creationId xmlns:a16="http://schemas.microsoft.com/office/drawing/2014/main" id="{8CA84E09-9517-4568-86AF-5999ACFEDA01}"/>
            </a:ext>
          </a:extLst>
        </xdr:cNvPr>
        <xdr:cNvSpPr txBox="1"/>
      </xdr:nvSpPr>
      <xdr:spPr>
        <a:xfrm>
          <a:off x="12611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7C4DBFF8-B071-42E2-87CB-0E166C5FD89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F4E07251-3F48-47B8-B4E3-119DA2AC351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0DF1979A-AE80-4EA4-B12E-DC7EEAFC45D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57DE953-8981-415E-A24D-1446C715901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DF1C3EA4-693E-4CDA-A941-D9AA998FCE4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9A129F7E-9FF6-477C-ADF5-D9A2FADC1B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7B7C3DD4-A533-4ED7-A14B-EDA6EF5EE6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D83671BA-859C-480F-935F-8182F8F534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D88F884B-08AA-4C68-91A8-DA5A0837375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CFDAAB43-1D78-4030-8B8C-BD047A8D556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00F186B1-60C0-41EF-BA05-E0A437F38D8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6AA4C2CA-E403-4F42-A4B6-3A02A1FB60E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ED6A1D2D-4FA4-45E4-B7A3-D7306D5BB48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AE1DB2D4-B386-4580-87E2-810519F99EE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DD7A2E0D-67E6-435A-A68D-3E136B43B96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6F521721-55B2-419B-BA06-AAB6A892E90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87E4B10F-E445-473E-8A50-78ABB81743F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4D2F70A6-D53E-4DF7-B5E4-3AC798782C6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9B6890FD-2276-4444-8858-F658898F825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3" name="テキスト ボックス 622">
          <a:extLst>
            <a:ext uri="{FF2B5EF4-FFF2-40B4-BE49-F238E27FC236}">
              <a16:creationId xmlns:a16="http://schemas.microsoft.com/office/drawing/2014/main" id="{625A258F-F0D6-42FB-A66F-2FF6D25EE3E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0C225E60-CD7A-4A32-866A-DF2049A0D39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FF451D8C-FC33-46F3-AF34-373E38CDF28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公民館】&#10;一人当たり面積グラフ枠">
          <a:extLst>
            <a:ext uri="{FF2B5EF4-FFF2-40B4-BE49-F238E27FC236}">
              <a16:creationId xmlns:a16="http://schemas.microsoft.com/office/drawing/2014/main" id="{855A947C-3CBB-4D08-8CB9-EB88F48DA1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627" name="直線コネクタ 626">
          <a:extLst>
            <a:ext uri="{FF2B5EF4-FFF2-40B4-BE49-F238E27FC236}">
              <a16:creationId xmlns:a16="http://schemas.microsoft.com/office/drawing/2014/main" id="{31F205B6-6120-42FF-9351-5C75E07BD354}"/>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628" name="【公民館】&#10;一人当たり面積最小値テキスト">
          <a:extLst>
            <a:ext uri="{FF2B5EF4-FFF2-40B4-BE49-F238E27FC236}">
              <a16:creationId xmlns:a16="http://schemas.microsoft.com/office/drawing/2014/main" id="{84480D9E-2708-4EA5-A65D-7ED220043731}"/>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629" name="直線コネクタ 628">
          <a:extLst>
            <a:ext uri="{FF2B5EF4-FFF2-40B4-BE49-F238E27FC236}">
              <a16:creationId xmlns:a16="http://schemas.microsoft.com/office/drawing/2014/main" id="{C67536D2-A141-4D25-80C2-E50D10BA7BC9}"/>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630" name="【公民館】&#10;一人当たり面積最大値テキスト">
          <a:extLst>
            <a:ext uri="{FF2B5EF4-FFF2-40B4-BE49-F238E27FC236}">
              <a16:creationId xmlns:a16="http://schemas.microsoft.com/office/drawing/2014/main" id="{3B56BC12-7713-43E2-AC1F-DB984AA975D4}"/>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631" name="直線コネクタ 630">
          <a:extLst>
            <a:ext uri="{FF2B5EF4-FFF2-40B4-BE49-F238E27FC236}">
              <a16:creationId xmlns:a16="http://schemas.microsoft.com/office/drawing/2014/main" id="{EDA2BB67-B2FB-4C6D-BEAE-2436D9FBAA1A}"/>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632" name="【公民館】&#10;一人当たり面積平均値テキスト">
          <a:extLst>
            <a:ext uri="{FF2B5EF4-FFF2-40B4-BE49-F238E27FC236}">
              <a16:creationId xmlns:a16="http://schemas.microsoft.com/office/drawing/2014/main" id="{AF426D83-FDE7-45C9-B59E-CBC49634F5DA}"/>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633" name="フローチャート: 判断 632">
          <a:extLst>
            <a:ext uri="{FF2B5EF4-FFF2-40B4-BE49-F238E27FC236}">
              <a16:creationId xmlns:a16="http://schemas.microsoft.com/office/drawing/2014/main" id="{2A3C008E-660E-4B8D-83C9-2264700C4BBC}"/>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634" name="フローチャート: 判断 633">
          <a:extLst>
            <a:ext uri="{FF2B5EF4-FFF2-40B4-BE49-F238E27FC236}">
              <a16:creationId xmlns:a16="http://schemas.microsoft.com/office/drawing/2014/main" id="{DC13C808-CDB6-499E-8F4C-E2C707F2BD55}"/>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635" name="フローチャート: 判断 634">
          <a:extLst>
            <a:ext uri="{FF2B5EF4-FFF2-40B4-BE49-F238E27FC236}">
              <a16:creationId xmlns:a16="http://schemas.microsoft.com/office/drawing/2014/main" id="{3FD865DD-99BC-44DA-BCFD-7D5D5C53A0FE}"/>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636" name="フローチャート: 判断 635">
          <a:extLst>
            <a:ext uri="{FF2B5EF4-FFF2-40B4-BE49-F238E27FC236}">
              <a16:creationId xmlns:a16="http://schemas.microsoft.com/office/drawing/2014/main" id="{331EA5B6-649E-4482-AB44-6883F573D55A}"/>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637" name="フローチャート: 判断 636">
          <a:extLst>
            <a:ext uri="{FF2B5EF4-FFF2-40B4-BE49-F238E27FC236}">
              <a16:creationId xmlns:a16="http://schemas.microsoft.com/office/drawing/2014/main" id="{8B54E6C2-88FA-4332-B25D-4F9CAB568EDB}"/>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6AA0729A-C4CE-4388-856B-2BBFF31D3A2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9B7DDF-7F4D-4C48-BCDE-E22C737B8D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BDCE12BC-F63F-4208-AE4E-6780785A52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3F383ACA-B472-49AF-8BAD-2E02A5D64EF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CA442D29-A8C0-40FA-BF3C-14989C84AEF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113030</xdr:rowOff>
    </xdr:from>
    <xdr:to>
      <xdr:col>116</xdr:col>
      <xdr:colOff>114300</xdr:colOff>
      <xdr:row>107</xdr:row>
      <xdr:rowOff>43180</xdr:rowOff>
    </xdr:to>
    <xdr:sp macro="" textlink="">
      <xdr:nvSpPr>
        <xdr:cNvPr id="643" name="楕円 642">
          <a:extLst>
            <a:ext uri="{FF2B5EF4-FFF2-40B4-BE49-F238E27FC236}">
              <a16:creationId xmlns:a16="http://schemas.microsoft.com/office/drawing/2014/main" id="{9BD2E5D2-125E-420B-83D2-F09DA6752723}"/>
            </a:ext>
          </a:extLst>
        </xdr:cNvPr>
        <xdr:cNvSpPr/>
      </xdr:nvSpPr>
      <xdr:spPr>
        <a:xfrm>
          <a:off x="221107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135907</xdr:rowOff>
    </xdr:from>
    <xdr:ext cx="469744" cy="259045"/>
    <xdr:sp macro="" textlink="">
      <xdr:nvSpPr>
        <xdr:cNvPr id="644" name="【公民館】&#10;一人当たり面積該当値テキスト">
          <a:extLst>
            <a:ext uri="{FF2B5EF4-FFF2-40B4-BE49-F238E27FC236}">
              <a16:creationId xmlns:a16="http://schemas.microsoft.com/office/drawing/2014/main" id="{89963CD2-37DA-4A4A-A132-9575C84AAF18}"/>
            </a:ext>
          </a:extLst>
        </xdr:cNvPr>
        <xdr:cNvSpPr txBox="1"/>
      </xdr:nvSpPr>
      <xdr:spPr>
        <a:xfrm>
          <a:off x="22199600" y="1813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116078</xdr:rowOff>
    </xdr:from>
    <xdr:to>
      <xdr:col>112</xdr:col>
      <xdr:colOff>38100</xdr:colOff>
      <xdr:row>107</xdr:row>
      <xdr:rowOff>46228</xdr:rowOff>
    </xdr:to>
    <xdr:sp macro="" textlink="">
      <xdr:nvSpPr>
        <xdr:cNvPr id="645" name="楕円 644">
          <a:extLst>
            <a:ext uri="{FF2B5EF4-FFF2-40B4-BE49-F238E27FC236}">
              <a16:creationId xmlns:a16="http://schemas.microsoft.com/office/drawing/2014/main" id="{01D3D110-74F9-43EA-9757-CEBEFDAA1A30}"/>
            </a:ext>
          </a:extLst>
        </xdr:cNvPr>
        <xdr:cNvSpPr/>
      </xdr:nvSpPr>
      <xdr:spPr>
        <a:xfrm>
          <a:off x="21272500" y="182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163830</xdr:rowOff>
    </xdr:from>
    <xdr:to>
      <xdr:col>116</xdr:col>
      <xdr:colOff>63500</xdr:colOff>
      <xdr:row>106</xdr:row>
      <xdr:rowOff>166878</xdr:rowOff>
    </xdr:to>
    <xdr:cxnSp macro="">
      <xdr:nvCxnSpPr>
        <xdr:cNvPr id="646" name="直線コネクタ 645">
          <a:extLst>
            <a:ext uri="{FF2B5EF4-FFF2-40B4-BE49-F238E27FC236}">
              <a16:creationId xmlns:a16="http://schemas.microsoft.com/office/drawing/2014/main" id="{83A7D6B0-68B5-46C4-8F91-D9A70171985B}"/>
            </a:ext>
          </a:extLst>
        </xdr:cNvPr>
        <xdr:cNvCxnSpPr/>
      </xdr:nvCxnSpPr>
      <xdr:spPr>
        <a:xfrm flipV="1">
          <a:off x="21323300" y="1833753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119126</xdr:rowOff>
    </xdr:from>
    <xdr:to>
      <xdr:col>107</xdr:col>
      <xdr:colOff>101600</xdr:colOff>
      <xdr:row>107</xdr:row>
      <xdr:rowOff>49276</xdr:rowOff>
    </xdr:to>
    <xdr:sp macro="" textlink="">
      <xdr:nvSpPr>
        <xdr:cNvPr id="647" name="楕円 646">
          <a:extLst>
            <a:ext uri="{FF2B5EF4-FFF2-40B4-BE49-F238E27FC236}">
              <a16:creationId xmlns:a16="http://schemas.microsoft.com/office/drawing/2014/main" id="{3993EF8E-6F35-4F4D-9DD5-D63E1DB934F0}"/>
            </a:ext>
          </a:extLst>
        </xdr:cNvPr>
        <xdr:cNvSpPr/>
      </xdr:nvSpPr>
      <xdr:spPr>
        <a:xfrm>
          <a:off x="20383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166878</xdr:rowOff>
    </xdr:from>
    <xdr:to>
      <xdr:col>111</xdr:col>
      <xdr:colOff>177800</xdr:colOff>
      <xdr:row>106</xdr:row>
      <xdr:rowOff>169926</xdr:rowOff>
    </xdr:to>
    <xdr:cxnSp macro="">
      <xdr:nvCxnSpPr>
        <xdr:cNvPr id="648" name="直線コネクタ 647">
          <a:extLst>
            <a:ext uri="{FF2B5EF4-FFF2-40B4-BE49-F238E27FC236}">
              <a16:creationId xmlns:a16="http://schemas.microsoft.com/office/drawing/2014/main" id="{4F46D430-545F-416A-ABE8-E8EC3EA21AA1}"/>
            </a:ext>
          </a:extLst>
        </xdr:cNvPr>
        <xdr:cNvCxnSpPr/>
      </xdr:nvCxnSpPr>
      <xdr:spPr>
        <a:xfrm flipV="1">
          <a:off x="20434300" y="1834057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122174</xdr:rowOff>
    </xdr:from>
    <xdr:to>
      <xdr:col>102</xdr:col>
      <xdr:colOff>165100</xdr:colOff>
      <xdr:row>107</xdr:row>
      <xdr:rowOff>52324</xdr:rowOff>
    </xdr:to>
    <xdr:sp macro="" textlink="">
      <xdr:nvSpPr>
        <xdr:cNvPr id="649" name="楕円 648">
          <a:extLst>
            <a:ext uri="{FF2B5EF4-FFF2-40B4-BE49-F238E27FC236}">
              <a16:creationId xmlns:a16="http://schemas.microsoft.com/office/drawing/2014/main" id="{57FECA17-43BF-4A6B-AED4-6F0BB2EBFBBB}"/>
            </a:ext>
          </a:extLst>
        </xdr:cNvPr>
        <xdr:cNvSpPr/>
      </xdr:nvSpPr>
      <xdr:spPr>
        <a:xfrm>
          <a:off x="19494500" y="182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169926</xdr:rowOff>
    </xdr:from>
    <xdr:to>
      <xdr:col>107</xdr:col>
      <xdr:colOff>50800</xdr:colOff>
      <xdr:row>107</xdr:row>
      <xdr:rowOff>1524</xdr:rowOff>
    </xdr:to>
    <xdr:cxnSp macro="">
      <xdr:nvCxnSpPr>
        <xdr:cNvPr id="650" name="直線コネクタ 649">
          <a:extLst>
            <a:ext uri="{FF2B5EF4-FFF2-40B4-BE49-F238E27FC236}">
              <a16:creationId xmlns:a16="http://schemas.microsoft.com/office/drawing/2014/main" id="{FCBB779E-B4DB-4508-96BB-967150BD8912}"/>
            </a:ext>
          </a:extLst>
        </xdr:cNvPr>
        <xdr:cNvCxnSpPr/>
      </xdr:nvCxnSpPr>
      <xdr:spPr>
        <a:xfrm flipV="1">
          <a:off x="19545300" y="1834362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651" name="楕円 650">
          <a:extLst>
            <a:ext uri="{FF2B5EF4-FFF2-40B4-BE49-F238E27FC236}">
              <a16:creationId xmlns:a16="http://schemas.microsoft.com/office/drawing/2014/main" id="{B574EDD9-DA9A-4531-93A1-1A3CC4BDF727}"/>
            </a:ext>
          </a:extLst>
        </xdr:cNvPr>
        <xdr:cNvSpPr/>
      </xdr:nvSpPr>
      <xdr:spPr>
        <a:xfrm>
          <a:off x="18605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1524</xdr:rowOff>
    </xdr:from>
    <xdr:to>
      <xdr:col>102</xdr:col>
      <xdr:colOff>114300</xdr:colOff>
      <xdr:row>107</xdr:row>
      <xdr:rowOff>3811</xdr:rowOff>
    </xdr:to>
    <xdr:cxnSp macro="">
      <xdr:nvCxnSpPr>
        <xdr:cNvPr id="652" name="直線コネクタ 651">
          <a:extLst>
            <a:ext uri="{FF2B5EF4-FFF2-40B4-BE49-F238E27FC236}">
              <a16:creationId xmlns:a16="http://schemas.microsoft.com/office/drawing/2014/main" id="{1CA7C59F-B3AE-401F-88BD-ED71A5EB21BD}"/>
            </a:ext>
          </a:extLst>
        </xdr:cNvPr>
        <xdr:cNvCxnSpPr/>
      </xdr:nvCxnSpPr>
      <xdr:spPr>
        <a:xfrm flipV="1">
          <a:off x="18656300" y="1834667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653" name="n_1aveValue【公民館】&#10;一人当たり面積">
          <a:extLst>
            <a:ext uri="{FF2B5EF4-FFF2-40B4-BE49-F238E27FC236}">
              <a16:creationId xmlns:a16="http://schemas.microsoft.com/office/drawing/2014/main" id="{709919DE-EB7E-4180-90A0-C11A0C43A85B}"/>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654" name="n_2aveValue【公民館】&#10;一人当たり面積">
          <a:extLst>
            <a:ext uri="{FF2B5EF4-FFF2-40B4-BE49-F238E27FC236}">
              <a16:creationId xmlns:a16="http://schemas.microsoft.com/office/drawing/2014/main" id="{B843818A-EC42-46DF-978E-228889BB9304}"/>
            </a:ext>
          </a:extLst>
        </xdr:cNvPr>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655" name="n_3aveValue【公民館】&#10;一人当たり面積">
          <a:extLst>
            <a:ext uri="{FF2B5EF4-FFF2-40B4-BE49-F238E27FC236}">
              <a16:creationId xmlns:a16="http://schemas.microsoft.com/office/drawing/2014/main" id="{35B8CBF0-9F31-4529-A7B9-C323BA1CD2DA}"/>
            </a:ext>
          </a:extLst>
        </xdr:cNvPr>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656" name="n_4aveValue【公民館】&#10;一人当たり面積">
          <a:extLst>
            <a:ext uri="{FF2B5EF4-FFF2-40B4-BE49-F238E27FC236}">
              <a16:creationId xmlns:a16="http://schemas.microsoft.com/office/drawing/2014/main" id="{675DA9BD-933E-4E82-8273-93740382467C}"/>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62755</xdr:rowOff>
    </xdr:from>
    <xdr:ext cx="469744" cy="259045"/>
    <xdr:sp macro="" textlink="">
      <xdr:nvSpPr>
        <xdr:cNvPr id="657" name="n_1mainValue【公民館】&#10;一人当たり面積">
          <a:extLst>
            <a:ext uri="{FF2B5EF4-FFF2-40B4-BE49-F238E27FC236}">
              <a16:creationId xmlns:a16="http://schemas.microsoft.com/office/drawing/2014/main" id="{C128DAC6-804F-4D5A-BE23-7904D3230BAD}"/>
            </a:ext>
          </a:extLst>
        </xdr:cNvPr>
        <xdr:cNvSpPr txBox="1"/>
      </xdr:nvSpPr>
      <xdr:spPr>
        <a:xfrm>
          <a:off x="21075727" y="1806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65803</xdr:rowOff>
    </xdr:from>
    <xdr:ext cx="469744" cy="259045"/>
    <xdr:sp macro="" textlink="">
      <xdr:nvSpPr>
        <xdr:cNvPr id="658" name="n_2mainValue【公民館】&#10;一人当たり面積">
          <a:extLst>
            <a:ext uri="{FF2B5EF4-FFF2-40B4-BE49-F238E27FC236}">
              <a16:creationId xmlns:a16="http://schemas.microsoft.com/office/drawing/2014/main" id="{F89954C7-9D8E-40C2-808B-E8679B2EFAB5}"/>
            </a:ext>
          </a:extLst>
        </xdr:cNvPr>
        <xdr:cNvSpPr txBox="1"/>
      </xdr:nvSpPr>
      <xdr:spPr>
        <a:xfrm>
          <a:off x="20199427" y="180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68851</xdr:rowOff>
    </xdr:from>
    <xdr:ext cx="469744" cy="259045"/>
    <xdr:sp macro="" textlink="">
      <xdr:nvSpPr>
        <xdr:cNvPr id="659" name="n_3mainValue【公民館】&#10;一人当たり面積">
          <a:extLst>
            <a:ext uri="{FF2B5EF4-FFF2-40B4-BE49-F238E27FC236}">
              <a16:creationId xmlns:a16="http://schemas.microsoft.com/office/drawing/2014/main" id="{9D3870CB-F187-4CA2-9353-D99466B6FE98}"/>
            </a:ext>
          </a:extLst>
        </xdr:cNvPr>
        <xdr:cNvSpPr txBox="1"/>
      </xdr:nvSpPr>
      <xdr:spPr>
        <a:xfrm>
          <a:off x="19310427" y="180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660" name="n_4mainValue【公民館】&#10;一人当たり面積">
          <a:extLst>
            <a:ext uri="{FF2B5EF4-FFF2-40B4-BE49-F238E27FC236}">
              <a16:creationId xmlns:a16="http://schemas.microsoft.com/office/drawing/2014/main" id="{4D50158D-0BCC-43D6-8439-3FB199225FE3}"/>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BD8D0FC1-A9C0-46E1-A79E-0F028EB921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1A132DC4-E2CA-465E-B733-B9F07C8C35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FC0678FA-6D20-4819-9129-4A1102876D2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類似団体と比較して特に有形固定資産減価償却率が高くなっている施設は公営住宅であり、特に低くなっているのは学校施設である。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公営住宅については、</a:t>
          </a:r>
          <a:r>
            <a:rPr kumimoji="1" lang="en-US" altLang="ja-JP" sz="1300">
              <a:latin typeface="ＭＳ Ｐゴシック" panose="020B0600070205080204" pitchFamily="50" charset="-128"/>
              <a:ea typeface="ＭＳ Ｐゴシック" panose="020B0600070205080204" pitchFamily="50" charset="-128"/>
            </a:rPr>
            <a:t>1970</a:t>
          </a:r>
          <a:r>
            <a:rPr kumimoji="1" lang="ja-JP" altLang="en-US" sz="1300">
              <a:latin typeface="ＭＳ Ｐゴシック" panose="020B0600070205080204" pitchFamily="50" charset="-128"/>
              <a:ea typeface="ＭＳ Ｐゴシック" panose="020B0600070205080204" pitchFamily="50" charset="-128"/>
            </a:rPr>
            <a:t>年代に多くの公営住宅が建設されたためである。公共施設等総合管理計画に基づき、既存の公営住宅については老朽化した施設から順次廃止することとし、地域の経済活動の促進と行政負担の軽減の観点から、民間の資金やノウハウを用いて整備を進める方針のため、今後も有形固定資産減価償却率が高い水準で推移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学校施設については、町内</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校中、平成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年度に藤崎中学校、平成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年度に藤崎小学校、平成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年度に常盤小学校がそれぞれ建替を行ったため、有形固定資産減価償却率が低くなっている。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3F8506-2558-490A-A795-2FD7B0C6569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CEB6AD-FA48-40F9-A503-9E646E0C052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74B080C-235C-46FA-8C3A-F4057F84A78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A741A8-B90D-4B91-B7AC-430763A187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青森県藤崎町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DE4B1A-1FD5-46A0-9E04-576D4483290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2F3CF4-0AF2-41A0-9A80-4C8DE984641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E0485E-BFB7-474E-997C-797F6D636C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FD9369-FEB6-42AD-90D5-6A1BC6CB67E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D67428-BAF6-4FD0-9DFA-D15568E7A5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3BC767-6DC2-4AE5-8887-751F5F449A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14,300
14,267
37.29
9,660,341
9,467,272
161,628
4,922,405
8,165,173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6B2CD4-7AB3-445C-9A65-55A5FA7E1CF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218819-85C2-4424-8CED-7F929EFDB8A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57E46E-146D-494D-B75C-2A79D2BCAB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25.9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99790B-2F95-47F4-A460-5DBF064949E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806ED8-ED56-43EE-A146-391511F1CAD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FFAA26-29BE-4DE1-A60D-16423BF9F48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51A36D-2E14-40EE-9EB4-E8F8E3756A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AC2DEE-3F6D-425A-A5D7-907782817A2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6AB014-E169-41D8-AC5E-3EC72720DE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8A65C0-1598-4B26-BA3B-F25AD5634C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6342E3-D351-4974-8704-064647ABBE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503EA89-88FF-443C-B84C-9C6BB54ED4C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A921FE-58D2-49E6-9E44-52D0C8FCE76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918F35-43AE-4EF6-9E53-FB659E63AA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8926BD-C56B-478E-892F-05E14D1099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16CA89-8CA7-4887-91C8-AA86A5C83CE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16F20C-914D-4FB0-8A5A-7E21B62EAF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D21C3A-3401-49F6-8C2F-C6F0EEDAA75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678E5B2-A954-48B2-A26B-A8A43C88E51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DD2D6E-4803-4F3E-B227-8871B14047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AAF86C-D179-4457-8367-0D094F63A5A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C17216-E1B8-4C58-92E2-7E735EE5395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47D611-B0A7-4B89-9A0E-60F61DA3B52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3D13F8-1A47-4988-950B-5AC72249A4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A3C6F7-23ED-4FEB-9BD2-508E55A75C0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AB804D-60ED-447F-A0FB-0C64DD5C9BB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AC8FAD-5E67-4551-8548-E00EAC2BB03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E0469E-F5D9-49CF-BB2A-522F0A137F7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E2A545-703C-4D2E-AF86-775C0C7E86E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0C52CA-A6F2-4F80-97EC-E4F7EA2993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AC37BCC-F734-40F5-8F90-4A29375D0E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BE0C4B2-8BC3-4C49-9521-BC91AC39B1A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5E5A0C-F9AB-4E21-893E-638953D5A12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94C6546-642B-4D5F-96C4-8CA73B33B3C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46E9F62-50AF-48A2-8C89-23D93CC7292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73D39BA-D86E-4E94-80E2-8D2D6057334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5A9B66-70CE-4EEB-96F0-05D37EA10D0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F9402BD-30FA-4613-9458-31A7FA09B8E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C23B4D8-3E32-4B87-AE04-119AD7A10E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415F71-085C-4C77-A421-5658AEE4769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93701F5-1FB6-4EF3-9715-B634353F93E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E151114-914E-4989-8C98-1D418C4D42A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37FC7B5-F31A-43B6-87D5-3A606EF3246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812A917-ED8E-429F-B061-83B03E87AC8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E789E9F-C592-4FEA-8EDB-9865C1BACA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5DEAA7FB-C4BD-4813-BEF9-6B49910770F7}"/>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E17BB1CA-F29A-45AC-8CD0-4401FB0994F0}"/>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4C4D72BD-5799-4E7A-8FF0-DE83DB00AB93}"/>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1A68EF6F-13B9-4336-9945-18CEBA01E407}"/>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C7F50989-AC57-4295-A44D-2857CAACDC08}"/>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5732</xdr:rowOff>
    </xdr:from>
    <xdr:ext cx="405111" cy="259045"/>
    <xdr:sp macro="" textlink="">
      <xdr:nvSpPr>
        <xdr:cNvPr id="62" name="【図書館】&#10;有形固定資産減価償却率平均値テキスト">
          <a:extLst>
            <a:ext uri="{FF2B5EF4-FFF2-40B4-BE49-F238E27FC236}">
              <a16:creationId xmlns:a16="http://schemas.microsoft.com/office/drawing/2014/main" id="{F934D947-0EC6-489A-BF71-6B92E16FC4C4}"/>
            </a:ext>
          </a:extLst>
        </xdr:cNvPr>
        <xdr:cNvSpPr txBox="1"/>
      </xdr:nvSpPr>
      <xdr:spPr>
        <a:xfrm>
          <a:off x="4673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16DB7E3C-A9E0-4A06-9765-3879F09377EE}"/>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5ED124EF-309B-4667-A315-84356ACD3E25}"/>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A23B91AC-0BBA-4792-9994-FB4DCD151ED8}"/>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F4DF10BE-6B94-4E99-8DE4-D846B1DAD6E1}"/>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90642067-CC41-4F81-B9C8-F769EB529E76}"/>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22E3067-7AA8-40EA-942B-51D05DA3111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FF83E3-0BDD-496E-A922-2E387D2107F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1A342D6-1E3C-4AFA-97A4-101CDBD3C58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5E6CA9-BD48-4B33-9467-C32B205B22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606F9B2-A866-48B1-B85C-19E357BB982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73" name="楕円 72">
          <a:extLst>
            <a:ext uri="{FF2B5EF4-FFF2-40B4-BE49-F238E27FC236}">
              <a16:creationId xmlns:a16="http://schemas.microsoft.com/office/drawing/2014/main" id="{6B1660BF-B66D-418F-89CA-103A006D7983}"/>
            </a:ext>
          </a:extLst>
        </xdr:cNvPr>
        <xdr:cNvSpPr/>
      </xdr:nvSpPr>
      <xdr:spPr>
        <a:xfrm>
          <a:off x="4584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151147</xdr:rowOff>
    </xdr:from>
    <xdr:ext cx="405111" cy="259045"/>
    <xdr:sp macro="" textlink="">
      <xdr:nvSpPr>
        <xdr:cNvPr id="74" name="【図書館】&#10;有形固定資産減価償却率該当値テキスト">
          <a:extLst>
            <a:ext uri="{FF2B5EF4-FFF2-40B4-BE49-F238E27FC236}">
              <a16:creationId xmlns:a16="http://schemas.microsoft.com/office/drawing/2014/main" id="{4B5ADB1A-2808-47E7-AF73-C10D8845F944}"/>
            </a:ext>
          </a:extLst>
        </xdr:cNvPr>
        <xdr:cNvSpPr txBox="1"/>
      </xdr:nvSpPr>
      <xdr:spPr>
        <a:xfrm>
          <a:off x="46736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86360</xdr:rowOff>
    </xdr:from>
    <xdr:to>
      <xdr:col>20</xdr:col>
      <xdr:colOff>38100</xdr:colOff>
      <xdr:row>36</xdr:row>
      <xdr:rowOff>16510</xdr:rowOff>
    </xdr:to>
    <xdr:sp macro="" textlink="">
      <xdr:nvSpPr>
        <xdr:cNvPr id="75" name="楕円 74">
          <a:extLst>
            <a:ext uri="{FF2B5EF4-FFF2-40B4-BE49-F238E27FC236}">
              <a16:creationId xmlns:a16="http://schemas.microsoft.com/office/drawing/2014/main" id="{C5ADEF41-FB02-439B-BE88-EEE1E1045879}"/>
            </a:ext>
          </a:extLst>
        </xdr:cNvPr>
        <xdr:cNvSpPr/>
      </xdr:nvSpPr>
      <xdr:spPr>
        <a:xfrm>
          <a:off x="3746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137160</xdr:rowOff>
    </xdr:from>
    <xdr:to>
      <xdr:col>24</xdr:col>
      <xdr:colOff>63500</xdr:colOff>
      <xdr:row>36</xdr:row>
      <xdr:rowOff>7620</xdr:rowOff>
    </xdr:to>
    <xdr:cxnSp macro="">
      <xdr:nvCxnSpPr>
        <xdr:cNvPr id="76" name="直線コネクタ 75">
          <a:extLst>
            <a:ext uri="{FF2B5EF4-FFF2-40B4-BE49-F238E27FC236}">
              <a16:creationId xmlns:a16="http://schemas.microsoft.com/office/drawing/2014/main" id="{72510EE4-6C4F-436F-BB12-F5D4BB4EA396}"/>
            </a:ext>
          </a:extLst>
        </xdr:cNvPr>
        <xdr:cNvCxnSpPr/>
      </xdr:nvCxnSpPr>
      <xdr:spPr>
        <a:xfrm>
          <a:off x="3797300" y="61379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46355</xdr:rowOff>
    </xdr:from>
    <xdr:to>
      <xdr:col>15</xdr:col>
      <xdr:colOff>101600</xdr:colOff>
      <xdr:row>35</xdr:row>
      <xdr:rowOff>147955</xdr:rowOff>
    </xdr:to>
    <xdr:sp macro="" textlink="">
      <xdr:nvSpPr>
        <xdr:cNvPr id="77" name="楕円 76">
          <a:extLst>
            <a:ext uri="{FF2B5EF4-FFF2-40B4-BE49-F238E27FC236}">
              <a16:creationId xmlns:a16="http://schemas.microsoft.com/office/drawing/2014/main" id="{BD7625F1-7755-4B86-A650-FD30BBFA6BDA}"/>
            </a:ext>
          </a:extLst>
        </xdr:cNvPr>
        <xdr:cNvSpPr/>
      </xdr:nvSpPr>
      <xdr:spPr>
        <a:xfrm>
          <a:off x="28575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97155</xdr:rowOff>
    </xdr:from>
    <xdr:to>
      <xdr:col>19</xdr:col>
      <xdr:colOff>177800</xdr:colOff>
      <xdr:row>35</xdr:row>
      <xdr:rowOff>137160</xdr:rowOff>
    </xdr:to>
    <xdr:cxnSp macro="">
      <xdr:nvCxnSpPr>
        <xdr:cNvPr id="78" name="直線コネクタ 77">
          <a:extLst>
            <a:ext uri="{FF2B5EF4-FFF2-40B4-BE49-F238E27FC236}">
              <a16:creationId xmlns:a16="http://schemas.microsoft.com/office/drawing/2014/main" id="{45217F12-A57D-412D-914A-1BFB127361EC}"/>
            </a:ext>
          </a:extLst>
        </xdr:cNvPr>
        <xdr:cNvCxnSpPr/>
      </xdr:nvCxnSpPr>
      <xdr:spPr>
        <a:xfrm>
          <a:off x="2908300" y="60979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6350</xdr:rowOff>
    </xdr:from>
    <xdr:to>
      <xdr:col>10</xdr:col>
      <xdr:colOff>165100</xdr:colOff>
      <xdr:row>36</xdr:row>
      <xdr:rowOff>107950</xdr:rowOff>
    </xdr:to>
    <xdr:sp macro="" textlink="">
      <xdr:nvSpPr>
        <xdr:cNvPr id="79" name="楕円 78">
          <a:extLst>
            <a:ext uri="{FF2B5EF4-FFF2-40B4-BE49-F238E27FC236}">
              <a16:creationId xmlns:a16="http://schemas.microsoft.com/office/drawing/2014/main" id="{DA413D13-34A0-40E3-8EED-05536598096A}"/>
            </a:ext>
          </a:extLst>
        </xdr:cNvPr>
        <xdr:cNvSpPr/>
      </xdr:nvSpPr>
      <xdr:spPr>
        <a:xfrm>
          <a:off x="1968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97155</xdr:rowOff>
    </xdr:from>
    <xdr:to>
      <xdr:col>15</xdr:col>
      <xdr:colOff>50800</xdr:colOff>
      <xdr:row>36</xdr:row>
      <xdr:rowOff>57150</xdr:rowOff>
    </xdr:to>
    <xdr:cxnSp macro="">
      <xdr:nvCxnSpPr>
        <xdr:cNvPr id="80" name="直線コネクタ 79">
          <a:extLst>
            <a:ext uri="{FF2B5EF4-FFF2-40B4-BE49-F238E27FC236}">
              <a16:creationId xmlns:a16="http://schemas.microsoft.com/office/drawing/2014/main" id="{6779BB66-07AA-4DD4-A608-55AD5979D16A}"/>
            </a:ext>
          </a:extLst>
        </xdr:cNvPr>
        <xdr:cNvCxnSpPr/>
      </xdr:nvCxnSpPr>
      <xdr:spPr>
        <a:xfrm flipV="1">
          <a:off x="2019300" y="609790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135890</xdr:rowOff>
    </xdr:from>
    <xdr:to>
      <xdr:col>6</xdr:col>
      <xdr:colOff>38100</xdr:colOff>
      <xdr:row>36</xdr:row>
      <xdr:rowOff>66040</xdr:rowOff>
    </xdr:to>
    <xdr:sp macro="" textlink="">
      <xdr:nvSpPr>
        <xdr:cNvPr id="81" name="楕円 80">
          <a:extLst>
            <a:ext uri="{FF2B5EF4-FFF2-40B4-BE49-F238E27FC236}">
              <a16:creationId xmlns:a16="http://schemas.microsoft.com/office/drawing/2014/main" id="{271BD2E6-01A4-432A-B5E2-765B73272B2D}"/>
            </a:ext>
          </a:extLst>
        </xdr:cNvPr>
        <xdr:cNvSpPr/>
      </xdr:nvSpPr>
      <xdr:spPr>
        <a:xfrm>
          <a:off x="1079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15240</xdr:rowOff>
    </xdr:from>
    <xdr:to>
      <xdr:col>10</xdr:col>
      <xdr:colOff>114300</xdr:colOff>
      <xdr:row>36</xdr:row>
      <xdr:rowOff>57150</xdr:rowOff>
    </xdr:to>
    <xdr:cxnSp macro="">
      <xdr:nvCxnSpPr>
        <xdr:cNvPr id="82" name="直線コネクタ 81">
          <a:extLst>
            <a:ext uri="{FF2B5EF4-FFF2-40B4-BE49-F238E27FC236}">
              <a16:creationId xmlns:a16="http://schemas.microsoft.com/office/drawing/2014/main" id="{993C6DB4-A2E0-42E7-A127-C808DFF792D5}"/>
            </a:ext>
          </a:extLst>
        </xdr:cNvPr>
        <xdr:cNvCxnSpPr/>
      </xdr:nvCxnSpPr>
      <xdr:spPr>
        <a:xfrm>
          <a:off x="1130300" y="61874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70502</xdr:rowOff>
    </xdr:from>
    <xdr:ext cx="405111" cy="259045"/>
    <xdr:sp macro="" textlink="">
      <xdr:nvSpPr>
        <xdr:cNvPr id="83" name="n_1aveValue【図書館】&#10;有形固定資産減価償却率">
          <a:extLst>
            <a:ext uri="{FF2B5EF4-FFF2-40B4-BE49-F238E27FC236}">
              <a16:creationId xmlns:a16="http://schemas.microsoft.com/office/drawing/2014/main" id="{218FAC81-855A-4F70-9129-C0C5786F3540}"/>
            </a:ext>
          </a:extLst>
        </xdr:cNvPr>
        <xdr:cNvSpPr txBox="1"/>
      </xdr:nvSpPr>
      <xdr:spPr>
        <a:xfrm>
          <a:off x="3582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60977</xdr:rowOff>
    </xdr:from>
    <xdr:ext cx="405111" cy="259045"/>
    <xdr:sp macro="" textlink="">
      <xdr:nvSpPr>
        <xdr:cNvPr id="84" name="n_2aveValue【図書館】&#10;有形固定資産減価償却率">
          <a:extLst>
            <a:ext uri="{FF2B5EF4-FFF2-40B4-BE49-F238E27FC236}">
              <a16:creationId xmlns:a16="http://schemas.microsoft.com/office/drawing/2014/main" id="{69706E90-50F3-4D4C-A0BE-D69EA600C908}"/>
            </a:ext>
          </a:extLst>
        </xdr:cNvPr>
        <xdr:cNvSpPr txBox="1"/>
      </xdr:nvSpPr>
      <xdr:spPr>
        <a:xfrm>
          <a:off x="2705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41927</xdr:rowOff>
    </xdr:from>
    <xdr:ext cx="405111" cy="259045"/>
    <xdr:sp macro="" textlink="">
      <xdr:nvSpPr>
        <xdr:cNvPr id="85" name="n_3aveValue【図書館】&#10;有形固定資産減価償却率">
          <a:extLst>
            <a:ext uri="{FF2B5EF4-FFF2-40B4-BE49-F238E27FC236}">
              <a16:creationId xmlns:a16="http://schemas.microsoft.com/office/drawing/2014/main" id="{C8159E33-3F8C-4F59-B12F-A670A8193DC9}"/>
            </a:ext>
          </a:extLst>
        </xdr:cNvPr>
        <xdr:cNvSpPr txBox="1"/>
      </xdr:nvSpPr>
      <xdr:spPr>
        <a:xfrm>
          <a:off x="1816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150512</xdr:rowOff>
    </xdr:from>
    <xdr:ext cx="405111" cy="259045"/>
    <xdr:sp macro="" textlink="">
      <xdr:nvSpPr>
        <xdr:cNvPr id="86" name="n_4aveValue【図書館】&#10;有形固定資産減価償却率">
          <a:extLst>
            <a:ext uri="{FF2B5EF4-FFF2-40B4-BE49-F238E27FC236}">
              <a16:creationId xmlns:a16="http://schemas.microsoft.com/office/drawing/2014/main" id="{A15FFA33-5B4B-4602-AE44-609C83F892E7}"/>
            </a:ext>
          </a:extLst>
        </xdr:cNvPr>
        <xdr:cNvSpPr txBox="1"/>
      </xdr:nvSpPr>
      <xdr:spPr>
        <a:xfrm>
          <a:off x="927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33037</xdr:rowOff>
    </xdr:from>
    <xdr:ext cx="405111" cy="259045"/>
    <xdr:sp macro="" textlink="">
      <xdr:nvSpPr>
        <xdr:cNvPr id="87" name="n_1mainValue【図書館】&#10;有形固定資産減価償却率">
          <a:extLst>
            <a:ext uri="{FF2B5EF4-FFF2-40B4-BE49-F238E27FC236}">
              <a16:creationId xmlns:a16="http://schemas.microsoft.com/office/drawing/2014/main" id="{E3C05972-BD71-4A3F-95B7-39B846C8611A}"/>
            </a:ext>
          </a:extLst>
        </xdr:cNvPr>
        <xdr:cNvSpPr txBox="1"/>
      </xdr:nvSpPr>
      <xdr:spPr>
        <a:xfrm>
          <a:off x="35820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164482</xdr:rowOff>
    </xdr:from>
    <xdr:ext cx="405111" cy="259045"/>
    <xdr:sp macro="" textlink="">
      <xdr:nvSpPr>
        <xdr:cNvPr id="88" name="n_2mainValue【図書館】&#10;有形固定資産減価償却率">
          <a:extLst>
            <a:ext uri="{FF2B5EF4-FFF2-40B4-BE49-F238E27FC236}">
              <a16:creationId xmlns:a16="http://schemas.microsoft.com/office/drawing/2014/main" id="{05F65F31-7528-4F34-8D54-3E4DA042CD0B}"/>
            </a:ext>
          </a:extLst>
        </xdr:cNvPr>
        <xdr:cNvSpPr txBox="1"/>
      </xdr:nvSpPr>
      <xdr:spPr>
        <a:xfrm>
          <a:off x="27057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124477</xdr:rowOff>
    </xdr:from>
    <xdr:ext cx="405111" cy="259045"/>
    <xdr:sp macro="" textlink="">
      <xdr:nvSpPr>
        <xdr:cNvPr id="89" name="n_3mainValue【図書館】&#10;有形固定資産減価償却率">
          <a:extLst>
            <a:ext uri="{FF2B5EF4-FFF2-40B4-BE49-F238E27FC236}">
              <a16:creationId xmlns:a16="http://schemas.microsoft.com/office/drawing/2014/main" id="{C469F925-4F14-4AB1-9E1C-4C3133B89072}"/>
            </a:ext>
          </a:extLst>
        </xdr:cNvPr>
        <xdr:cNvSpPr txBox="1"/>
      </xdr:nvSpPr>
      <xdr:spPr>
        <a:xfrm>
          <a:off x="1816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82567</xdr:rowOff>
    </xdr:from>
    <xdr:ext cx="405111" cy="259045"/>
    <xdr:sp macro="" textlink="">
      <xdr:nvSpPr>
        <xdr:cNvPr id="90" name="n_4mainValue【図書館】&#10;有形固定資産減価償却率">
          <a:extLst>
            <a:ext uri="{FF2B5EF4-FFF2-40B4-BE49-F238E27FC236}">
              <a16:creationId xmlns:a16="http://schemas.microsoft.com/office/drawing/2014/main" id="{AAFCF5F1-7330-4139-BA08-24B2638423E8}"/>
            </a:ext>
          </a:extLst>
        </xdr:cNvPr>
        <xdr:cNvSpPr txBox="1"/>
      </xdr:nvSpPr>
      <xdr:spPr>
        <a:xfrm>
          <a:off x="9277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FF1F8B4-D600-4034-8634-34FCEF12ACC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7C292C7-281B-4157-BD72-9BA1FE7FD4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997FA57-53F7-42B0-B7BD-89BCCDF1AA5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F06FE89-D7FF-472F-B4F6-BF74FA596D6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FF4AE6D-1720-4642-BC21-DF50BD220C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203A919-033B-4748-9FFF-A80B39E9913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20782A-B1B6-4398-89C2-CDD8DB5BE5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789D366-7B5A-40C5-B68B-97923868B5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B4B1D3E-06FC-48BB-B373-2673E40AC27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CFB4078-5E1B-4AD1-9798-E5C55A77473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316E451-C524-4146-8D57-F8B3B58263F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B2640B2-F7F6-4AA4-BC9F-2AD057BDB08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6816C4F-1296-46B1-8750-A97D1FA9F71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CAF8AE5-0DDA-4423-94FD-136B0A8FF4D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E5F8FD3-0848-4BFA-A0D3-B035FF3E413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B8045C32-F5C4-4BF7-A83C-747F109F74C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25B03D3-2C84-4F50-B7F5-2A86B576434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20D4937-3B56-4B58-BB8C-1232E17A717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6BA9427-D9D1-4368-912B-4F679544C1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D027FDA-CB7F-4C81-97F6-7E8E2D89D4B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8EA7FB1B-FD3B-43C8-9C58-26BB609A29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06DFFBE0-EE67-43C7-9523-2C8AE10DE2D5}"/>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D2CF23DB-38E4-47FA-BDD6-2A110B104F34}"/>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17656581-4AA1-417A-9C01-BC83763DC0E7}"/>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75DF0E62-9F31-4EE0-860F-165E1948CCEC}"/>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9CA95FBD-22DD-4EF5-97A5-3DB77B21D9B0}"/>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2BA1E319-CDE9-44CF-B57E-6BC354832982}"/>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DB98DBBC-E55E-4212-B3E7-0F058D8960B5}"/>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4A09DD1F-C442-4FF6-8D2C-8DE094479AA3}"/>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DFA7BB37-7790-48C0-8ECC-45A6FC76FAC8}"/>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5C665958-9DB3-45BF-AB77-BF23813A9990}"/>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8DB9A60B-8C33-455A-9E00-06D92B02577D}"/>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8F1353A-5425-4D03-A21E-FD3B799647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92CC906-F1E8-47D2-8791-5F9FA940F22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8F6B74A-800C-4273-9BAD-E8393F40D82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6EBE6F-3EE8-448C-B74D-B52C409A14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5048AD-DB61-40AE-903F-0CDE48A78E9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8" name="楕円 127">
          <a:extLst>
            <a:ext uri="{FF2B5EF4-FFF2-40B4-BE49-F238E27FC236}">
              <a16:creationId xmlns:a16="http://schemas.microsoft.com/office/drawing/2014/main" id="{073FF312-0CA7-4E72-9147-D266DAB07156}"/>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12971</xdr:rowOff>
    </xdr:from>
    <xdr:ext cx="469744" cy="259045"/>
    <xdr:sp macro="" textlink="">
      <xdr:nvSpPr>
        <xdr:cNvPr id="129" name="【図書館】&#10;一人当たり面積該当値テキスト">
          <a:extLst>
            <a:ext uri="{FF2B5EF4-FFF2-40B4-BE49-F238E27FC236}">
              <a16:creationId xmlns:a16="http://schemas.microsoft.com/office/drawing/2014/main" id="{72FFAF88-223F-43E4-BEAE-21AF1D2036A7}"/>
            </a:ext>
          </a:extLst>
        </xdr:cNvPr>
        <xdr:cNvSpPr txBox="1"/>
      </xdr:nvSpPr>
      <xdr:spPr>
        <a:xfrm>
          <a:off x="10515600" y="687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0" name="楕円 129">
          <a:extLst>
            <a:ext uri="{FF2B5EF4-FFF2-40B4-BE49-F238E27FC236}">
              <a16:creationId xmlns:a16="http://schemas.microsoft.com/office/drawing/2014/main" id="{D1A4EAA0-C233-4E47-888D-032E27706CE6}"/>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1" name="直線コネクタ 130">
          <a:extLst>
            <a:ext uri="{FF2B5EF4-FFF2-40B4-BE49-F238E27FC236}">
              <a16:creationId xmlns:a16="http://schemas.microsoft.com/office/drawing/2014/main" id="{3CDE51C3-4149-447A-9278-EDBC953E0155}"/>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macro="" textlink="">
      <xdr:nvSpPr>
        <xdr:cNvPr id="132" name="楕円 131">
          <a:extLst>
            <a:ext uri="{FF2B5EF4-FFF2-40B4-BE49-F238E27FC236}">
              <a16:creationId xmlns:a16="http://schemas.microsoft.com/office/drawing/2014/main" id="{7F481B11-AEA4-43F3-88AD-F097425017DA}"/>
            </a:ext>
          </a:extLst>
        </xdr:cNvPr>
        <xdr:cNvSpPr/>
      </xdr:nvSpPr>
      <xdr:spPr>
        <a:xfrm>
          <a:off x="8699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89916</xdr:rowOff>
    </xdr:to>
    <xdr:cxnSp macro="">
      <xdr:nvCxnSpPr>
        <xdr:cNvPr id="133" name="直線コネクタ 132">
          <a:extLst>
            <a:ext uri="{FF2B5EF4-FFF2-40B4-BE49-F238E27FC236}">
              <a16:creationId xmlns:a16="http://schemas.microsoft.com/office/drawing/2014/main" id="{30183C95-317C-48C6-BC97-9BA1898EAF36}"/>
            </a:ext>
          </a:extLst>
        </xdr:cNvPr>
        <xdr:cNvCxnSpPr/>
      </xdr:nvCxnSpPr>
      <xdr:spPr>
        <a:xfrm>
          <a:off x="8750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39116</xdr:rowOff>
    </xdr:from>
    <xdr:to>
      <xdr:col>41</xdr:col>
      <xdr:colOff>101600</xdr:colOff>
      <xdr:row>40</xdr:row>
      <xdr:rowOff>140716</xdr:rowOff>
    </xdr:to>
    <xdr:sp macro="" textlink="">
      <xdr:nvSpPr>
        <xdr:cNvPr id="134" name="楕円 133">
          <a:extLst>
            <a:ext uri="{FF2B5EF4-FFF2-40B4-BE49-F238E27FC236}">
              <a16:creationId xmlns:a16="http://schemas.microsoft.com/office/drawing/2014/main" id="{77AD133A-6B3E-466E-A8DB-C67082288688}"/>
            </a:ext>
          </a:extLst>
        </xdr:cNvPr>
        <xdr:cNvSpPr/>
      </xdr:nvSpPr>
      <xdr:spPr>
        <a:xfrm>
          <a:off x="7810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89916</xdr:rowOff>
    </xdr:from>
    <xdr:to>
      <xdr:col>45</xdr:col>
      <xdr:colOff>177800</xdr:colOff>
      <xdr:row>40</xdr:row>
      <xdr:rowOff>89916</xdr:rowOff>
    </xdr:to>
    <xdr:cxnSp macro="">
      <xdr:nvCxnSpPr>
        <xdr:cNvPr id="135" name="直線コネクタ 134">
          <a:extLst>
            <a:ext uri="{FF2B5EF4-FFF2-40B4-BE49-F238E27FC236}">
              <a16:creationId xmlns:a16="http://schemas.microsoft.com/office/drawing/2014/main" id="{B7935EAC-5436-48D5-B57B-DCB7430CFC7D}"/>
            </a:ext>
          </a:extLst>
        </xdr:cNvPr>
        <xdr:cNvCxnSpPr/>
      </xdr:nvCxnSpPr>
      <xdr:spPr>
        <a:xfrm>
          <a:off x="7861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43688</xdr:rowOff>
    </xdr:from>
    <xdr:to>
      <xdr:col>36</xdr:col>
      <xdr:colOff>165100</xdr:colOff>
      <xdr:row>40</xdr:row>
      <xdr:rowOff>145288</xdr:rowOff>
    </xdr:to>
    <xdr:sp macro="" textlink="">
      <xdr:nvSpPr>
        <xdr:cNvPr id="136" name="楕円 135">
          <a:extLst>
            <a:ext uri="{FF2B5EF4-FFF2-40B4-BE49-F238E27FC236}">
              <a16:creationId xmlns:a16="http://schemas.microsoft.com/office/drawing/2014/main" id="{EA39692F-BD79-4013-A16B-50A23784996E}"/>
            </a:ext>
          </a:extLst>
        </xdr:cNvPr>
        <xdr:cNvSpPr/>
      </xdr:nvSpPr>
      <xdr:spPr>
        <a:xfrm>
          <a:off x="6921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89916</xdr:rowOff>
    </xdr:from>
    <xdr:to>
      <xdr:col>41</xdr:col>
      <xdr:colOff>50800</xdr:colOff>
      <xdr:row>40</xdr:row>
      <xdr:rowOff>94488</xdr:rowOff>
    </xdr:to>
    <xdr:cxnSp macro="">
      <xdr:nvCxnSpPr>
        <xdr:cNvPr id="137" name="直線コネクタ 136">
          <a:extLst>
            <a:ext uri="{FF2B5EF4-FFF2-40B4-BE49-F238E27FC236}">
              <a16:creationId xmlns:a16="http://schemas.microsoft.com/office/drawing/2014/main" id="{EDAD2185-F042-4B69-9D2D-8434D9F9114C}"/>
            </a:ext>
          </a:extLst>
        </xdr:cNvPr>
        <xdr:cNvCxnSpPr/>
      </xdr:nvCxnSpPr>
      <xdr:spPr>
        <a:xfrm flipV="1">
          <a:off x="6972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F4E8E3AF-B974-46F2-B8C1-1A7FFC51F467}"/>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CE90CC86-7758-4691-9372-F674ED5ED685}"/>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3424AB4A-76B9-4B36-8966-8E0A7C822886}"/>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C32601B9-D3C3-4842-BC67-63765247A87A}"/>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2" name="n_1mainValue【図書館】&#10;一人当たり面積">
          <a:extLst>
            <a:ext uri="{FF2B5EF4-FFF2-40B4-BE49-F238E27FC236}">
              <a16:creationId xmlns:a16="http://schemas.microsoft.com/office/drawing/2014/main" id="{CDAA36CF-7858-45F6-8035-16A1FD513A46}"/>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macro="" textlink="">
      <xdr:nvSpPr>
        <xdr:cNvPr id="143" name="n_2mainValue【図書館】&#10;一人当たり面積">
          <a:extLst>
            <a:ext uri="{FF2B5EF4-FFF2-40B4-BE49-F238E27FC236}">
              <a16:creationId xmlns:a16="http://schemas.microsoft.com/office/drawing/2014/main" id="{D0E8C083-DB9C-4944-B3D6-12182F15E5A5}"/>
            </a:ext>
          </a:extLst>
        </xdr:cNvPr>
        <xdr:cNvSpPr txBox="1"/>
      </xdr:nvSpPr>
      <xdr:spPr>
        <a:xfrm>
          <a:off x="8515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131843</xdr:rowOff>
    </xdr:from>
    <xdr:ext cx="469744" cy="259045"/>
    <xdr:sp macro="" textlink="">
      <xdr:nvSpPr>
        <xdr:cNvPr id="144" name="n_3mainValue【図書館】&#10;一人当たり面積">
          <a:extLst>
            <a:ext uri="{FF2B5EF4-FFF2-40B4-BE49-F238E27FC236}">
              <a16:creationId xmlns:a16="http://schemas.microsoft.com/office/drawing/2014/main" id="{4A38408F-A7BA-471E-A116-DDF19D876F1F}"/>
            </a:ext>
          </a:extLst>
        </xdr:cNvPr>
        <xdr:cNvSpPr txBox="1"/>
      </xdr:nvSpPr>
      <xdr:spPr>
        <a:xfrm>
          <a:off x="7626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136415</xdr:rowOff>
    </xdr:from>
    <xdr:ext cx="469744" cy="259045"/>
    <xdr:sp macro="" textlink="">
      <xdr:nvSpPr>
        <xdr:cNvPr id="145" name="n_4mainValue【図書館】&#10;一人当たり面積">
          <a:extLst>
            <a:ext uri="{FF2B5EF4-FFF2-40B4-BE49-F238E27FC236}">
              <a16:creationId xmlns:a16="http://schemas.microsoft.com/office/drawing/2014/main" id="{BF152BA7-50CA-4E86-AA70-D7568263CFDF}"/>
            </a:ext>
          </a:extLst>
        </xdr:cNvPr>
        <xdr:cNvSpPr txBox="1"/>
      </xdr:nvSpPr>
      <xdr:spPr>
        <a:xfrm>
          <a:off x="6737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E3A413D-6A82-49F5-9562-964480F341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5E9CE28-13B9-401E-BC45-980EFF756C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412A3B2-B80C-4A01-9B81-6591E99777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3AB54AE-BEF6-421A-9F46-4C0033A5AD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328C8F7-D0E3-4CCE-AFB6-0863C2812A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F6D88F0-E76B-41C1-8A8E-D10486F3E9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EA5F61D-00FD-4A3C-8DAB-58DEFE3A9B3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7E2C1B2-F733-4432-8A54-0258C253980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FB9E624-D2D0-41F7-B960-290EB54ACF1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30659EB-A07E-44E5-ABE0-1EA557C779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9F55625-7176-4BE6-988A-E2F1660C06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B433F55-7F1A-4031-BE9E-40EE3602B89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A640623-4741-40A6-A273-A3ADC2BCCD4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AA43044-AD08-448B-8D14-E96DD9CE7FE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18A57E9-24AF-4B62-B120-25F37342787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D426501-9EBD-4FC3-BF6D-9CDE91DB992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917D126-0CAB-474B-B6D2-1E70D77DE4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5C87DFE-5518-4C6A-9DDC-F692C43C909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66DC63D-88FD-4CE7-B0D5-AB8A3877833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98CE2FE-8F2D-4D7D-A57B-C2AED08C4A3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BC62403-382C-4635-8AA6-499AAC34393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989ECCF-BAFE-4370-9AB2-7BE35320B6E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E859318-FB2C-4FEB-8C5F-F2E30061198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26EDACB-F7E6-4F26-9FB8-C8E17618FC0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7F4D372-A7FA-49CF-8B69-DDF7B3C0699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7B333B64-298A-44A0-8418-0A276B17BD29}"/>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EF93545-6242-4A0E-AF7E-6145FDBDD42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5DAFE8C4-0CB1-4FBC-861C-E1D5EA15FB2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5AF7B7B-B053-4ED8-BDA5-FAE9A4F3B4DA}"/>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E48CF00A-0504-4689-9B07-F2E7B23338A7}"/>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5EB78BC-ECC3-4CFA-B675-00110FEBF943}"/>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4689E958-1858-4898-809A-0912256987F2}"/>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1E69964B-B164-4213-AEE1-E36C56A56EEC}"/>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747152BB-4C06-42F6-B11E-AB5413AF7587}"/>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B7057FB6-7290-4C8F-B8C4-EA8F3FEB4E41}"/>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08BFCFB5-DD75-4BE9-B8A8-88948357DB04}"/>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E1DDA1C-1ABC-4693-BFF6-D2A8D15B013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53D8DD-676A-4368-B0F8-8EC1112FE50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EAD3F90-9816-4154-8F8C-08013BE2B07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1C04753-9C20-4237-BEF8-654C9E81584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5AB4A76-8708-47E2-B30C-226EA9EEBBA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87" name="楕円 186">
          <a:extLst>
            <a:ext uri="{FF2B5EF4-FFF2-40B4-BE49-F238E27FC236}">
              <a16:creationId xmlns:a16="http://schemas.microsoft.com/office/drawing/2014/main" id="{5E91D17D-EAC2-4ABE-A05B-0BD3CA3BE2E8}"/>
            </a:ext>
          </a:extLst>
        </xdr:cNvPr>
        <xdr:cNvSpPr/>
      </xdr:nvSpPr>
      <xdr:spPr>
        <a:xfrm>
          <a:off x="45847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FB082F6-0B07-4709-9775-ABCBC2EBA2A1}"/>
            </a:ext>
          </a:extLst>
        </xdr:cNvPr>
        <xdr:cNvSpPr txBox="1"/>
      </xdr:nvSpPr>
      <xdr:spPr>
        <a:xfrm>
          <a:off x="4673600"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45538</xdr:rowOff>
    </xdr:from>
    <xdr:to>
      <xdr:col>20</xdr:col>
      <xdr:colOff>38100</xdr:colOff>
      <xdr:row>61</xdr:row>
      <xdr:rowOff>147138</xdr:rowOff>
    </xdr:to>
    <xdr:sp macro="" textlink="">
      <xdr:nvSpPr>
        <xdr:cNvPr id="189" name="楕円 188">
          <a:extLst>
            <a:ext uri="{FF2B5EF4-FFF2-40B4-BE49-F238E27FC236}">
              <a16:creationId xmlns:a16="http://schemas.microsoft.com/office/drawing/2014/main" id="{22EC29D1-ED11-4257-965A-19E66991EF6C}"/>
            </a:ext>
          </a:extLst>
        </xdr:cNvPr>
        <xdr:cNvSpPr/>
      </xdr:nvSpPr>
      <xdr:spPr>
        <a:xfrm>
          <a:off x="3746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96338</xdr:rowOff>
    </xdr:from>
    <xdr:to>
      <xdr:col>24</xdr:col>
      <xdr:colOff>63500</xdr:colOff>
      <xdr:row>61</xdr:row>
      <xdr:rowOff>133894</xdr:rowOff>
    </xdr:to>
    <xdr:cxnSp macro="">
      <xdr:nvCxnSpPr>
        <xdr:cNvPr id="190" name="直線コネクタ 189">
          <a:extLst>
            <a:ext uri="{FF2B5EF4-FFF2-40B4-BE49-F238E27FC236}">
              <a16:creationId xmlns:a16="http://schemas.microsoft.com/office/drawing/2014/main" id="{14DC7E15-5A2C-49C5-B7F8-3D2CD0BB48A1}"/>
            </a:ext>
          </a:extLst>
        </xdr:cNvPr>
        <xdr:cNvCxnSpPr/>
      </xdr:nvCxnSpPr>
      <xdr:spPr>
        <a:xfrm>
          <a:off x="3797300" y="105547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11249</xdr:rowOff>
    </xdr:from>
    <xdr:to>
      <xdr:col>15</xdr:col>
      <xdr:colOff>101600</xdr:colOff>
      <xdr:row>61</xdr:row>
      <xdr:rowOff>112849</xdr:rowOff>
    </xdr:to>
    <xdr:sp macro="" textlink="">
      <xdr:nvSpPr>
        <xdr:cNvPr id="191" name="楕円 190">
          <a:extLst>
            <a:ext uri="{FF2B5EF4-FFF2-40B4-BE49-F238E27FC236}">
              <a16:creationId xmlns:a16="http://schemas.microsoft.com/office/drawing/2014/main" id="{0B41612D-D1D3-4759-A595-72CA88BBE2BF}"/>
            </a:ext>
          </a:extLst>
        </xdr:cNvPr>
        <xdr:cNvSpPr/>
      </xdr:nvSpPr>
      <xdr:spPr>
        <a:xfrm>
          <a:off x="2857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62049</xdr:rowOff>
    </xdr:from>
    <xdr:to>
      <xdr:col>19</xdr:col>
      <xdr:colOff>177800</xdr:colOff>
      <xdr:row>61</xdr:row>
      <xdr:rowOff>96338</xdr:rowOff>
    </xdr:to>
    <xdr:cxnSp macro="">
      <xdr:nvCxnSpPr>
        <xdr:cNvPr id="192" name="直線コネクタ 191">
          <a:extLst>
            <a:ext uri="{FF2B5EF4-FFF2-40B4-BE49-F238E27FC236}">
              <a16:creationId xmlns:a16="http://schemas.microsoft.com/office/drawing/2014/main" id="{FEF54E84-237C-48D7-BDCD-2483FB0194B7}"/>
            </a:ext>
          </a:extLst>
        </xdr:cNvPr>
        <xdr:cNvCxnSpPr/>
      </xdr:nvCxnSpPr>
      <xdr:spPr>
        <a:xfrm>
          <a:off x="2908300" y="105204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3" name="楕円 192">
          <a:extLst>
            <a:ext uri="{FF2B5EF4-FFF2-40B4-BE49-F238E27FC236}">
              <a16:creationId xmlns:a16="http://schemas.microsoft.com/office/drawing/2014/main" id="{0CCE5F5D-DA1D-4ABC-9C89-8A7F53222600}"/>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62049</xdr:rowOff>
    </xdr:from>
    <xdr:to>
      <xdr:col>15</xdr:col>
      <xdr:colOff>50800</xdr:colOff>
      <xdr:row>61</xdr:row>
      <xdr:rowOff>80010</xdr:rowOff>
    </xdr:to>
    <xdr:cxnSp macro="">
      <xdr:nvCxnSpPr>
        <xdr:cNvPr id="194" name="直線コネクタ 193">
          <a:extLst>
            <a:ext uri="{FF2B5EF4-FFF2-40B4-BE49-F238E27FC236}">
              <a16:creationId xmlns:a16="http://schemas.microsoft.com/office/drawing/2014/main" id="{B45DD2B4-ED5A-4D9B-BB29-CF936284C0D9}"/>
            </a:ext>
          </a:extLst>
        </xdr:cNvPr>
        <xdr:cNvCxnSpPr/>
      </xdr:nvCxnSpPr>
      <xdr:spPr>
        <a:xfrm flipV="1">
          <a:off x="2019300" y="1052049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195" name="楕円 194">
          <a:extLst>
            <a:ext uri="{FF2B5EF4-FFF2-40B4-BE49-F238E27FC236}">
              <a16:creationId xmlns:a16="http://schemas.microsoft.com/office/drawing/2014/main" id="{618199BB-6239-483F-A17F-033DBC00B963}"/>
            </a:ext>
          </a:extLst>
        </xdr:cNvPr>
        <xdr:cNvSpPr/>
      </xdr:nvSpPr>
      <xdr:spPr>
        <a:xfrm>
          <a:off x="1079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80010</xdr:rowOff>
    </xdr:to>
    <xdr:cxnSp macro="">
      <xdr:nvCxnSpPr>
        <xdr:cNvPr id="196" name="直線コネクタ 195">
          <a:extLst>
            <a:ext uri="{FF2B5EF4-FFF2-40B4-BE49-F238E27FC236}">
              <a16:creationId xmlns:a16="http://schemas.microsoft.com/office/drawing/2014/main" id="{011AEAEA-67DA-47A9-B5CD-65A268513B3C}"/>
            </a:ext>
          </a:extLst>
        </xdr:cNvPr>
        <xdr:cNvCxnSpPr/>
      </xdr:nvCxnSpPr>
      <xdr:spPr>
        <a:xfrm>
          <a:off x="1130300" y="1051396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7" name="n_1aveValue【体育館・プール】&#10;有形固定資産減価償却率">
          <a:extLst>
            <a:ext uri="{FF2B5EF4-FFF2-40B4-BE49-F238E27FC236}">
              <a16:creationId xmlns:a16="http://schemas.microsoft.com/office/drawing/2014/main" id="{78BCC59F-B845-41F1-B2C3-B2AEDC00F6F7}"/>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E9DD52E6-01AF-4FA7-9D2E-B439AA5D2982}"/>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5641DFF8-C0A8-4934-A9CF-3D10D660FEC3}"/>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E3A707FC-5265-460D-ACDF-516E7B6EC075}"/>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163665</xdr:rowOff>
    </xdr:from>
    <xdr:ext cx="405111" cy="259045"/>
    <xdr:sp macro="" textlink="">
      <xdr:nvSpPr>
        <xdr:cNvPr id="201" name="n_1mainValue【体育館・プール】&#10;有形固定資産減価償却率">
          <a:extLst>
            <a:ext uri="{FF2B5EF4-FFF2-40B4-BE49-F238E27FC236}">
              <a16:creationId xmlns:a16="http://schemas.microsoft.com/office/drawing/2014/main" id="{666A725D-2BF7-4B39-A3D2-24A6ED226E88}"/>
            </a:ext>
          </a:extLst>
        </xdr:cNvPr>
        <xdr:cNvSpPr txBox="1"/>
      </xdr:nvSpPr>
      <xdr:spPr>
        <a:xfrm>
          <a:off x="3582044" y="1027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129376</xdr:rowOff>
    </xdr:from>
    <xdr:ext cx="405111" cy="259045"/>
    <xdr:sp macro="" textlink="">
      <xdr:nvSpPr>
        <xdr:cNvPr id="202" name="n_2mainValue【体育館・プール】&#10;有形固定資産減価償却率">
          <a:extLst>
            <a:ext uri="{FF2B5EF4-FFF2-40B4-BE49-F238E27FC236}">
              <a16:creationId xmlns:a16="http://schemas.microsoft.com/office/drawing/2014/main" id="{10BA28DD-3C03-4B89-9A6A-F93EC866AA52}"/>
            </a:ext>
          </a:extLst>
        </xdr:cNvPr>
        <xdr:cNvSpPr txBox="1"/>
      </xdr:nvSpPr>
      <xdr:spPr>
        <a:xfrm>
          <a:off x="27057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147337</xdr:rowOff>
    </xdr:from>
    <xdr:ext cx="405111" cy="259045"/>
    <xdr:sp macro="" textlink="">
      <xdr:nvSpPr>
        <xdr:cNvPr id="203" name="n_3mainValue【体育館・プール】&#10;有形固定資産減価償却率">
          <a:extLst>
            <a:ext uri="{FF2B5EF4-FFF2-40B4-BE49-F238E27FC236}">
              <a16:creationId xmlns:a16="http://schemas.microsoft.com/office/drawing/2014/main" id="{44DE3E1D-46ED-412A-ABA4-B4BDC14D88A5}"/>
            </a:ext>
          </a:extLst>
        </xdr:cNvPr>
        <xdr:cNvSpPr txBox="1"/>
      </xdr:nvSpPr>
      <xdr:spPr>
        <a:xfrm>
          <a:off x="1816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122844</xdr:rowOff>
    </xdr:from>
    <xdr:ext cx="405111" cy="259045"/>
    <xdr:sp macro="" textlink="">
      <xdr:nvSpPr>
        <xdr:cNvPr id="204" name="n_4mainValue【体育館・プール】&#10;有形固定資産減価償却率">
          <a:extLst>
            <a:ext uri="{FF2B5EF4-FFF2-40B4-BE49-F238E27FC236}">
              <a16:creationId xmlns:a16="http://schemas.microsoft.com/office/drawing/2014/main" id="{5E24ACCB-A600-4E2A-BE84-17AFADDFBF58}"/>
            </a:ext>
          </a:extLst>
        </xdr:cNvPr>
        <xdr:cNvSpPr txBox="1"/>
      </xdr:nvSpPr>
      <xdr:spPr>
        <a:xfrm>
          <a:off x="927744" y="10238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334425B-0C66-478A-A683-AE36B36951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97BBFA8-934F-470C-BD68-45AFED32BBA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BB2184A-1843-4532-AFF5-6FA2788777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040E926-6B44-4DFD-A607-FD2A0BE125A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1CDFF20-E59C-4FAB-8169-25A1B436E1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FA4F321-D171-44E6-B4BE-C943112A089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3C64116-D144-488F-BCAE-700426A81D5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F8860ED-4906-4DBF-84B0-2EFCDC04ACA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CADC14F-FAC1-4A8B-A3FB-BD78E824E54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A10F5A-B54A-49F2-887D-7A5270ADC0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C5322DAF-4286-467F-BBAE-5D551FD95CD5}"/>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C401B5FE-EC07-462F-A063-28A4086CA98A}"/>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D97AAF2-B7A0-4FD5-9EFF-9A7E470FE5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599C5051-0E4F-4683-B9E6-9ABC468D71C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8E4C34A8-89DA-4623-A988-583F9F6B0A48}"/>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C70ABCCA-C7F2-4ECF-BD82-A364C4B21459}"/>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65281ACD-2636-449B-910A-D72FDEF4168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A4900A2C-B1A5-42FA-9B72-6D612BC9BBB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CAC268F1-C423-4287-A062-80E18838D5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041DFF5B-5043-4863-8D49-158264B5C1B1}"/>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FD33FBF0-32FE-42F7-BF22-BDCCFA4ECB5C}"/>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9658FC1A-CD30-4F09-BD26-D87F8E3978EA}"/>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F9C7BCE9-8D93-45E3-8903-36E7A283746C}"/>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4C98372E-844B-4263-A444-4227101D154A}"/>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29" name="【体育館・プール】&#10;一人当たり面積平均値テキスト">
          <a:extLst>
            <a:ext uri="{FF2B5EF4-FFF2-40B4-BE49-F238E27FC236}">
              <a16:creationId xmlns:a16="http://schemas.microsoft.com/office/drawing/2014/main" id="{05B73FBB-3926-4A3C-9C82-6D0AE78F357E}"/>
            </a:ext>
          </a:extLst>
        </xdr:cNvPr>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849115BD-2E15-4C63-A45B-6AAA9461E2EB}"/>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1F665363-D157-4589-B6B0-A74D40DE8399}"/>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CC154670-1238-4E75-9DD6-365FEDC30082}"/>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F163624B-CE46-4B68-802D-000609800B0A}"/>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834AF2DD-1915-409F-ADCE-1434F00F7332}"/>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21C0AB1F-35EC-4EFE-8823-5EE43EE5BB9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B2D37D2-D960-4B96-B6B6-DF792301D7E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C824B21-D161-4990-8F6D-794F491726F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6A049A6-DC3B-4127-857E-0538EB36A6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330BDEB-8BA2-4793-B7EB-7641483252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136081</xdr:rowOff>
    </xdr:from>
    <xdr:to>
      <xdr:col>55</xdr:col>
      <xdr:colOff>50800</xdr:colOff>
      <xdr:row>62</xdr:row>
      <xdr:rowOff>66231</xdr:rowOff>
    </xdr:to>
    <xdr:sp macro="" textlink="">
      <xdr:nvSpPr>
        <xdr:cNvPr id="240" name="楕円 239">
          <a:extLst>
            <a:ext uri="{FF2B5EF4-FFF2-40B4-BE49-F238E27FC236}">
              <a16:creationId xmlns:a16="http://schemas.microsoft.com/office/drawing/2014/main" id="{842B120E-8D01-496F-B5DA-EFC869E9326A}"/>
            </a:ext>
          </a:extLst>
        </xdr:cNvPr>
        <xdr:cNvSpPr/>
      </xdr:nvSpPr>
      <xdr:spPr>
        <a:xfrm>
          <a:off x="10426700" y="1059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114508</xdr:rowOff>
    </xdr:from>
    <xdr:ext cx="469744" cy="259045"/>
    <xdr:sp macro="" textlink="">
      <xdr:nvSpPr>
        <xdr:cNvPr id="241" name="【体育館・プール】&#10;一人当たり面積該当値テキスト">
          <a:extLst>
            <a:ext uri="{FF2B5EF4-FFF2-40B4-BE49-F238E27FC236}">
              <a16:creationId xmlns:a16="http://schemas.microsoft.com/office/drawing/2014/main" id="{5B538706-AAD1-4999-A05C-8263A05FAD8B}"/>
            </a:ext>
          </a:extLst>
        </xdr:cNvPr>
        <xdr:cNvSpPr txBox="1"/>
      </xdr:nvSpPr>
      <xdr:spPr>
        <a:xfrm>
          <a:off x="10515600" y="1057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66929</xdr:rowOff>
    </xdr:from>
    <xdr:to>
      <xdr:col>50</xdr:col>
      <xdr:colOff>165100</xdr:colOff>
      <xdr:row>61</xdr:row>
      <xdr:rowOff>168529</xdr:rowOff>
    </xdr:to>
    <xdr:sp macro="" textlink="">
      <xdr:nvSpPr>
        <xdr:cNvPr id="242" name="楕円 241">
          <a:extLst>
            <a:ext uri="{FF2B5EF4-FFF2-40B4-BE49-F238E27FC236}">
              <a16:creationId xmlns:a16="http://schemas.microsoft.com/office/drawing/2014/main" id="{CC26105F-85D8-4277-8590-1572215B51BD}"/>
            </a:ext>
          </a:extLst>
        </xdr:cNvPr>
        <xdr:cNvSpPr/>
      </xdr:nvSpPr>
      <xdr:spPr>
        <a:xfrm>
          <a:off x="9588500" y="1052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117729</xdr:rowOff>
    </xdr:from>
    <xdr:to>
      <xdr:col>55</xdr:col>
      <xdr:colOff>0</xdr:colOff>
      <xdr:row>62</xdr:row>
      <xdr:rowOff>15431</xdr:rowOff>
    </xdr:to>
    <xdr:cxnSp macro="">
      <xdr:nvCxnSpPr>
        <xdr:cNvPr id="243" name="直線コネクタ 242">
          <a:extLst>
            <a:ext uri="{FF2B5EF4-FFF2-40B4-BE49-F238E27FC236}">
              <a16:creationId xmlns:a16="http://schemas.microsoft.com/office/drawing/2014/main" id="{4A6651BE-0576-4CC6-89B6-7A6A444C7C3D}"/>
            </a:ext>
          </a:extLst>
        </xdr:cNvPr>
        <xdr:cNvCxnSpPr/>
      </xdr:nvCxnSpPr>
      <xdr:spPr>
        <a:xfrm>
          <a:off x="9639300" y="10576179"/>
          <a:ext cx="8382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69786</xdr:rowOff>
    </xdr:from>
    <xdr:to>
      <xdr:col>46</xdr:col>
      <xdr:colOff>38100</xdr:colOff>
      <xdr:row>61</xdr:row>
      <xdr:rowOff>171386</xdr:rowOff>
    </xdr:to>
    <xdr:sp macro="" textlink="">
      <xdr:nvSpPr>
        <xdr:cNvPr id="244" name="楕円 243">
          <a:extLst>
            <a:ext uri="{FF2B5EF4-FFF2-40B4-BE49-F238E27FC236}">
              <a16:creationId xmlns:a16="http://schemas.microsoft.com/office/drawing/2014/main" id="{82589976-27CB-4621-96AE-6CDC7DE6B542}"/>
            </a:ext>
          </a:extLst>
        </xdr:cNvPr>
        <xdr:cNvSpPr/>
      </xdr:nvSpPr>
      <xdr:spPr>
        <a:xfrm>
          <a:off x="8699500" y="105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117729</xdr:rowOff>
    </xdr:from>
    <xdr:to>
      <xdr:col>50</xdr:col>
      <xdr:colOff>114300</xdr:colOff>
      <xdr:row>61</xdr:row>
      <xdr:rowOff>120586</xdr:rowOff>
    </xdr:to>
    <xdr:cxnSp macro="">
      <xdr:nvCxnSpPr>
        <xdr:cNvPr id="245" name="直線コネクタ 244">
          <a:extLst>
            <a:ext uri="{FF2B5EF4-FFF2-40B4-BE49-F238E27FC236}">
              <a16:creationId xmlns:a16="http://schemas.microsoft.com/office/drawing/2014/main" id="{26AB827E-C59F-4A8A-AD0F-0F5C3F64D3D7}"/>
            </a:ext>
          </a:extLst>
        </xdr:cNvPr>
        <xdr:cNvCxnSpPr/>
      </xdr:nvCxnSpPr>
      <xdr:spPr>
        <a:xfrm flipV="1">
          <a:off x="8750300" y="1057617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34925</xdr:rowOff>
    </xdr:from>
    <xdr:to>
      <xdr:col>41</xdr:col>
      <xdr:colOff>101600</xdr:colOff>
      <xdr:row>61</xdr:row>
      <xdr:rowOff>136525</xdr:rowOff>
    </xdr:to>
    <xdr:sp macro="" textlink="">
      <xdr:nvSpPr>
        <xdr:cNvPr id="246" name="楕円 245">
          <a:extLst>
            <a:ext uri="{FF2B5EF4-FFF2-40B4-BE49-F238E27FC236}">
              <a16:creationId xmlns:a16="http://schemas.microsoft.com/office/drawing/2014/main" id="{3EB12788-149D-4484-94DF-8CE20BA3FFD0}"/>
            </a:ext>
          </a:extLst>
        </xdr:cNvPr>
        <xdr:cNvSpPr/>
      </xdr:nvSpPr>
      <xdr:spPr>
        <a:xfrm>
          <a:off x="7810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85725</xdr:rowOff>
    </xdr:from>
    <xdr:to>
      <xdr:col>45</xdr:col>
      <xdr:colOff>177800</xdr:colOff>
      <xdr:row>61</xdr:row>
      <xdr:rowOff>120586</xdr:rowOff>
    </xdr:to>
    <xdr:cxnSp macro="">
      <xdr:nvCxnSpPr>
        <xdr:cNvPr id="247" name="直線コネクタ 246">
          <a:extLst>
            <a:ext uri="{FF2B5EF4-FFF2-40B4-BE49-F238E27FC236}">
              <a16:creationId xmlns:a16="http://schemas.microsoft.com/office/drawing/2014/main" id="{74C37B6B-04D9-43C8-8F11-9370E6FC0950}"/>
            </a:ext>
          </a:extLst>
        </xdr:cNvPr>
        <xdr:cNvCxnSpPr/>
      </xdr:nvCxnSpPr>
      <xdr:spPr>
        <a:xfrm>
          <a:off x="7861300" y="10544175"/>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37211</xdr:rowOff>
    </xdr:from>
    <xdr:to>
      <xdr:col>36</xdr:col>
      <xdr:colOff>165100</xdr:colOff>
      <xdr:row>61</xdr:row>
      <xdr:rowOff>138811</xdr:rowOff>
    </xdr:to>
    <xdr:sp macro="" textlink="">
      <xdr:nvSpPr>
        <xdr:cNvPr id="248" name="楕円 247">
          <a:extLst>
            <a:ext uri="{FF2B5EF4-FFF2-40B4-BE49-F238E27FC236}">
              <a16:creationId xmlns:a16="http://schemas.microsoft.com/office/drawing/2014/main" id="{ADF74966-B69D-4C05-A4B2-B8F3D6368CC3}"/>
            </a:ext>
          </a:extLst>
        </xdr:cNvPr>
        <xdr:cNvSpPr/>
      </xdr:nvSpPr>
      <xdr:spPr>
        <a:xfrm>
          <a:off x="6921500" y="104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85725</xdr:rowOff>
    </xdr:from>
    <xdr:to>
      <xdr:col>41</xdr:col>
      <xdr:colOff>50800</xdr:colOff>
      <xdr:row>61</xdr:row>
      <xdr:rowOff>88011</xdr:rowOff>
    </xdr:to>
    <xdr:cxnSp macro="">
      <xdr:nvCxnSpPr>
        <xdr:cNvPr id="249" name="直線コネクタ 248">
          <a:extLst>
            <a:ext uri="{FF2B5EF4-FFF2-40B4-BE49-F238E27FC236}">
              <a16:creationId xmlns:a16="http://schemas.microsoft.com/office/drawing/2014/main" id="{A1D00C2F-B35E-430F-86F6-6DDAF8096ECA}"/>
            </a:ext>
          </a:extLst>
        </xdr:cNvPr>
        <xdr:cNvCxnSpPr/>
      </xdr:nvCxnSpPr>
      <xdr:spPr>
        <a:xfrm flipV="1">
          <a:off x="6972300" y="1054417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0" name="n_1aveValue【体育館・プール】&#10;一人当たり面積">
          <a:extLst>
            <a:ext uri="{FF2B5EF4-FFF2-40B4-BE49-F238E27FC236}">
              <a16:creationId xmlns:a16="http://schemas.microsoft.com/office/drawing/2014/main" id="{3F6DA2D1-FB0A-4A9B-AF43-D2226D30181E}"/>
            </a:ext>
          </a:extLst>
        </xdr:cNvPr>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1" name="n_2aveValue【体育館・プール】&#10;一人当たり面積">
          <a:extLst>
            <a:ext uri="{FF2B5EF4-FFF2-40B4-BE49-F238E27FC236}">
              <a16:creationId xmlns:a16="http://schemas.microsoft.com/office/drawing/2014/main" id="{DC63E19D-7ACE-4C1C-A47E-390213DFBC66}"/>
            </a:ext>
          </a:extLst>
        </xdr:cNvPr>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2" name="n_3aveValue【体育館・プール】&#10;一人当たり面積">
          <a:extLst>
            <a:ext uri="{FF2B5EF4-FFF2-40B4-BE49-F238E27FC236}">
              <a16:creationId xmlns:a16="http://schemas.microsoft.com/office/drawing/2014/main" id="{E799B9FC-4BBF-4810-ABE3-F18E429B8D8F}"/>
            </a:ext>
          </a:extLst>
        </xdr:cNvPr>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07F09670-F57E-4260-8960-B7E805243430}"/>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159656</xdr:rowOff>
    </xdr:from>
    <xdr:ext cx="469744" cy="259045"/>
    <xdr:sp macro="" textlink="">
      <xdr:nvSpPr>
        <xdr:cNvPr id="254" name="n_1mainValue【体育館・プール】&#10;一人当たり面積">
          <a:extLst>
            <a:ext uri="{FF2B5EF4-FFF2-40B4-BE49-F238E27FC236}">
              <a16:creationId xmlns:a16="http://schemas.microsoft.com/office/drawing/2014/main" id="{06A731CD-7989-4A3C-9D6D-D9CA2274C5BF}"/>
            </a:ext>
          </a:extLst>
        </xdr:cNvPr>
        <xdr:cNvSpPr txBox="1"/>
      </xdr:nvSpPr>
      <xdr:spPr>
        <a:xfrm>
          <a:off x="9391727" y="1061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162513</xdr:rowOff>
    </xdr:from>
    <xdr:ext cx="469744" cy="259045"/>
    <xdr:sp macro="" textlink="">
      <xdr:nvSpPr>
        <xdr:cNvPr id="255" name="n_2mainValue【体育館・プール】&#10;一人当たり面積">
          <a:extLst>
            <a:ext uri="{FF2B5EF4-FFF2-40B4-BE49-F238E27FC236}">
              <a16:creationId xmlns:a16="http://schemas.microsoft.com/office/drawing/2014/main" id="{87A92BF7-8242-4FD0-9AF5-D0E45796917E}"/>
            </a:ext>
          </a:extLst>
        </xdr:cNvPr>
        <xdr:cNvSpPr txBox="1"/>
      </xdr:nvSpPr>
      <xdr:spPr>
        <a:xfrm>
          <a:off x="8515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127652</xdr:rowOff>
    </xdr:from>
    <xdr:ext cx="469744" cy="259045"/>
    <xdr:sp macro="" textlink="">
      <xdr:nvSpPr>
        <xdr:cNvPr id="256" name="n_3mainValue【体育館・プール】&#10;一人当たり面積">
          <a:extLst>
            <a:ext uri="{FF2B5EF4-FFF2-40B4-BE49-F238E27FC236}">
              <a16:creationId xmlns:a16="http://schemas.microsoft.com/office/drawing/2014/main" id="{FEB12625-28C1-4B98-A97E-C924E81D448B}"/>
            </a:ext>
          </a:extLst>
        </xdr:cNvPr>
        <xdr:cNvSpPr txBox="1"/>
      </xdr:nvSpPr>
      <xdr:spPr>
        <a:xfrm>
          <a:off x="7626427" y="105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155338</xdr:rowOff>
    </xdr:from>
    <xdr:ext cx="469744" cy="259045"/>
    <xdr:sp macro="" textlink="">
      <xdr:nvSpPr>
        <xdr:cNvPr id="257" name="n_4mainValue【体育館・プール】&#10;一人当たり面積">
          <a:extLst>
            <a:ext uri="{FF2B5EF4-FFF2-40B4-BE49-F238E27FC236}">
              <a16:creationId xmlns:a16="http://schemas.microsoft.com/office/drawing/2014/main" id="{D2D85F6E-4D04-42DE-8EAF-19021881D273}"/>
            </a:ext>
          </a:extLst>
        </xdr:cNvPr>
        <xdr:cNvSpPr txBox="1"/>
      </xdr:nvSpPr>
      <xdr:spPr>
        <a:xfrm>
          <a:off x="6737427" y="1027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DE9B120C-59C5-4B24-A8EC-BA2B763FAF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60114067-BA41-491D-BFB3-711ACA2081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9C3281C5-6298-436D-820F-9D2F2D602D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7844B5EF-F596-433C-BE0A-453031E3DE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4FF84E7F-0B01-4FC7-9BE6-CBA7792F4E5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BC10577C-E7A6-4856-A269-BF389CDC02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7B1FF3F2-0135-4813-ADDA-233B32EFB66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7786990-9C15-446A-84BB-8200E1E6280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35A2A03E-D1ED-4250-AA90-61ACB31C89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FA2E7224-AC4F-4711-956D-161D2341EC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32868D4-2F3B-4346-8335-138495E3743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E8A94010-62E5-4021-80C7-87ADD1B6A95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536AFF38-1BA3-4A91-92A4-980AEA5A965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AC16DB99-0F60-4FC0-B295-ACE7AF68844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48D3614-4CEB-40FA-B794-7A3DC03E378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6238717C-FA31-47D5-BE26-31637F17F3D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A681D98C-E0AB-4F2F-A381-D0E95B3DB2F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27A935E7-7175-4A98-8E3B-7DBCB6CC357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DFC8ACE0-425C-4131-BCF2-B8F94CB6BEB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20202906-9D5B-41A8-80A6-EF9D3F62A04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4092CBFD-A2B0-4CD6-8E02-9857031C437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637706A4-67AE-4520-941B-328FD7F1A12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35EBC830-104B-4359-BF1E-B2F8614E7F1B}"/>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934EF6F6-E693-4AD2-BF58-68EB4A2E7AC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6CE61F44-AB83-45BF-BE56-4C181FB394E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631B0161-C135-4ECE-B0AE-1DBFBFC495D1}"/>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E649D21E-9100-4301-8C9A-B741482A17E5}"/>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42589852-BC31-4F1A-A5B4-9C006BD119E6}"/>
            </a:ext>
          </a:extLst>
        </xdr:cNvPr>
        <xdr:cNvSpPr txBox="1"/>
      </xdr:nvSpPr>
      <xdr:spPr>
        <a:xfrm>
          <a:off x="4673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F92B2130-3A2F-4B6F-80E3-4D7A7CF97B4C}"/>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B97AE965-48E1-4FDC-93C4-7BB4261E8D3B}"/>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151EED32-C5FB-42FF-96BB-60263A7BA7E7}"/>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70277FEB-2AA1-46AB-801B-1E4CA5C312D8}"/>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43611071-0F55-4B69-A388-767287A97C19}"/>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B1332608-F8FF-4C3E-8F3B-FBA26CB3326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9AF4D3D-F7A0-47C0-B02D-4DDE2F7025E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39EBC7F-59C3-4CD6-AFB6-F096A81C40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1DDEF07-25A6-475A-B110-F2AA5306C97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216C1DD-A31D-4983-9AAC-DB67A12BF15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96" name="楕円 295">
          <a:extLst>
            <a:ext uri="{FF2B5EF4-FFF2-40B4-BE49-F238E27FC236}">
              <a16:creationId xmlns:a16="http://schemas.microsoft.com/office/drawing/2014/main" id="{3BCCC64C-63EB-44B1-9A80-E5D5BA3CB8D9}"/>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A125516D-D97C-45E2-B692-72680FA03DB3}"/>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21589</xdr:rowOff>
    </xdr:from>
    <xdr:to>
      <xdr:col>20</xdr:col>
      <xdr:colOff>38100</xdr:colOff>
      <xdr:row>81</xdr:row>
      <xdr:rowOff>123189</xdr:rowOff>
    </xdr:to>
    <xdr:sp macro="" textlink="">
      <xdr:nvSpPr>
        <xdr:cNvPr id="298" name="楕円 297">
          <a:extLst>
            <a:ext uri="{FF2B5EF4-FFF2-40B4-BE49-F238E27FC236}">
              <a16:creationId xmlns:a16="http://schemas.microsoft.com/office/drawing/2014/main" id="{DE86A646-2636-4E8F-9F0C-C9E5C2B0CA36}"/>
            </a:ext>
          </a:extLst>
        </xdr:cNvPr>
        <xdr:cNvSpPr/>
      </xdr:nvSpPr>
      <xdr:spPr>
        <a:xfrm>
          <a:off x="3746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72389</xdr:rowOff>
    </xdr:from>
    <xdr:to>
      <xdr:col>24</xdr:col>
      <xdr:colOff>63500</xdr:colOff>
      <xdr:row>81</xdr:row>
      <xdr:rowOff>118111</xdr:rowOff>
    </xdr:to>
    <xdr:cxnSp macro="">
      <xdr:nvCxnSpPr>
        <xdr:cNvPr id="299" name="直線コネクタ 298">
          <a:extLst>
            <a:ext uri="{FF2B5EF4-FFF2-40B4-BE49-F238E27FC236}">
              <a16:creationId xmlns:a16="http://schemas.microsoft.com/office/drawing/2014/main" id="{294EACC9-1636-48D3-B1FD-FC192332EBC7}"/>
            </a:ext>
          </a:extLst>
        </xdr:cNvPr>
        <xdr:cNvCxnSpPr/>
      </xdr:nvCxnSpPr>
      <xdr:spPr>
        <a:xfrm>
          <a:off x="3797300" y="139598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145035</xdr:rowOff>
    </xdr:from>
    <xdr:to>
      <xdr:col>15</xdr:col>
      <xdr:colOff>101600</xdr:colOff>
      <xdr:row>81</xdr:row>
      <xdr:rowOff>75185</xdr:rowOff>
    </xdr:to>
    <xdr:sp macro="" textlink="">
      <xdr:nvSpPr>
        <xdr:cNvPr id="300" name="楕円 299">
          <a:extLst>
            <a:ext uri="{FF2B5EF4-FFF2-40B4-BE49-F238E27FC236}">
              <a16:creationId xmlns:a16="http://schemas.microsoft.com/office/drawing/2014/main" id="{F35B3741-11DE-47F5-9C92-C17A4D591387}"/>
            </a:ext>
          </a:extLst>
        </xdr:cNvPr>
        <xdr:cNvSpPr/>
      </xdr:nvSpPr>
      <xdr:spPr>
        <a:xfrm>
          <a:off x="2857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24385</xdr:rowOff>
    </xdr:from>
    <xdr:to>
      <xdr:col>19</xdr:col>
      <xdr:colOff>177800</xdr:colOff>
      <xdr:row>81</xdr:row>
      <xdr:rowOff>72389</xdr:rowOff>
    </xdr:to>
    <xdr:cxnSp macro="">
      <xdr:nvCxnSpPr>
        <xdr:cNvPr id="301" name="直線コネクタ 300">
          <a:extLst>
            <a:ext uri="{FF2B5EF4-FFF2-40B4-BE49-F238E27FC236}">
              <a16:creationId xmlns:a16="http://schemas.microsoft.com/office/drawing/2014/main" id="{70D7153E-DC99-4299-A9A9-03FB318AAA4A}"/>
            </a:ext>
          </a:extLst>
        </xdr:cNvPr>
        <xdr:cNvCxnSpPr/>
      </xdr:nvCxnSpPr>
      <xdr:spPr>
        <a:xfrm>
          <a:off x="2908300" y="1391183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101600</xdr:rowOff>
    </xdr:from>
    <xdr:to>
      <xdr:col>10</xdr:col>
      <xdr:colOff>165100</xdr:colOff>
      <xdr:row>81</xdr:row>
      <xdr:rowOff>31750</xdr:rowOff>
    </xdr:to>
    <xdr:sp macro="" textlink="">
      <xdr:nvSpPr>
        <xdr:cNvPr id="302" name="楕円 301">
          <a:extLst>
            <a:ext uri="{FF2B5EF4-FFF2-40B4-BE49-F238E27FC236}">
              <a16:creationId xmlns:a16="http://schemas.microsoft.com/office/drawing/2014/main" id="{F9BB1CE3-0075-41F0-A944-1568F1B3F1C7}"/>
            </a:ext>
          </a:extLst>
        </xdr:cNvPr>
        <xdr:cNvSpPr/>
      </xdr:nvSpPr>
      <xdr:spPr>
        <a:xfrm>
          <a:off x="1968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152400</xdr:rowOff>
    </xdr:from>
    <xdr:to>
      <xdr:col>15</xdr:col>
      <xdr:colOff>50800</xdr:colOff>
      <xdr:row>81</xdr:row>
      <xdr:rowOff>24385</xdr:rowOff>
    </xdr:to>
    <xdr:cxnSp macro="">
      <xdr:nvCxnSpPr>
        <xdr:cNvPr id="303" name="直線コネクタ 302">
          <a:extLst>
            <a:ext uri="{FF2B5EF4-FFF2-40B4-BE49-F238E27FC236}">
              <a16:creationId xmlns:a16="http://schemas.microsoft.com/office/drawing/2014/main" id="{7637D02D-981A-4989-BD8B-9DCDB44EFC07}"/>
            </a:ext>
          </a:extLst>
        </xdr:cNvPr>
        <xdr:cNvCxnSpPr/>
      </xdr:nvCxnSpPr>
      <xdr:spPr>
        <a:xfrm>
          <a:off x="2019300" y="13868400"/>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55880</xdr:rowOff>
    </xdr:from>
    <xdr:to>
      <xdr:col>6</xdr:col>
      <xdr:colOff>38100</xdr:colOff>
      <xdr:row>80</xdr:row>
      <xdr:rowOff>157480</xdr:rowOff>
    </xdr:to>
    <xdr:sp macro="" textlink="">
      <xdr:nvSpPr>
        <xdr:cNvPr id="304" name="楕円 303">
          <a:extLst>
            <a:ext uri="{FF2B5EF4-FFF2-40B4-BE49-F238E27FC236}">
              <a16:creationId xmlns:a16="http://schemas.microsoft.com/office/drawing/2014/main" id="{C17BC653-A20B-4C82-BC5F-19559AF2EC43}"/>
            </a:ext>
          </a:extLst>
        </xdr:cNvPr>
        <xdr:cNvSpPr/>
      </xdr:nvSpPr>
      <xdr:spPr>
        <a:xfrm>
          <a:off x="1079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106680</xdr:rowOff>
    </xdr:from>
    <xdr:to>
      <xdr:col>10</xdr:col>
      <xdr:colOff>114300</xdr:colOff>
      <xdr:row>80</xdr:row>
      <xdr:rowOff>152400</xdr:rowOff>
    </xdr:to>
    <xdr:cxnSp macro="">
      <xdr:nvCxnSpPr>
        <xdr:cNvPr id="305" name="直線コネクタ 304">
          <a:extLst>
            <a:ext uri="{FF2B5EF4-FFF2-40B4-BE49-F238E27FC236}">
              <a16:creationId xmlns:a16="http://schemas.microsoft.com/office/drawing/2014/main" id="{902300CC-3B62-4658-BB6C-2377F62DD3DB}"/>
            </a:ext>
          </a:extLst>
        </xdr:cNvPr>
        <xdr:cNvCxnSpPr/>
      </xdr:nvCxnSpPr>
      <xdr:spPr>
        <a:xfrm>
          <a:off x="1130300" y="1382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306" name="n_1aveValue【福祉施設】&#10;有形固定資産減価償却率">
          <a:extLst>
            <a:ext uri="{FF2B5EF4-FFF2-40B4-BE49-F238E27FC236}">
              <a16:creationId xmlns:a16="http://schemas.microsoft.com/office/drawing/2014/main" id="{F2C21E0C-E221-43DB-9AE1-CBF5A70DCF52}"/>
            </a:ext>
          </a:extLst>
        </xdr:cNvPr>
        <xdr:cNvSpPr txBox="1"/>
      </xdr:nvSpPr>
      <xdr:spPr>
        <a:xfrm>
          <a:off x="35820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07" name="n_2aveValue【福祉施設】&#10;有形固定資産減価償却率">
          <a:extLst>
            <a:ext uri="{FF2B5EF4-FFF2-40B4-BE49-F238E27FC236}">
              <a16:creationId xmlns:a16="http://schemas.microsoft.com/office/drawing/2014/main" id="{9C6C3B4B-3263-498E-9A03-BDD0547A4330}"/>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308" name="n_3aveValue【福祉施設】&#10;有形固定資産減価償却率">
          <a:extLst>
            <a:ext uri="{FF2B5EF4-FFF2-40B4-BE49-F238E27FC236}">
              <a16:creationId xmlns:a16="http://schemas.microsoft.com/office/drawing/2014/main" id="{DA065F60-FEF3-49D6-A19C-BA0FCD18FDB7}"/>
            </a:ext>
          </a:extLst>
        </xdr:cNvPr>
        <xdr:cNvSpPr txBox="1"/>
      </xdr:nvSpPr>
      <xdr:spPr>
        <a:xfrm>
          <a:off x="1816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309" name="n_4aveValue【福祉施設】&#10;有形固定資産減価償却率">
          <a:extLst>
            <a:ext uri="{FF2B5EF4-FFF2-40B4-BE49-F238E27FC236}">
              <a16:creationId xmlns:a16="http://schemas.microsoft.com/office/drawing/2014/main" id="{2DE7359A-3F2B-4406-B922-0074A01AA682}"/>
            </a:ext>
          </a:extLst>
        </xdr:cNvPr>
        <xdr:cNvSpPr txBox="1"/>
      </xdr:nvSpPr>
      <xdr:spPr>
        <a:xfrm>
          <a:off x="927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139716</xdr:rowOff>
    </xdr:from>
    <xdr:ext cx="405111" cy="259045"/>
    <xdr:sp macro="" textlink="">
      <xdr:nvSpPr>
        <xdr:cNvPr id="310" name="n_1mainValue【福祉施設】&#10;有形固定資産減価償却率">
          <a:extLst>
            <a:ext uri="{FF2B5EF4-FFF2-40B4-BE49-F238E27FC236}">
              <a16:creationId xmlns:a16="http://schemas.microsoft.com/office/drawing/2014/main" id="{FF0FE126-B313-4E04-B643-F91C042E1EA7}"/>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91712</xdr:rowOff>
    </xdr:from>
    <xdr:ext cx="405111" cy="259045"/>
    <xdr:sp macro="" textlink="">
      <xdr:nvSpPr>
        <xdr:cNvPr id="311" name="n_2mainValue【福祉施設】&#10;有形固定資産減価償却率">
          <a:extLst>
            <a:ext uri="{FF2B5EF4-FFF2-40B4-BE49-F238E27FC236}">
              <a16:creationId xmlns:a16="http://schemas.microsoft.com/office/drawing/2014/main" id="{53C0ECDD-B7CE-4581-9AD7-23C77455E7F0}"/>
            </a:ext>
          </a:extLst>
        </xdr:cNvPr>
        <xdr:cNvSpPr txBox="1"/>
      </xdr:nvSpPr>
      <xdr:spPr>
        <a:xfrm>
          <a:off x="2705744" y="1363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48277</xdr:rowOff>
    </xdr:from>
    <xdr:ext cx="405111" cy="259045"/>
    <xdr:sp macro="" textlink="">
      <xdr:nvSpPr>
        <xdr:cNvPr id="312" name="n_3mainValue【福祉施設】&#10;有形固定資産減価償却率">
          <a:extLst>
            <a:ext uri="{FF2B5EF4-FFF2-40B4-BE49-F238E27FC236}">
              <a16:creationId xmlns:a16="http://schemas.microsoft.com/office/drawing/2014/main" id="{948E57B3-122C-49D8-9BC7-03C62F550044}"/>
            </a:ext>
          </a:extLst>
        </xdr:cNvPr>
        <xdr:cNvSpPr txBox="1"/>
      </xdr:nvSpPr>
      <xdr:spPr>
        <a:xfrm>
          <a:off x="1816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2557</xdr:rowOff>
    </xdr:from>
    <xdr:ext cx="405111" cy="259045"/>
    <xdr:sp macro="" textlink="">
      <xdr:nvSpPr>
        <xdr:cNvPr id="313" name="n_4mainValue【福祉施設】&#10;有形固定資産減価償却率">
          <a:extLst>
            <a:ext uri="{FF2B5EF4-FFF2-40B4-BE49-F238E27FC236}">
              <a16:creationId xmlns:a16="http://schemas.microsoft.com/office/drawing/2014/main" id="{E64D8818-488B-4DF9-969B-7BD53A5C52E4}"/>
            </a:ext>
          </a:extLst>
        </xdr:cNvPr>
        <xdr:cNvSpPr txBox="1"/>
      </xdr:nvSpPr>
      <xdr:spPr>
        <a:xfrm>
          <a:off x="927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A38C47A-8FDD-4378-9628-FDCAD5D030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50AE908-2BA8-4D3D-B38B-D66077532EA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7547A78F-D11A-459B-A828-6528A3758DC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B9A266B6-75AA-4F4B-B392-543A41A2F5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BE27B76-C8EA-4610-B04F-978229AD02B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6076F67D-2464-460D-B382-F9DF13FF5BD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75E97E84-CD11-4506-B97A-4F2D5EBFF91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EB09C29A-391C-4A64-8278-A46F7B0386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5C5E48DE-4D35-453A-B582-E5ED7CB264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9EF3CF4A-A9C5-48DD-9178-FAC9B1808E5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024B88EB-34C3-4D89-8EDE-E29DF2C9DC8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DD4CEFDD-63F7-487B-9056-58C8758F3A1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4A881667-A44B-4A88-90BA-DF3DFF514B9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55103B8D-C2E8-4F2C-9C5D-56BBAD473A7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9E3F7D8F-2534-4E7C-8125-4E590C75927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A0F9D6F7-D4DE-4A54-94B3-87A795FAEE5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2D6C3912-AC43-424E-A7F3-CFEF07BD035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794D2796-7F4A-4039-8335-83A7BA045A7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22A4F6CB-1BF7-4694-ADB4-3EE3C6428D7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3BBBB5C5-880B-4C25-9253-92332148A2C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3E852CA-50C7-4ABD-91DC-FF2DFFDA4BE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40EA15DC-8FC8-4AA3-AB1F-02E6CCB5C83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87BD0E6B-5E1A-4253-903B-2AC615CDF3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06C1BEC1-C912-436F-ADDF-23E771B327AB}"/>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97A6FDA5-5C18-480F-9569-F704F5AB4B4C}"/>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E270F2D3-6400-4113-BFCA-DAEB8D3EA25B}"/>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FC53AD2F-3176-43EF-9EE6-C8B529DD08A6}"/>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000C0DD1-6277-4FEE-AD76-AADE14578E07}"/>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F11AB1EA-6EEC-4772-9FFF-6DB535124691}"/>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436D9F72-BD90-402A-9A3F-DF9E36FC1528}"/>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D8F6C40A-A8BE-4D23-9029-5BFCC0BFA339}"/>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01ACAF72-D3DB-42DE-8585-96A42B4AD3A4}"/>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3781E8EF-87A1-4F53-843C-4012B993A80C}"/>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9181F25F-4445-40EB-9697-3D984488F82E}"/>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4D48463-B8EF-4DBD-BD01-F73A4EE1EB9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A57BA8D2-C7EC-48A4-B6D2-52138761F2F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37509C9-36A0-416C-89A9-A176F68F5D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7941114-2CC2-40A5-BA6A-6EBE82CBC13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3BA1A3F-CC09-488E-BF7B-DE9693FE3D1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129539</xdr:rowOff>
    </xdr:from>
    <xdr:to>
      <xdr:col>55</xdr:col>
      <xdr:colOff>50800</xdr:colOff>
      <xdr:row>85</xdr:row>
      <xdr:rowOff>59689</xdr:rowOff>
    </xdr:to>
    <xdr:sp macro="" textlink="">
      <xdr:nvSpPr>
        <xdr:cNvPr id="353" name="楕円 352">
          <a:extLst>
            <a:ext uri="{FF2B5EF4-FFF2-40B4-BE49-F238E27FC236}">
              <a16:creationId xmlns:a16="http://schemas.microsoft.com/office/drawing/2014/main" id="{F158FAAF-950F-49D4-A4E3-ADCEBD5EAC1A}"/>
            </a:ext>
          </a:extLst>
        </xdr:cNvPr>
        <xdr:cNvSpPr/>
      </xdr:nvSpPr>
      <xdr:spPr>
        <a:xfrm>
          <a:off x="10426700" y="1453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107966</xdr:rowOff>
    </xdr:from>
    <xdr:ext cx="469744" cy="259045"/>
    <xdr:sp macro="" textlink="">
      <xdr:nvSpPr>
        <xdr:cNvPr id="354" name="【福祉施設】&#10;一人当たり面積該当値テキスト">
          <a:extLst>
            <a:ext uri="{FF2B5EF4-FFF2-40B4-BE49-F238E27FC236}">
              <a16:creationId xmlns:a16="http://schemas.microsoft.com/office/drawing/2014/main" id="{DAE0090D-B596-488D-8C12-EB6712D7B2BB}"/>
            </a:ext>
          </a:extLst>
        </xdr:cNvPr>
        <xdr:cNvSpPr txBox="1"/>
      </xdr:nvSpPr>
      <xdr:spPr>
        <a:xfrm>
          <a:off x="10515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132080</xdr:rowOff>
    </xdr:from>
    <xdr:to>
      <xdr:col>50</xdr:col>
      <xdr:colOff>165100</xdr:colOff>
      <xdr:row>85</xdr:row>
      <xdr:rowOff>62230</xdr:rowOff>
    </xdr:to>
    <xdr:sp macro="" textlink="">
      <xdr:nvSpPr>
        <xdr:cNvPr id="355" name="楕円 354">
          <a:extLst>
            <a:ext uri="{FF2B5EF4-FFF2-40B4-BE49-F238E27FC236}">
              <a16:creationId xmlns:a16="http://schemas.microsoft.com/office/drawing/2014/main" id="{7BEBAC7C-E3BF-4FFF-83E1-CF2D3768E6BF}"/>
            </a:ext>
          </a:extLst>
        </xdr:cNvPr>
        <xdr:cNvSpPr/>
      </xdr:nvSpPr>
      <xdr:spPr>
        <a:xfrm>
          <a:off x="9588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8889</xdr:rowOff>
    </xdr:from>
    <xdr:to>
      <xdr:col>55</xdr:col>
      <xdr:colOff>0</xdr:colOff>
      <xdr:row>85</xdr:row>
      <xdr:rowOff>11430</xdr:rowOff>
    </xdr:to>
    <xdr:cxnSp macro="">
      <xdr:nvCxnSpPr>
        <xdr:cNvPr id="356" name="直線コネクタ 355">
          <a:extLst>
            <a:ext uri="{FF2B5EF4-FFF2-40B4-BE49-F238E27FC236}">
              <a16:creationId xmlns:a16="http://schemas.microsoft.com/office/drawing/2014/main" id="{2550AD67-633B-4016-B3A8-2E3214C6E0B8}"/>
            </a:ext>
          </a:extLst>
        </xdr:cNvPr>
        <xdr:cNvCxnSpPr/>
      </xdr:nvCxnSpPr>
      <xdr:spPr>
        <a:xfrm flipV="1">
          <a:off x="9639300" y="14582139"/>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134620</xdr:rowOff>
    </xdr:from>
    <xdr:to>
      <xdr:col>46</xdr:col>
      <xdr:colOff>38100</xdr:colOff>
      <xdr:row>85</xdr:row>
      <xdr:rowOff>64770</xdr:rowOff>
    </xdr:to>
    <xdr:sp macro="" textlink="">
      <xdr:nvSpPr>
        <xdr:cNvPr id="357" name="楕円 356">
          <a:extLst>
            <a:ext uri="{FF2B5EF4-FFF2-40B4-BE49-F238E27FC236}">
              <a16:creationId xmlns:a16="http://schemas.microsoft.com/office/drawing/2014/main" id="{64A4AC46-C3EE-4840-8103-799633C7CD04}"/>
            </a:ext>
          </a:extLst>
        </xdr:cNvPr>
        <xdr:cNvSpPr/>
      </xdr:nvSpPr>
      <xdr:spPr>
        <a:xfrm>
          <a:off x="8699500" y="1453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xdr:rowOff>
    </xdr:from>
    <xdr:to>
      <xdr:col>50</xdr:col>
      <xdr:colOff>114300</xdr:colOff>
      <xdr:row>85</xdr:row>
      <xdr:rowOff>13970</xdr:rowOff>
    </xdr:to>
    <xdr:cxnSp macro="">
      <xdr:nvCxnSpPr>
        <xdr:cNvPr id="358" name="直線コネクタ 357">
          <a:extLst>
            <a:ext uri="{FF2B5EF4-FFF2-40B4-BE49-F238E27FC236}">
              <a16:creationId xmlns:a16="http://schemas.microsoft.com/office/drawing/2014/main" id="{92F6D2CE-64D7-4B7B-B39E-F46A0D18D4FA}"/>
            </a:ext>
          </a:extLst>
        </xdr:cNvPr>
        <xdr:cNvCxnSpPr/>
      </xdr:nvCxnSpPr>
      <xdr:spPr>
        <a:xfrm flipV="1">
          <a:off x="8750300" y="145846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137161</xdr:rowOff>
    </xdr:from>
    <xdr:to>
      <xdr:col>41</xdr:col>
      <xdr:colOff>101600</xdr:colOff>
      <xdr:row>85</xdr:row>
      <xdr:rowOff>67311</xdr:rowOff>
    </xdr:to>
    <xdr:sp macro="" textlink="">
      <xdr:nvSpPr>
        <xdr:cNvPr id="359" name="楕円 358">
          <a:extLst>
            <a:ext uri="{FF2B5EF4-FFF2-40B4-BE49-F238E27FC236}">
              <a16:creationId xmlns:a16="http://schemas.microsoft.com/office/drawing/2014/main" id="{0558D68D-EB64-49BD-8854-14A4D0166A8A}"/>
            </a:ext>
          </a:extLst>
        </xdr:cNvPr>
        <xdr:cNvSpPr/>
      </xdr:nvSpPr>
      <xdr:spPr>
        <a:xfrm>
          <a:off x="7810500" y="1453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13970</xdr:rowOff>
    </xdr:from>
    <xdr:to>
      <xdr:col>45</xdr:col>
      <xdr:colOff>177800</xdr:colOff>
      <xdr:row>85</xdr:row>
      <xdr:rowOff>16511</xdr:rowOff>
    </xdr:to>
    <xdr:cxnSp macro="">
      <xdr:nvCxnSpPr>
        <xdr:cNvPr id="360" name="直線コネクタ 359">
          <a:extLst>
            <a:ext uri="{FF2B5EF4-FFF2-40B4-BE49-F238E27FC236}">
              <a16:creationId xmlns:a16="http://schemas.microsoft.com/office/drawing/2014/main" id="{C2311CA7-AFAE-4A3F-950E-83D47879551D}"/>
            </a:ext>
          </a:extLst>
        </xdr:cNvPr>
        <xdr:cNvCxnSpPr/>
      </xdr:nvCxnSpPr>
      <xdr:spPr>
        <a:xfrm flipV="1">
          <a:off x="7861300" y="145872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138430</xdr:rowOff>
    </xdr:from>
    <xdr:to>
      <xdr:col>36</xdr:col>
      <xdr:colOff>165100</xdr:colOff>
      <xdr:row>85</xdr:row>
      <xdr:rowOff>68580</xdr:rowOff>
    </xdr:to>
    <xdr:sp macro="" textlink="">
      <xdr:nvSpPr>
        <xdr:cNvPr id="361" name="楕円 360">
          <a:extLst>
            <a:ext uri="{FF2B5EF4-FFF2-40B4-BE49-F238E27FC236}">
              <a16:creationId xmlns:a16="http://schemas.microsoft.com/office/drawing/2014/main" id="{2C4817B9-2C1A-4738-8A8B-23716A627FFE}"/>
            </a:ext>
          </a:extLst>
        </xdr:cNvPr>
        <xdr:cNvSpPr/>
      </xdr:nvSpPr>
      <xdr:spPr>
        <a:xfrm>
          <a:off x="6921500" y="1454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16511</xdr:rowOff>
    </xdr:from>
    <xdr:to>
      <xdr:col>41</xdr:col>
      <xdr:colOff>50800</xdr:colOff>
      <xdr:row>85</xdr:row>
      <xdr:rowOff>17780</xdr:rowOff>
    </xdr:to>
    <xdr:cxnSp macro="">
      <xdr:nvCxnSpPr>
        <xdr:cNvPr id="362" name="直線コネクタ 361">
          <a:extLst>
            <a:ext uri="{FF2B5EF4-FFF2-40B4-BE49-F238E27FC236}">
              <a16:creationId xmlns:a16="http://schemas.microsoft.com/office/drawing/2014/main" id="{F6B92B62-8E9A-4753-9825-5CCB1FDA4581}"/>
            </a:ext>
          </a:extLst>
        </xdr:cNvPr>
        <xdr:cNvCxnSpPr/>
      </xdr:nvCxnSpPr>
      <xdr:spPr>
        <a:xfrm flipV="1">
          <a:off x="6972300" y="145897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0A10C4A7-3EB3-4504-9D1D-9996E2198EBD}"/>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45A08AFB-24FE-4384-9244-4DE619B90528}"/>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39633C93-1001-424D-835A-09FBF0E6EE29}"/>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30942DE9-4C12-4F2C-96C1-B7BBDE385CC6}"/>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53357</xdr:rowOff>
    </xdr:from>
    <xdr:ext cx="469744" cy="259045"/>
    <xdr:sp macro="" textlink="">
      <xdr:nvSpPr>
        <xdr:cNvPr id="367" name="n_1mainValue【福祉施設】&#10;一人当たり面積">
          <a:extLst>
            <a:ext uri="{FF2B5EF4-FFF2-40B4-BE49-F238E27FC236}">
              <a16:creationId xmlns:a16="http://schemas.microsoft.com/office/drawing/2014/main" id="{C9D1B69A-7D7C-4DC2-A607-56A317F5A88C}"/>
            </a:ext>
          </a:extLst>
        </xdr:cNvPr>
        <xdr:cNvSpPr txBox="1"/>
      </xdr:nvSpPr>
      <xdr:spPr>
        <a:xfrm>
          <a:off x="9391727"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55897</xdr:rowOff>
    </xdr:from>
    <xdr:ext cx="469744" cy="259045"/>
    <xdr:sp macro="" textlink="">
      <xdr:nvSpPr>
        <xdr:cNvPr id="368" name="n_2mainValue【福祉施設】&#10;一人当たり面積">
          <a:extLst>
            <a:ext uri="{FF2B5EF4-FFF2-40B4-BE49-F238E27FC236}">
              <a16:creationId xmlns:a16="http://schemas.microsoft.com/office/drawing/2014/main" id="{0AC08B8A-B298-495C-A73F-5A2DB42B9C31}"/>
            </a:ext>
          </a:extLst>
        </xdr:cNvPr>
        <xdr:cNvSpPr txBox="1"/>
      </xdr:nvSpPr>
      <xdr:spPr>
        <a:xfrm>
          <a:off x="8515427" y="1462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58438</xdr:rowOff>
    </xdr:from>
    <xdr:ext cx="469744" cy="259045"/>
    <xdr:sp macro="" textlink="">
      <xdr:nvSpPr>
        <xdr:cNvPr id="369" name="n_3mainValue【福祉施設】&#10;一人当たり面積">
          <a:extLst>
            <a:ext uri="{FF2B5EF4-FFF2-40B4-BE49-F238E27FC236}">
              <a16:creationId xmlns:a16="http://schemas.microsoft.com/office/drawing/2014/main" id="{BD0D7B71-D0D8-4166-88E8-98BFF3AFAABC}"/>
            </a:ext>
          </a:extLst>
        </xdr:cNvPr>
        <xdr:cNvSpPr txBox="1"/>
      </xdr:nvSpPr>
      <xdr:spPr>
        <a:xfrm>
          <a:off x="7626427" y="1463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59707</xdr:rowOff>
    </xdr:from>
    <xdr:ext cx="469744" cy="259045"/>
    <xdr:sp macro="" textlink="">
      <xdr:nvSpPr>
        <xdr:cNvPr id="370" name="n_4mainValue【福祉施設】&#10;一人当たり面積">
          <a:extLst>
            <a:ext uri="{FF2B5EF4-FFF2-40B4-BE49-F238E27FC236}">
              <a16:creationId xmlns:a16="http://schemas.microsoft.com/office/drawing/2014/main" id="{4B12E778-C176-4283-940E-C157F4E8C7A2}"/>
            </a:ext>
          </a:extLst>
        </xdr:cNvPr>
        <xdr:cNvSpPr txBox="1"/>
      </xdr:nvSpPr>
      <xdr:spPr>
        <a:xfrm>
          <a:off x="6737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55FC18E6-6E59-4253-9E24-8B0B8F49DE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11CE285-FDDC-4CD5-AA09-0F0368EE54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236A4BFC-4558-41B2-8428-C0D36C02C9E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2558AB86-4DA5-4AF6-8E43-61268A21EF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555020D3-35A7-43FD-95E0-339E3C207A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1436DDDC-662E-4DCE-8A26-962499C236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299C1920-E0F6-4325-96FF-53B5647D89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8F29FEBC-592F-4292-B6E2-A63636DB78D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B21AF0B8-01E5-48A2-969F-53CDA37F090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A2301EA0-73A2-40C8-B618-262DEA92767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9688B74E-8AF9-4D91-BEA7-0063FEE23C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2BBCB7A4-1EE3-4388-A3F6-0845738E8BE5}"/>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9E2B15D9-4BA4-41EE-9FF5-7F62F1B73DB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E7DEA16C-BCED-4966-9161-49F8DF7BBE5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444859FD-6C9A-4A68-AA1E-CDA185E39991}"/>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4773358B-7E41-48F7-85BD-CED8FE8EBCFB}"/>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30EFEA17-40F9-4E24-810B-814E33163F97}"/>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31F7F3B-13D7-469A-8B70-21472C148FD3}"/>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27441334-017B-4B8A-BECE-FE7ABCD876EB}"/>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9D555354-D4DB-4D81-906E-15F6014763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DC712926-104F-4BD4-B3AB-D8D8D033307E}"/>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A6A6E956-F80A-4B3B-8B2B-69565E8FAB6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49EAB99E-03B6-45C1-828C-026A10A54394}"/>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F0AE818D-2BF3-4E9D-B85A-3CF287EF2FBA}"/>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73EA52F3-B6E6-4D98-8DA6-87D427C50E0A}"/>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55BD4A12-16D1-441F-BADC-3148F4AB5BFE}"/>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CBD1EF86-F16A-405E-AFB8-E91A8153CC46}"/>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120414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74A7FAE4-0E84-4484-AC5D-E6EF1A5953FD}"/>
            </a:ext>
          </a:extLst>
        </xdr:cNvPr>
        <xdr:cNvSpPr txBox="1"/>
      </xdr:nvSpPr>
      <xdr:spPr>
        <a:xfrm>
          <a:off x="4673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3419DEB1-4BC2-47E8-9325-26DA23777830}"/>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E56C3E74-7775-4892-B3BB-6A56C899CA78}"/>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29A4C554-9998-485D-8185-C5D392EC1F7A}"/>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7CBD1170-6120-499D-9DC1-27B583E32DD5}"/>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C3A15E82-01C9-42C6-B6C1-F5CF3AF29923}"/>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EFAA1E0E-0D39-4E2F-9CC3-085846445E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B6D0FE3F-6AC9-4C30-A888-6AAA14FA5AF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F3B97358-B438-46BF-AB84-2B101477F1F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C05260A0-D03E-4F97-823F-882D55159B9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24061201-822D-4592-BEE8-329F947997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09" name="楕円 408">
          <a:extLst>
            <a:ext uri="{FF2B5EF4-FFF2-40B4-BE49-F238E27FC236}">
              <a16:creationId xmlns:a16="http://schemas.microsoft.com/office/drawing/2014/main" id="{131C3B02-F9DA-4BFA-B618-48A8D4CF7B70}"/>
            </a:ext>
          </a:extLst>
        </xdr:cNvPr>
        <xdr:cNvSpPr/>
      </xdr:nvSpPr>
      <xdr:spPr>
        <a:xfrm>
          <a:off x="4584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23AE04B6-E58E-4CF4-AF0A-039BFD623FAF}"/>
            </a:ext>
          </a:extLst>
        </xdr:cNvPr>
        <xdr:cNvSpPr txBox="1"/>
      </xdr:nvSpPr>
      <xdr:spPr>
        <a:xfrm>
          <a:off x="4673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71120</xdr:rowOff>
    </xdr:from>
    <xdr:to>
      <xdr:col>20</xdr:col>
      <xdr:colOff>38100</xdr:colOff>
      <xdr:row>104</xdr:row>
      <xdr:rowOff>1270</xdr:rowOff>
    </xdr:to>
    <xdr:sp macro="" textlink="">
      <xdr:nvSpPr>
        <xdr:cNvPr id="411" name="楕円 410">
          <a:extLst>
            <a:ext uri="{FF2B5EF4-FFF2-40B4-BE49-F238E27FC236}">
              <a16:creationId xmlns:a16="http://schemas.microsoft.com/office/drawing/2014/main" id="{4F2019D3-5861-4423-A0C8-4BF89A0D759B}"/>
            </a:ext>
          </a:extLst>
        </xdr:cNvPr>
        <xdr:cNvSpPr/>
      </xdr:nvSpPr>
      <xdr:spPr>
        <a:xfrm>
          <a:off x="3746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121920</xdr:rowOff>
    </xdr:from>
    <xdr:to>
      <xdr:col>24</xdr:col>
      <xdr:colOff>63500</xdr:colOff>
      <xdr:row>104</xdr:row>
      <xdr:rowOff>7620</xdr:rowOff>
    </xdr:to>
    <xdr:cxnSp macro="">
      <xdr:nvCxnSpPr>
        <xdr:cNvPr id="412" name="直線コネクタ 411">
          <a:extLst>
            <a:ext uri="{FF2B5EF4-FFF2-40B4-BE49-F238E27FC236}">
              <a16:creationId xmlns:a16="http://schemas.microsoft.com/office/drawing/2014/main" id="{308775DE-9874-42E8-8FEF-D75E683C283B}"/>
            </a:ext>
          </a:extLst>
        </xdr:cNvPr>
        <xdr:cNvCxnSpPr/>
      </xdr:nvCxnSpPr>
      <xdr:spPr>
        <a:xfrm>
          <a:off x="3797300" y="177812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59689</xdr:rowOff>
    </xdr:from>
    <xdr:to>
      <xdr:col>15</xdr:col>
      <xdr:colOff>101600</xdr:colOff>
      <xdr:row>103</xdr:row>
      <xdr:rowOff>161289</xdr:rowOff>
    </xdr:to>
    <xdr:sp macro="" textlink="">
      <xdr:nvSpPr>
        <xdr:cNvPr id="413" name="楕円 412">
          <a:extLst>
            <a:ext uri="{FF2B5EF4-FFF2-40B4-BE49-F238E27FC236}">
              <a16:creationId xmlns:a16="http://schemas.microsoft.com/office/drawing/2014/main" id="{F5BA550D-100A-40DF-A9DF-FBAAF8A77C24}"/>
            </a:ext>
          </a:extLst>
        </xdr:cNvPr>
        <xdr:cNvSpPr/>
      </xdr:nvSpPr>
      <xdr:spPr>
        <a:xfrm>
          <a:off x="2857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110489</xdr:rowOff>
    </xdr:from>
    <xdr:to>
      <xdr:col>19</xdr:col>
      <xdr:colOff>177800</xdr:colOff>
      <xdr:row>103</xdr:row>
      <xdr:rowOff>121920</xdr:rowOff>
    </xdr:to>
    <xdr:cxnSp macro="">
      <xdr:nvCxnSpPr>
        <xdr:cNvPr id="414" name="直線コネクタ 413">
          <a:extLst>
            <a:ext uri="{FF2B5EF4-FFF2-40B4-BE49-F238E27FC236}">
              <a16:creationId xmlns:a16="http://schemas.microsoft.com/office/drawing/2014/main" id="{E1AA6EB2-12A4-4992-A105-17A525EF7BF0}"/>
            </a:ext>
          </a:extLst>
        </xdr:cNvPr>
        <xdr:cNvCxnSpPr/>
      </xdr:nvCxnSpPr>
      <xdr:spPr>
        <a:xfrm>
          <a:off x="2908300" y="177698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157987</xdr:rowOff>
    </xdr:from>
    <xdr:to>
      <xdr:col>10</xdr:col>
      <xdr:colOff>165100</xdr:colOff>
      <xdr:row>103</xdr:row>
      <xdr:rowOff>88137</xdr:rowOff>
    </xdr:to>
    <xdr:sp macro="" textlink="">
      <xdr:nvSpPr>
        <xdr:cNvPr id="415" name="楕円 414">
          <a:extLst>
            <a:ext uri="{FF2B5EF4-FFF2-40B4-BE49-F238E27FC236}">
              <a16:creationId xmlns:a16="http://schemas.microsoft.com/office/drawing/2014/main" id="{AC9A0824-B5FF-4979-88AA-96875F27A1AB}"/>
            </a:ext>
          </a:extLst>
        </xdr:cNvPr>
        <xdr:cNvSpPr/>
      </xdr:nvSpPr>
      <xdr:spPr>
        <a:xfrm>
          <a:off x="1968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37337</xdr:rowOff>
    </xdr:from>
    <xdr:to>
      <xdr:col>15</xdr:col>
      <xdr:colOff>50800</xdr:colOff>
      <xdr:row>103</xdr:row>
      <xdr:rowOff>110489</xdr:rowOff>
    </xdr:to>
    <xdr:cxnSp macro="">
      <xdr:nvCxnSpPr>
        <xdr:cNvPr id="416" name="直線コネクタ 415">
          <a:extLst>
            <a:ext uri="{FF2B5EF4-FFF2-40B4-BE49-F238E27FC236}">
              <a16:creationId xmlns:a16="http://schemas.microsoft.com/office/drawing/2014/main" id="{FF96361B-2222-4482-ACB8-52B1F0E3ED97}"/>
            </a:ext>
          </a:extLst>
        </xdr:cNvPr>
        <xdr:cNvCxnSpPr/>
      </xdr:nvCxnSpPr>
      <xdr:spPr>
        <a:xfrm>
          <a:off x="2019300" y="17696687"/>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77978</xdr:rowOff>
    </xdr:from>
    <xdr:to>
      <xdr:col>6</xdr:col>
      <xdr:colOff>38100</xdr:colOff>
      <xdr:row>103</xdr:row>
      <xdr:rowOff>8128</xdr:rowOff>
    </xdr:to>
    <xdr:sp macro="" textlink="">
      <xdr:nvSpPr>
        <xdr:cNvPr id="417" name="楕円 416">
          <a:extLst>
            <a:ext uri="{FF2B5EF4-FFF2-40B4-BE49-F238E27FC236}">
              <a16:creationId xmlns:a16="http://schemas.microsoft.com/office/drawing/2014/main" id="{5B2A29E8-C64F-403B-8C32-D64D4688600A}"/>
            </a:ext>
          </a:extLst>
        </xdr:cNvPr>
        <xdr:cNvSpPr/>
      </xdr:nvSpPr>
      <xdr:spPr>
        <a:xfrm>
          <a:off x="1079500" y="1756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128778</xdr:rowOff>
    </xdr:from>
    <xdr:to>
      <xdr:col>10</xdr:col>
      <xdr:colOff>114300</xdr:colOff>
      <xdr:row>103</xdr:row>
      <xdr:rowOff>37337</xdr:rowOff>
    </xdr:to>
    <xdr:cxnSp macro="">
      <xdr:nvCxnSpPr>
        <xdr:cNvPr id="418" name="直線コネクタ 417">
          <a:extLst>
            <a:ext uri="{FF2B5EF4-FFF2-40B4-BE49-F238E27FC236}">
              <a16:creationId xmlns:a16="http://schemas.microsoft.com/office/drawing/2014/main" id="{02927E83-0310-4EA5-A4C0-D72AEF8BE32C}"/>
            </a:ext>
          </a:extLst>
        </xdr:cNvPr>
        <xdr:cNvCxnSpPr/>
      </xdr:nvCxnSpPr>
      <xdr:spPr>
        <a:xfrm>
          <a:off x="1130300" y="17616678"/>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15257</xdr:rowOff>
    </xdr:from>
    <xdr:ext cx="405111" cy="259045"/>
    <xdr:sp macro="" textlink="">
      <xdr:nvSpPr>
        <xdr:cNvPr id="419" name="n_1aveValue【市民会館】&#10;有形固定資産減価償却率">
          <a:extLst>
            <a:ext uri="{FF2B5EF4-FFF2-40B4-BE49-F238E27FC236}">
              <a16:creationId xmlns:a16="http://schemas.microsoft.com/office/drawing/2014/main" id="{FF01C6E3-701D-4911-9467-A76D9ED67510}"/>
            </a:ext>
          </a:extLst>
        </xdr:cNvPr>
        <xdr:cNvSpPr txBox="1"/>
      </xdr:nvSpPr>
      <xdr:spPr>
        <a:xfrm>
          <a:off x="3582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420" name="n_2aveValue【市民会館】&#10;有形固定資産減価償却率">
          <a:extLst>
            <a:ext uri="{FF2B5EF4-FFF2-40B4-BE49-F238E27FC236}">
              <a16:creationId xmlns:a16="http://schemas.microsoft.com/office/drawing/2014/main" id="{4520C3D1-C932-48FD-9F00-F58C3700B7D2}"/>
            </a:ext>
          </a:extLst>
        </xdr:cNvPr>
        <xdr:cNvSpPr txBox="1"/>
      </xdr:nvSpPr>
      <xdr:spPr>
        <a:xfrm>
          <a:off x="2705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1" name="n_3aveValue【市民会館】&#10;有形固定資産減価償却率">
          <a:extLst>
            <a:ext uri="{FF2B5EF4-FFF2-40B4-BE49-F238E27FC236}">
              <a16:creationId xmlns:a16="http://schemas.microsoft.com/office/drawing/2014/main" id="{40CF278A-7572-4382-A8CB-C178900E033B}"/>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422" name="n_4aveValue【市民会館】&#10;有形固定資産減価償却率">
          <a:extLst>
            <a:ext uri="{FF2B5EF4-FFF2-40B4-BE49-F238E27FC236}">
              <a16:creationId xmlns:a16="http://schemas.microsoft.com/office/drawing/2014/main" id="{CFFFB433-2730-4E65-A012-675D6033193C}"/>
            </a:ext>
          </a:extLst>
        </xdr:cNvPr>
        <xdr:cNvSpPr txBox="1"/>
      </xdr:nvSpPr>
      <xdr:spPr>
        <a:xfrm>
          <a:off x="927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17797</xdr:rowOff>
    </xdr:from>
    <xdr:ext cx="405111" cy="259045"/>
    <xdr:sp macro="" textlink="">
      <xdr:nvSpPr>
        <xdr:cNvPr id="423" name="n_1mainValue【市民会館】&#10;有形固定資産減価償却率">
          <a:extLst>
            <a:ext uri="{FF2B5EF4-FFF2-40B4-BE49-F238E27FC236}">
              <a16:creationId xmlns:a16="http://schemas.microsoft.com/office/drawing/2014/main" id="{9B8C91A4-3217-490C-B088-F78143D7D1FE}"/>
            </a:ext>
          </a:extLst>
        </xdr:cNvPr>
        <xdr:cNvSpPr txBox="1"/>
      </xdr:nvSpPr>
      <xdr:spPr>
        <a:xfrm>
          <a:off x="35820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6366</xdr:rowOff>
    </xdr:from>
    <xdr:ext cx="405111" cy="259045"/>
    <xdr:sp macro="" textlink="">
      <xdr:nvSpPr>
        <xdr:cNvPr id="424" name="n_2mainValue【市民会館】&#10;有形固定資産減価償却率">
          <a:extLst>
            <a:ext uri="{FF2B5EF4-FFF2-40B4-BE49-F238E27FC236}">
              <a16:creationId xmlns:a16="http://schemas.microsoft.com/office/drawing/2014/main" id="{98C3F548-6423-4599-A646-67066CA31CE3}"/>
            </a:ext>
          </a:extLst>
        </xdr:cNvPr>
        <xdr:cNvSpPr txBox="1"/>
      </xdr:nvSpPr>
      <xdr:spPr>
        <a:xfrm>
          <a:off x="2705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104664</xdr:rowOff>
    </xdr:from>
    <xdr:ext cx="405111" cy="259045"/>
    <xdr:sp macro="" textlink="">
      <xdr:nvSpPr>
        <xdr:cNvPr id="425" name="n_3mainValue【市民会館】&#10;有形固定資産減価償却率">
          <a:extLst>
            <a:ext uri="{FF2B5EF4-FFF2-40B4-BE49-F238E27FC236}">
              <a16:creationId xmlns:a16="http://schemas.microsoft.com/office/drawing/2014/main" id="{B1157C89-76A2-467B-A284-A597C04B461F}"/>
            </a:ext>
          </a:extLst>
        </xdr:cNvPr>
        <xdr:cNvSpPr txBox="1"/>
      </xdr:nvSpPr>
      <xdr:spPr>
        <a:xfrm>
          <a:off x="1816744" y="1742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24655</xdr:rowOff>
    </xdr:from>
    <xdr:ext cx="405111" cy="259045"/>
    <xdr:sp macro="" textlink="">
      <xdr:nvSpPr>
        <xdr:cNvPr id="426" name="n_4mainValue【市民会館】&#10;有形固定資産減価償却率">
          <a:extLst>
            <a:ext uri="{FF2B5EF4-FFF2-40B4-BE49-F238E27FC236}">
              <a16:creationId xmlns:a16="http://schemas.microsoft.com/office/drawing/2014/main" id="{24923496-F997-4A6E-942F-B83795C21E39}"/>
            </a:ext>
          </a:extLst>
        </xdr:cNvPr>
        <xdr:cNvSpPr txBox="1"/>
      </xdr:nvSpPr>
      <xdr:spPr>
        <a:xfrm>
          <a:off x="927744" y="1734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341F00F0-3751-4660-8AA1-18F94EB9573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B0F67A09-EB32-46B6-8D4C-4654A8283F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41684236-CF68-4ABF-A9A4-2A878956A3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952EB366-DE9B-4441-AB23-0E628C994B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BC24D5E0-C7DE-445E-BB40-AE117F18842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4F2C1E2E-3393-44B9-ACA3-873C3AA0890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571EF762-9832-4A6A-9962-21342E6CC95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056BEA8E-53E4-475F-8736-76E99E52309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FD546755-F934-4DA2-9FCC-824E51C834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C997B10A-73C4-4CD3-8012-40A16FA1445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939D6BB8-BF6F-4B1D-8C94-BC390EB37F1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CF9FD241-4E37-481C-8B5E-2ABF76A7AE05}"/>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8EC108C0-9237-4FD3-90DF-129F3F4B6FC3}"/>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646F3E5E-5276-4F67-BC51-ABBDC84F32B5}"/>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E2906227-0551-430D-8334-25B8CF76354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CA861F14-F2D0-4490-9504-064698E1E93D}"/>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000E40FC-3CFE-4D7E-BDFB-2ADC3EEF1E51}"/>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A526FAC2-7D47-473D-9732-CE998225E9B1}"/>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7CBFD64E-9B75-47B9-9EA1-F8966E831CFD}"/>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B2DF3CC8-59CA-4F03-BE42-3B32E77809DC}"/>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7CBFDDC0-2F21-48C6-9539-58F81BCD3E9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4301250C-7858-4B3D-8F38-28306D88634D}"/>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6C8FC806-7483-46C8-BD57-44FA832D315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164AA6AB-F924-4E10-B7CA-BBDCC9E2C43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815AC1E4-86B0-4B9D-9666-9001E172519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68F66651-497E-4B58-AFAA-CF2E696A6F03}"/>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619A6F44-D4EF-46B0-AFA1-6E80CD5FF793}"/>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655DC63E-22EC-4A98-931E-C593551014CD}"/>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A7454F56-3347-4E74-88BF-23D8F3F0E480}"/>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9ABAC725-812E-476C-A455-976A82238DBF}"/>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138084</xdr:rowOff>
    </xdr:from>
    <xdr:ext cx="469744" cy="259045"/>
    <xdr:sp macro="" textlink="">
      <xdr:nvSpPr>
        <xdr:cNvPr id="457" name="【市民会館】&#10;一人当たり面積平均値テキスト">
          <a:extLst>
            <a:ext uri="{FF2B5EF4-FFF2-40B4-BE49-F238E27FC236}">
              <a16:creationId xmlns:a16="http://schemas.microsoft.com/office/drawing/2014/main" id="{A8FB0AFA-083A-4471-B9D7-852FDD5D6137}"/>
            </a:ext>
          </a:extLst>
        </xdr:cNvPr>
        <xdr:cNvSpPr txBox="1"/>
      </xdr:nvSpPr>
      <xdr:spPr>
        <a:xfrm>
          <a:off x="10515600" y="17625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C3DEDA04-8CFB-4369-BF8C-81D476DCFBDE}"/>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EE0DA93D-6A64-4AE1-95D0-6297BBDBAB1B}"/>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ED75A1A6-9E86-4B29-AD4D-3B837E75BEA7}"/>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D9F78A45-49A4-4D7B-BFCA-5C1618882AB7}"/>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5BDE4433-9E6C-4D6D-BB96-9FF30D9F0B49}"/>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811AA65B-8CD9-4D0B-A811-37D894E25F5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1D59E3AE-4035-4F71-BE45-807C8D10EA3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53D05DA-D70B-4307-A061-EBC72BBBFC7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6D433C9-155F-4BE5-AE75-B0CCE74C61A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1349E7E-E75E-4503-81A0-F2E4E1CDFD9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159294</xdr:rowOff>
    </xdr:from>
    <xdr:to>
      <xdr:col>55</xdr:col>
      <xdr:colOff>50800</xdr:colOff>
      <xdr:row>107</xdr:row>
      <xdr:rowOff>89444</xdr:rowOff>
    </xdr:to>
    <xdr:sp macro="" textlink="">
      <xdr:nvSpPr>
        <xdr:cNvPr id="468" name="楕円 467">
          <a:extLst>
            <a:ext uri="{FF2B5EF4-FFF2-40B4-BE49-F238E27FC236}">
              <a16:creationId xmlns:a16="http://schemas.microsoft.com/office/drawing/2014/main" id="{AE4ED40C-25E2-4FAF-9E5C-ABB64BAEFBCA}"/>
            </a:ext>
          </a:extLst>
        </xdr:cNvPr>
        <xdr:cNvSpPr/>
      </xdr:nvSpPr>
      <xdr:spPr>
        <a:xfrm>
          <a:off x="104267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137721</xdr:rowOff>
    </xdr:from>
    <xdr:ext cx="469744" cy="259045"/>
    <xdr:sp macro="" textlink="">
      <xdr:nvSpPr>
        <xdr:cNvPr id="469" name="【市民会館】&#10;一人当たり面積該当値テキスト">
          <a:extLst>
            <a:ext uri="{FF2B5EF4-FFF2-40B4-BE49-F238E27FC236}">
              <a16:creationId xmlns:a16="http://schemas.microsoft.com/office/drawing/2014/main" id="{8AA0588C-3E81-42AD-AB74-E3EA4A4C676F}"/>
            </a:ext>
          </a:extLst>
        </xdr:cNvPr>
        <xdr:cNvSpPr txBox="1"/>
      </xdr:nvSpPr>
      <xdr:spPr>
        <a:xfrm>
          <a:off x="10515600"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162561</xdr:rowOff>
    </xdr:from>
    <xdr:to>
      <xdr:col>50</xdr:col>
      <xdr:colOff>165100</xdr:colOff>
      <xdr:row>107</xdr:row>
      <xdr:rowOff>92711</xdr:rowOff>
    </xdr:to>
    <xdr:sp macro="" textlink="">
      <xdr:nvSpPr>
        <xdr:cNvPr id="470" name="楕円 469">
          <a:extLst>
            <a:ext uri="{FF2B5EF4-FFF2-40B4-BE49-F238E27FC236}">
              <a16:creationId xmlns:a16="http://schemas.microsoft.com/office/drawing/2014/main" id="{8C515A50-1020-40DA-BF18-01CBF2F10ED5}"/>
            </a:ext>
          </a:extLst>
        </xdr:cNvPr>
        <xdr:cNvSpPr/>
      </xdr:nvSpPr>
      <xdr:spPr>
        <a:xfrm>
          <a:off x="9588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38644</xdr:rowOff>
    </xdr:from>
    <xdr:to>
      <xdr:col>55</xdr:col>
      <xdr:colOff>0</xdr:colOff>
      <xdr:row>107</xdr:row>
      <xdr:rowOff>41911</xdr:rowOff>
    </xdr:to>
    <xdr:cxnSp macro="">
      <xdr:nvCxnSpPr>
        <xdr:cNvPr id="471" name="直線コネクタ 470">
          <a:extLst>
            <a:ext uri="{FF2B5EF4-FFF2-40B4-BE49-F238E27FC236}">
              <a16:creationId xmlns:a16="http://schemas.microsoft.com/office/drawing/2014/main" id="{19F82DB7-8958-45B9-B64B-6DF1362E0B2A}"/>
            </a:ext>
          </a:extLst>
        </xdr:cNvPr>
        <xdr:cNvCxnSpPr/>
      </xdr:nvCxnSpPr>
      <xdr:spPr>
        <a:xfrm flipV="1">
          <a:off x="9639300" y="183837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165826</xdr:rowOff>
    </xdr:from>
    <xdr:to>
      <xdr:col>46</xdr:col>
      <xdr:colOff>38100</xdr:colOff>
      <xdr:row>107</xdr:row>
      <xdr:rowOff>95976</xdr:rowOff>
    </xdr:to>
    <xdr:sp macro="" textlink="">
      <xdr:nvSpPr>
        <xdr:cNvPr id="472" name="楕円 471">
          <a:extLst>
            <a:ext uri="{FF2B5EF4-FFF2-40B4-BE49-F238E27FC236}">
              <a16:creationId xmlns:a16="http://schemas.microsoft.com/office/drawing/2014/main" id="{EBD85638-8497-4D87-B4D6-305B7B601DCA}"/>
            </a:ext>
          </a:extLst>
        </xdr:cNvPr>
        <xdr:cNvSpPr/>
      </xdr:nvSpPr>
      <xdr:spPr>
        <a:xfrm>
          <a:off x="8699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41911</xdr:rowOff>
    </xdr:from>
    <xdr:to>
      <xdr:col>50</xdr:col>
      <xdr:colOff>114300</xdr:colOff>
      <xdr:row>107</xdr:row>
      <xdr:rowOff>45176</xdr:rowOff>
    </xdr:to>
    <xdr:cxnSp macro="">
      <xdr:nvCxnSpPr>
        <xdr:cNvPr id="473" name="直線コネクタ 472">
          <a:extLst>
            <a:ext uri="{FF2B5EF4-FFF2-40B4-BE49-F238E27FC236}">
              <a16:creationId xmlns:a16="http://schemas.microsoft.com/office/drawing/2014/main" id="{21CB3E25-FBB1-4FF3-BC93-E17D8E26ABD9}"/>
            </a:ext>
          </a:extLst>
        </xdr:cNvPr>
        <xdr:cNvCxnSpPr/>
      </xdr:nvCxnSpPr>
      <xdr:spPr>
        <a:xfrm flipV="1">
          <a:off x="8750300" y="183870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169092</xdr:rowOff>
    </xdr:from>
    <xdr:to>
      <xdr:col>41</xdr:col>
      <xdr:colOff>101600</xdr:colOff>
      <xdr:row>107</xdr:row>
      <xdr:rowOff>99242</xdr:rowOff>
    </xdr:to>
    <xdr:sp macro="" textlink="">
      <xdr:nvSpPr>
        <xdr:cNvPr id="474" name="楕円 473">
          <a:extLst>
            <a:ext uri="{FF2B5EF4-FFF2-40B4-BE49-F238E27FC236}">
              <a16:creationId xmlns:a16="http://schemas.microsoft.com/office/drawing/2014/main" id="{00EE6200-A4D8-4650-BC74-D48D6135AAE4}"/>
            </a:ext>
          </a:extLst>
        </xdr:cNvPr>
        <xdr:cNvSpPr/>
      </xdr:nvSpPr>
      <xdr:spPr>
        <a:xfrm>
          <a:off x="7810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45176</xdr:rowOff>
    </xdr:from>
    <xdr:to>
      <xdr:col>45</xdr:col>
      <xdr:colOff>177800</xdr:colOff>
      <xdr:row>107</xdr:row>
      <xdr:rowOff>48442</xdr:rowOff>
    </xdr:to>
    <xdr:cxnSp macro="">
      <xdr:nvCxnSpPr>
        <xdr:cNvPr id="475" name="直線コネクタ 474">
          <a:extLst>
            <a:ext uri="{FF2B5EF4-FFF2-40B4-BE49-F238E27FC236}">
              <a16:creationId xmlns:a16="http://schemas.microsoft.com/office/drawing/2014/main" id="{8F891A00-8D94-4565-BBC3-B191A7323A3C}"/>
            </a:ext>
          </a:extLst>
        </xdr:cNvPr>
        <xdr:cNvCxnSpPr/>
      </xdr:nvCxnSpPr>
      <xdr:spPr>
        <a:xfrm flipV="1">
          <a:off x="7861300" y="183903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907</xdr:rowOff>
    </xdr:from>
    <xdr:to>
      <xdr:col>36</xdr:col>
      <xdr:colOff>165100</xdr:colOff>
      <xdr:row>107</xdr:row>
      <xdr:rowOff>102507</xdr:rowOff>
    </xdr:to>
    <xdr:sp macro="" textlink="">
      <xdr:nvSpPr>
        <xdr:cNvPr id="476" name="楕円 475">
          <a:extLst>
            <a:ext uri="{FF2B5EF4-FFF2-40B4-BE49-F238E27FC236}">
              <a16:creationId xmlns:a16="http://schemas.microsoft.com/office/drawing/2014/main" id="{09161D15-3527-4992-A395-F32D5D075D85}"/>
            </a:ext>
          </a:extLst>
        </xdr:cNvPr>
        <xdr:cNvSpPr/>
      </xdr:nvSpPr>
      <xdr:spPr>
        <a:xfrm>
          <a:off x="6921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48442</xdr:rowOff>
    </xdr:from>
    <xdr:to>
      <xdr:col>41</xdr:col>
      <xdr:colOff>50800</xdr:colOff>
      <xdr:row>107</xdr:row>
      <xdr:rowOff>51707</xdr:rowOff>
    </xdr:to>
    <xdr:cxnSp macro="">
      <xdr:nvCxnSpPr>
        <xdr:cNvPr id="477" name="直線コネクタ 476">
          <a:extLst>
            <a:ext uri="{FF2B5EF4-FFF2-40B4-BE49-F238E27FC236}">
              <a16:creationId xmlns:a16="http://schemas.microsoft.com/office/drawing/2014/main" id="{0ED368C6-D88C-480D-9487-9A6DC59D61D6}"/>
            </a:ext>
          </a:extLst>
        </xdr:cNvPr>
        <xdr:cNvCxnSpPr/>
      </xdr:nvCxnSpPr>
      <xdr:spPr>
        <a:xfrm flipV="1">
          <a:off x="6972300" y="183935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78213</xdr:rowOff>
    </xdr:from>
    <xdr:ext cx="469744" cy="259045"/>
    <xdr:sp macro="" textlink="">
      <xdr:nvSpPr>
        <xdr:cNvPr id="478" name="n_1aveValue【市民会館】&#10;一人当たり面積">
          <a:extLst>
            <a:ext uri="{FF2B5EF4-FFF2-40B4-BE49-F238E27FC236}">
              <a16:creationId xmlns:a16="http://schemas.microsoft.com/office/drawing/2014/main" id="{6509FC9F-2177-4B56-9A9A-A6DF3E98D270}"/>
            </a:ext>
          </a:extLst>
        </xdr:cNvPr>
        <xdr:cNvSpPr txBox="1"/>
      </xdr:nvSpPr>
      <xdr:spPr>
        <a:xfrm>
          <a:off x="93917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136996</xdr:rowOff>
    </xdr:from>
    <xdr:ext cx="469744" cy="259045"/>
    <xdr:sp macro="" textlink="">
      <xdr:nvSpPr>
        <xdr:cNvPr id="479" name="n_2aveValue【市民会館】&#10;一人当たり面積">
          <a:extLst>
            <a:ext uri="{FF2B5EF4-FFF2-40B4-BE49-F238E27FC236}">
              <a16:creationId xmlns:a16="http://schemas.microsoft.com/office/drawing/2014/main" id="{995569F5-D15D-40E5-BDE8-5F7F7DE2107F}"/>
            </a:ext>
          </a:extLst>
        </xdr:cNvPr>
        <xdr:cNvSpPr txBox="1"/>
      </xdr:nvSpPr>
      <xdr:spPr>
        <a:xfrm>
          <a:off x="8515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140261</xdr:rowOff>
    </xdr:from>
    <xdr:ext cx="469744" cy="259045"/>
    <xdr:sp macro="" textlink="">
      <xdr:nvSpPr>
        <xdr:cNvPr id="480" name="n_3aveValue【市民会館】&#10;一人当たり面積">
          <a:extLst>
            <a:ext uri="{FF2B5EF4-FFF2-40B4-BE49-F238E27FC236}">
              <a16:creationId xmlns:a16="http://schemas.microsoft.com/office/drawing/2014/main" id="{ED614566-D874-4D36-968F-738F4FBA5455}"/>
            </a:ext>
          </a:extLst>
        </xdr:cNvPr>
        <xdr:cNvSpPr txBox="1"/>
      </xdr:nvSpPr>
      <xdr:spPr>
        <a:xfrm>
          <a:off x="7626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169653</xdr:rowOff>
    </xdr:from>
    <xdr:ext cx="469744" cy="259045"/>
    <xdr:sp macro="" textlink="">
      <xdr:nvSpPr>
        <xdr:cNvPr id="481" name="n_4aveValue【市民会館】&#10;一人当たり面積">
          <a:extLst>
            <a:ext uri="{FF2B5EF4-FFF2-40B4-BE49-F238E27FC236}">
              <a16:creationId xmlns:a16="http://schemas.microsoft.com/office/drawing/2014/main" id="{96F0792C-0711-472E-A15A-66AFB4341BE9}"/>
            </a:ext>
          </a:extLst>
        </xdr:cNvPr>
        <xdr:cNvSpPr txBox="1"/>
      </xdr:nvSpPr>
      <xdr:spPr>
        <a:xfrm>
          <a:off x="6737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83838</xdr:rowOff>
    </xdr:from>
    <xdr:ext cx="469744" cy="259045"/>
    <xdr:sp macro="" textlink="">
      <xdr:nvSpPr>
        <xdr:cNvPr id="482" name="n_1mainValue【市民会館】&#10;一人当たり面積">
          <a:extLst>
            <a:ext uri="{FF2B5EF4-FFF2-40B4-BE49-F238E27FC236}">
              <a16:creationId xmlns:a16="http://schemas.microsoft.com/office/drawing/2014/main" id="{28D24949-5EEF-41CD-A0EA-7C1005F713C5}"/>
            </a:ext>
          </a:extLst>
        </xdr:cNvPr>
        <xdr:cNvSpPr txBox="1"/>
      </xdr:nvSpPr>
      <xdr:spPr>
        <a:xfrm>
          <a:off x="9391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87103</xdr:rowOff>
    </xdr:from>
    <xdr:ext cx="469744" cy="259045"/>
    <xdr:sp macro="" textlink="">
      <xdr:nvSpPr>
        <xdr:cNvPr id="483" name="n_2mainValue【市民会館】&#10;一人当たり面積">
          <a:extLst>
            <a:ext uri="{FF2B5EF4-FFF2-40B4-BE49-F238E27FC236}">
              <a16:creationId xmlns:a16="http://schemas.microsoft.com/office/drawing/2014/main" id="{A9F0CF16-7876-49CE-879B-6C33D94350F4}"/>
            </a:ext>
          </a:extLst>
        </xdr:cNvPr>
        <xdr:cNvSpPr txBox="1"/>
      </xdr:nvSpPr>
      <xdr:spPr>
        <a:xfrm>
          <a:off x="8515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90369</xdr:rowOff>
    </xdr:from>
    <xdr:ext cx="469744" cy="259045"/>
    <xdr:sp macro="" textlink="">
      <xdr:nvSpPr>
        <xdr:cNvPr id="484" name="n_3mainValue【市民会館】&#10;一人当たり面積">
          <a:extLst>
            <a:ext uri="{FF2B5EF4-FFF2-40B4-BE49-F238E27FC236}">
              <a16:creationId xmlns:a16="http://schemas.microsoft.com/office/drawing/2014/main" id="{5B7221F8-9405-4C1E-B26C-E33D753891B4}"/>
            </a:ext>
          </a:extLst>
        </xdr:cNvPr>
        <xdr:cNvSpPr txBox="1"/>
      </xdr:nvSpPr>
      <xdr:spPr>
        <a:xfrm>
          <a:off x="7626427"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93634</xdr:rowOff>
    </xdr:from>
    <xdr:ext cx="469744" cy="259045"/>
    <xdr:sp macro="" textlink="">
      <xdr:nvSpPr>
        <xdr:cNvPr id="485" name="n_4mainValue【市民会館】&#10;一人当たり面積">
          <a:extLst>
            <a:ext uri="{FF2B5EF4-FFF2-40B4-BE49-F238E27FC236}">
              <a16:creationId xmlns:a16="http://schemas.microsoft.com/office/drawing/2014/main" id="{257A32CE-CEEF-48B2-AAE1-70A1CCC30777}"/>
            </a:ext>
          </a:extLst>
        </xdr:cNvPr>
        <xdr:cNvSpPr txBox="1"/>
      </xdr:nvSpPr>
      <xdr:spPr>
        <a:xfrm>
          <a:off x="6737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6DEE783B-668D-41C3-BB98-AEEE372F7A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D268CC8A-FC27-4B41-BA9E-5393451CD74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43B81810-75CA-4CC4-B1D7-CC2DBB7518F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DDAF43E-2E1D-40B4-815F-1BD7D5C1540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910F7927-5644-4E16-A36C-CD3BDAB63F6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ED0D6009-1BE5-42DD-8E89-5A4E72B2563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FAC0EEF3-E7B1-43D4-9A99-61DA22CC43B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2B00D65C-4698-4452-BEF6-57D2AAD6934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D9AD7097-3FD1-4AAE-A693-FB1D89A2A89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EA624241-0F5C-42BD-979B-5A6F704FC94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58E79A66-C569-40F5-A624-0A2E9E76E3B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1C5F474D-CC3F-47C2-A055-19F4234ED8C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C4A846AB-B943-460D-9A01-5E7608F2BB67}"/>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25725A68-CB94-4B7F-958E-F924AA1C109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8FC19945-5D70-419D-88B3-F1233EA9FFA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922B9BF1-A225-4E1F-B599-6DA5C0D3503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BE49BEC5-FD6B-4088-92D0-C62B46D8786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E93151A2-1185-4FCF-B2DF-102CE3BFE41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886B786C-1C3D-4E88-92D0-7BC0F1B26DA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81BB1807-1437-448F-9D92-ADFFCD74B15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F91B262D-D287-4D0F-AC95-3358128A79A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3621AF64-A551-422F-A26E-598BBCF8F0D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C45D16D9-6F53-487D-9CB4-C66363EE7FD7}"/>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93B71C8-882C-4B8F-847B-98E667E8DE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47AEF9BB-0E4B-422A-9775-4E882DAA4A3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FC14F96-8A49-4D50-98BA-08FA4B7C2FD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2849F665-7A8E-49DA-84B6-2DB87041AE3E}"/>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54963E79-09E2-4AC2-A0B8-91C2116FE096}"/>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6C1B5B27-3F10-4AC6-AC76-CF0474C7A197}"/>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71AB8A29-5650-431C-AC8C-4274BD64AC07}"/>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0573C066-A24C-43A7-8140-C08B47A5BBA5}"/>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32529152-B235-4E68-9F22-505E44B03A95}"/>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989FC7E2-F512-4FBE-ACEB-DF4C18E80218}"/>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AFFBD6BA-7316-4726-9E35-AC61CAAD22A5}"/>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52EDB0A9-3D38-4F4A-B3F1-C4FB8EC32280}"/>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4922C09C-6E03-4E63-AEE1-E5A1AED77AB6}"/>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9DDE8C01-3FC2-4070-9E3A-3C0A997DB8C5}"/>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4514C25F-7FEF-449F-991B-951BCABE9DE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AF0A45B-ADA9-418F-A4A3-19BD89C2625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44E6F0B-36EA-4B10-8FA3-8BF321F965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6F6F5F4-6889-43A6-870D-CDC0C11ECD8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A8C3EB2-420B-41B1-8F78-542AB637C15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151130</xdr:rowOff>
    </xdr:from>
    <xdr:to>
      <xdr:col>85</xdr:col>
      <xdr:colOff>177800</xdr:colOff>
      <xdr:row>42</xdr:row>
      <xdr:rowOff>81280</xdr:rowOff>
    </xdr:to>
    <xdr:sp macro="" textlink="">
      <xdr:nvSpPr>
        <xdr:cNvPr id="528" name="楕円 527">
          <a:extLst>
            <a:ext uri="{FF2B5EF4-FFF2-40B4-BE49-F238E27FC236}">
              <a16:creationId xmlns:a16="http://schemas.microsoft.com/office/drawing/2014/main" id="{3887A32A-EB82-439E-A583-5EF92F3BE7AB}"/>
            </a:ext>
          </a:extLst>
        </xdr:cNvPr>
        <xdr:cNvSpPr/>
      </xdr:nvSpPr>
      <xdr:spPr>
        <a:xfrm>
          <a:off x="16268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66057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F78DD214-4AFF-44DE-B940-49309B64F7A2}"/>
            </a:ext>
          </a:extLst>
        </xdr:cNvPr>
        <xdr:cNvSpPr txBox="1"/>
      </xdr:nvSpPr>
      <xdr:spPr>
        <a:xfrm>
          <a:off x="16357600" y="709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144599</xdr:rowOff>
    </xdr:from>
    <xdr:to>
      <xdr:col>81</xdr:col>
      <xdr:colOff>101600</xdr:colOff>
      <xdr:row>42</xdr:row>
      <xdr:rowOff>74749</xdr:rowOff>
    </xdr:to>
    <xdr:sp macro="" textlink="">
      <xdr:nvSpPr>
        <xdr:cNvPr id="530" name="楕円 529">
          <a:extLst>
            <a:ext uri="{FF2B5EF4-FFF2-40B4-BE49-F238E27FC236}">
              <a16:creationId xmlns:a16="http://schemas.microsoft.com/office/drawing/2014/main" id="{62DB8E25-C073-4474-9CE7-3D61DAC376D8}"/>
            </a:ext>
          </a:extLst>
        </xdr:cNvPr>
        <xdr:cNvSpPr/>
      </xdr:nvSpPr>
      <xdr:spPr>
        <a:xfrm>
          <a:off x="15430500" y="717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23949</xdr:rowOff>
    </xdr:from>
    <xdr:to>
      <xdr:col>85</xdr:col>
      <xdr:colOff>127000</xdr:colOff>
      <xdr:row>42</xdr:row>
      <xdr:rowOff>30480</xdr:rowOff>
    </xdr:to>
    <xdr:cxnSp macro="">
      <xdr:nvCxnSpPr>
        <xdr:cNvPr id="531" name="直線コネクタ 530">
          <a:extLst>
            <a:ext uri="{FF2B5EF4-FFF2-40B4-BE49-F238E27FC236}">
              <a16:creationId xmlns:a16="http://schemas.microsoft.com/office/drawing/2014/main" id="{64D44751-5D41-49D5-A070-DA05D05E8E03}"/>
            </a:ext>
          </a:extLst>
        </xdr:cNvPr>
        <xdr:cNvCxnSpPr/>
      </xdr:nvCxnSpPr>
      <xdr:spPr>
        <a:xfrm>
          <a:off x="15481300" y="72248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89081</xdr:rowOff>
    </xdr:from>
    <xdr:to>
      <xdr:col>76</xdr:col>
      <xdr:colOff>165100</xdr:colOff>
      <xdr:row>42</xdr:row>
      <xdr:rowOff>19231</xdr:rowOff>
    </xdr:to>
    <xdr:sp macro="" textlink="">
      <xdr:nvSpPr>
        <xdr:cNvPr id="532" name="楕円 531">
          <a:extLst>
            <a:ext uri="{FF2B5EF4-FFF2-40B4-BE49-F238E27FC236}">
              <a16:creationId xmlns:a16="http://schemas.microsoft.com/office/drawing/2014/main" id="{9E3DBF8E-9EB4-4799-8CCD-5595C3429F03}"/>
            </a:ext>
          </a:extLst>
        </xdr:cNvPr>
        <xdr:cNvSpPr/>
      </xdr:nvSpPr>
      <xdr:spPr>
        <a:xfrm>
          <a:off x="14541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139881</xdr:rowOff>
    </xdr:from>
    <xdr:to>
      <xdr:col>81</xdr:col>
      <xdr:colOff>50800</xdr:colOff>
      <xdr:row>42</xdr:row>
      <xdr:rowOff>23949</xdr:rowOff>
    </xdr:to>
    <xdr:cxnSp macro="">
      <xdr:nvCxnSpPr>
        <xdr:cNvPr id="533" name="直線コネクタ 532">
          <a:extLst>
            <a:ext uri="{FF2B5EF4-FFF2-40B4-BE49-F238E27FC236}">
              <a16:creationId xmlns:a16="http://schemas.microsoft.com/office/drawing/2014/main" id="{71AFEBF3-1EEF-46E8-919E-B5842138F880}"/>
            </a:ext>
          </a:extLst>
        </xdr:cNvPr>
        <xdr:cNvCxnSpPr/>
      </xdr:nvCxnSpPr>
      <xdr:spPr>
        <a:xfrm>
          <a:off x="14592300" y="716933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23767</xdr:rowOff>
    </xdr:from>
    <xdr:to>
      <xdr:col>72</xdr:col>
      <xdr:colOff>38100</xdr:colOff>
      <xdr:row>41</xdr:row>
      <xdr:rowOff>125367</xdr:rowOff>
    </xdr:to>
    <xdr:sp macro="" textlink="">
      <xdr:nvSpPr>
        <xdr:cNvPr id="534" name="楕円 533">
          <a:extLst>
            <a:ext uri="{FF2B5EF4-FFF2-40B4-BE49-F238E27FC236}">
              <a16:creationId xmlns:a16="http://schemas.microsoft.com/office/drawing/2014/main" id="{739DBF11-4B22-43E8-9FAB-886C6BBBA735}"/>
            </a:ext>
          </a:extLst>
        </xdr:cNvPr>
        <xdr:cNvSpPr/>
      </xdr:nvSpPr>
      <xdr:spPr>
        <a:xfrm>
          <a:off x="13652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74567</xdr:rowOff>
    </xdr:from>
    <xdr:to>
      <xdr:col>76</xdr:col>
      <xdr:colOff>114300</xdr:colOff>
      <xdr:row>41</xdr:row>
      <xdr:rowOff>139881</xdr:rowOff>
    </xdr:to>
    <xdr:cxnSp macro="">
      <xdr:nvCxnSpPr>
        <xdr:cNvPr id="535" name="直線コネクタ 534">
          <a:extLst>
            <a:ext uri="{FF2B5EF4-FFF2-40B4-BE49-F238E27FC236}">
              <a16:creationId xmlns:a16="http://schemas.microsoft.com/office/drawing/2014/main" id="{1E9187AC-F5B2-4DBD-9F50-1689ED3F5041}"/>
            </a:ext>
          </a:extLst>
        </xdr:cNvPr>
        <xdr:cNvCxnSpPr/>
      </xdr:nvCxnSpPr>
      <xdr:spPr>
        <a:xfrm>
          <a:off x="13703300" y="710401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10704</xdr:rowOff>
    </xdr:from>
    <xdr:to>
      <xdr:col>67</xdr:col>
      <xdr:colOff>101600</xdr:colOff>
      <xdr:row>41</xdr:row>
      <xdr:rowOff>112304</xdr:rowOff>
    </xdr:to>
    <xdr:sp macro="" textlink="">
      <xdr:nvSpPr>
        <xdr:cNvPr id="536" name="楕円 535">
          <a:extLst>
            <a:ext uri="{FF2B5EF4-FFF2-40B4-BE49-F238E27FC236}">
              <a16:creationId xmlns:a16="http://schemas.microsoft.com/office/drawing/2014/main" id="{F5E5C0C8-E090-4A63-8A35-BC9F943320C8}"/>
            </a:ext>
          </a:extLst>
        </xdr:cNvPr>
        <xdr:cNvSpPr/>
      </xdr:nvSpPr>
      <xdr:spPr>
        <a:xfrm>
          <a:off x="12763500" y="704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61504</xdr:rowOff>
    </xdr:from>
    <xdr:to>
      <xdr:col>71</xdr:col>
      <xdr:colOff>177800</xdr:colOff>
      <xdr:row>41</xdr:row>
      <xdr:rowOff>74567</xdr:rowOff>
    </xdr:to>
    <xdr:cxnSp macro="">
      <xdr:nvCxnSpPr>
        <xdr:cNvPr id="537" name="直線コネクタ 536">
          <a:extLst>
            <a:ext uri="{FF2B5EF4-FFF2-40B4-BE49-F238E27FC236}">
              <a16:creationId xmlns:a16="http://schemas.microsoft.com/office/drawing/2014/main" id="{99E5F285-4BC4-4785-AFFE-D07867664B61}"/>
            </a:ext>
          </a:extLst>
        </xdr:cNvPr>
        <xdr:cNvCxnSpPr/>
      </xdr:nvCxnSpPr>
      <xdr:spPr>
        <a:xfrm>
          <a:off x="12814300" y="70909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6F40BA6A-70A1-469B-BBDF-530BDFB85B4E}"/>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CD667FD2-760D-4583-A01A-A08D51640920}"/>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D7D1F5B-77BF-4173-9C8B-91EBDA5F7FBD}"/>
            </a:ext>
          </a:extLst>
        </xdr:cNvPr>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95DE482D-1ED1-49FC-A23B-C3E756560691}"/>
            </a:ext>
          </a:extLst>
        </xdr:cNvPr>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65876</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78644F13-ECF9-48FB-8C67-61DEC9FC6601}"/>
            </a:ext>
          </a:extLst>
        </xdr:cNvPr>
        <xdr:cNvSpPr txBox="1"/>
      </xdr:nvSpPr>
      <xdr:spPr>
        <a:xfrm>
          <a:off x="15266044" y="726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10358</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14BB389A-7469-4375-9B50-356459E0CE10}"/>
            </a:ext>
          </a:extLst>
        </xdr:cNvPr>
        <xdr:cNvSpPr txBox="1"/>
      </xdr:nvSpPr>
      <xdr:spPr>
        <a:xfrm>
          <a:off x="14389744"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116494</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3BAFBB28-DD0E-4B7D-BEED-FA8FD512AEC6}"/>
            </a:ext>
          </a:extLst>
        </xdr:cNvPr>
        <xdr:cNvSpPr txBox="1"/>
      </xdr:nvSpPr>
      <xdr:spPr>
        <a:xfrm>
          <a:off x="13500744" y="714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103431</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48FE61E8-AAB4-4519-B22B-1305C1EF7826}"/>
            </a:ext>
          </a:extLst>
        </xdr:cNvPr>
        <xdr:cNvSpPr txBox="1"/>
      </xdr:nvSpPr>
      <xdr:spPr>
        <a:xfrm>
          <a:off x="12611744" y="713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A9D8BEEB-D4D9-459F-80E5-FD8DFB2343F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1BF74DCD-E28D-4A34-A81B-3F259586F0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AB18B597-C186-462C-84CB-6C836C1BF7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ECE796E2-AD38-42A7-B9A8-DBF2F2FCC28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AA4F6667-74D9-47DB-A7C3-3118468AA67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24E1889C-DBAD-4001-B87A-037A0EEAC79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18FC1568-AADD-4D46-B7DF-1DC0F61594F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71AB67E5-2A61-4EAB-9D54-FDEFDCEF3B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AEA5B82F-83A0-41F0-AB39-B73F1DE5DF2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59B8471A-6D00-4AE9-BF13-23DAFB70BB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DC1AC3B5-19A4-4E9A-B39F-E58E8DC06D5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673035E-3D73-4CBB-9D00-F707EC50B40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F7AFCB53-8FC6-4BEE-A2A5-4F2DA6AC6D7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DD5CA314-7ED6-4665-B222-83CA5B87A2A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E6CDCD9B-F161-4ACC-BC7C-352AB5CE1B6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BA38E343-9BD2-4108-BC44-F74F152F2B4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51165BAF-9CF9-4329-81E5-1DA5391E597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3C51219C-97B1-401D-A8E3-D52BBF99D08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AA846FE7-6FA7-4CA3-8C21-B426E261EDA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D32D6CA8-8A43-4806-8CEE-3AAF19E0B24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9C207AF7-DA80-404A-BC93-0A624D7695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AFA4CA29-F669-4BB0-A1FA-E623D47857E4}"/>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4006DA8C-4B1A-444A-AF57-D252650C7933}"/>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BE180ACB-BF89-4AB4-80EA-0B04C68D1B33}"/>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65E55959-701B-48E7-931E-6865FBAA31D2}"/>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B2C1405E-2D64-417B-9F28-ADD3CA40E5FE}"/>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EF9CCAAC-A4A8-4853-8D73-FBF944A0A42E}"/>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B761A623-5926-4DE5-B7B2-B3353B103C0D}"/>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A51C6B49-8E37-409E-9B15-D027A3510EDF}"/>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4B356782-A27D-4758-969A-1856005C3AED}"/>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AA017451-B965-4EF6-B8F9-5569404F0045}"/>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32ACEE5E-5316-430D-A2E1-1D4699C2809E}"/>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FBB8E68-05D9-43F2-B46A-1183C6DC93A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D91287A-3A08-4808-B1EF-DDFACAE4AB0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5D83E7C-A053-4010-AF4D-C3D400FF1B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EF7A185-4C43-4574-A304-F3F7E406539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3DF07FE-5027-432E-9BFD-FC7ED79B8F6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31012</xdr:rowOff>
    </xdr:from>
    <xdr:to>
      <xdr:col>116</xdr:col>
      <xdr:colOff>114300</xdr:colOff>
      <xdr:row>39</xdr:row>
      <xdr:rowOff>132612</xdr:rowOff>
    </xdr:to>
    <xdr:sp macro="" textlink="">
      <xdr:nvSpPr>
        <xdr:cNvPr id="583" name="楕円 582">
          <a:extLst>
            <a:ext uri="{FF2B5EF4-FFF2-40B4-BE49-F238E27FC236}">
              <a16:creationId xmlns:a16="http://schemas.microsoft.com/office/drawing/2014/main" id="{ED581AD1-125A-496C-B679-F55060F8CED0}"/>
            </a:ext>
          </a:extLst>
        </xdr:cNvPr>
        <xdr:cNvSpPr/>
      </xdr:nvSpPr>
      <xdr:spPr>
        <a:xfrm>
          <a:off x="22110700" y="67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9439</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823C808B-ECEB-45F5-BAA8-F024C8BDD5CC}"/>
            </a:ext>
          </a:extLst>
        </xdr:cNvPr>
        <xdr:cNvSpPr txBox="1"/>
      </xdr:nvSpPr>
      <xdr:spPr>
        <a:xfrm>
          <a:off x="22199600" y="669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45055</xdr:rowOff>
    </xdr:from>
    <xdr:to>
      <xdr:col>112</xdr:col>
      <xdr:colOff>38100</xdr:colOff>
      <xdr:row>39</xdr:row>
      <xdr:rowOff>146655</xdr:rowOff>
    </xdr:to>
    <xdr:sp macro="" textlink="">
      <xdr:nvSpPr>
        <xdr:cNvPr id="585" name="楕円 584">
          <a:extLst>
            <a:ext uri="{FF2B5EF4-FFF2-40B4-BE49-F238E27FC236}">
              <a16:creationId xmlns:a16="http://schemas.microsoft.com/office/drawing/2014/main" id="{F948F832-C4BE-4DD4-BD9B-CD5FD547771A}"/>
            </a:ext>
          </a:extLst>
        </xdr:cNvPr>
        <xdr:cNvSpPr/>
      </xdr:nvSpPr>
      <xdr:spPr>
        <a:xfrm>
          <a:off x="21272500" y="673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81812</xdr:rowOff>
    </xdr:from>
    <xdr:to>
      <xdr:col>116</xdr:col>
      <xdr:colOff>63500</xdr:colOff>
      <xdr:row>39</xdr:row>
      <xdr:rowOff>95855</xdr:rowOff>
    </xdr:to>
    <xdr:cxnSp macro="">
      <xdr:nvCxnSpPr>
        <xdr:cNvPr id="586" name="直線コネクタ 585">
          <a:extLst>
            <a:ext uri="{FF2B5EF4-FFF2-40B4-BE49-F238E27FC236}">
              <a16:creationId xmlns:a16="http://schemas.microsoft.com/office/drawing/2014/main" id="{5008D741-22C2-407E-BAB1-3281755FA06A}"/>
            </a:ext>
          </a:extLst>
        </xdr:cNvPr>
        <xdr:cNvCxnSpPr/>
      </xdr:nvCxnSpPr>
      <xdr:spPr>
        <a:xfrm flipV="1">
          <a:off x="21323300" y="6768362"/>
          <a:ext cx="8382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55637</xdr:rowOff>
    </xdr:from>
    <xdr:to>
      <xdr:col>107</xdr:col>
      <xdr:colOff>101600</xdr:colOff>
      <xdr:row>39</xdr:row>
      <xdr:rowOff>157237</xdr:rowOff>
    </xdr:to>
    <xdr:sp macro="" textlink="">
      <xdr:nvSpPr>
        <xdr:cNvPr id="587" name="楕円 586">
          <a:extLst>
            <a:ext uri="{FF2B5EF4-FFF2-40B4-BE49-F238E27FC236}">
              <a16:creationId xmlns:a16="http://schemas.microsoft.com/office/drawing/2014/main" id="{5FE146F1-358F-4F3B-9EA1-6E1E1682B5A4}"/>
            </a:ext>
          </a:extLst>
        </xdr:cNvPr>
        <xdr:cNvSpPr/>
      </xdr:nvSpPr>
      <xdr:spPr>
        <a:xfrm>
          <a:off x="20383500" y="674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95855</xdr:rowOff>
    </xdr:from>
    <xdr:to>
      <xdr:col>111</xdr:col>
      <xdr:colOff>177800</xdr:colOff>
      <xdr:row>39</xdr:row>
      <xdr:rowOff>106437</xdr:rowOff>
    </xdr:to>
    <xdr:cxnSp macro="">
      <xdr:nvCxnSpPr>
        <xdr:cNvPr id="588" name="直線コネクタ 587">
          <a:extLst>
            <a:ext uri="{FF2B5EF4-FFF2-40B4-BE49-F238E27FC236}">
              <a16:creationId xmlns:a16="http://schemas.microsoft.com/office/drawing/2014/main" id="{B09B2BF2-E573-4071-8C97-2AED4EC69CBF}"/>
            </a:ext>
          </a:extLst>
        </xdr:cNvPr>
        <xdr:cNvCxnSpPr/>
      </xdr:nvCxnSpPr>
      <xdr:spPr>
        <a:xfrm flipV="1">
          <a:off x="20434300" y="6782405"/>
          <a:ext cx="889000" cy="1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65275</xdr:rowOff>
    </xdr:from>
    <xdr:to>
      <xdr:col>102</xdr:col>
      <xdr:colOff>165100</xdr:colOff>
      <xdr:row>39</xdr:row>
      <xdr:rowOff>166875</xdr:rowOff>
    </xdr:to>
    <xdr:sp macro="" textlink="">
      <xdr:nvSpPr>
        <xdr:cNvPr id="589" name="楕円 588">
          <a:extLst>
            <a:ext uri="{FF2B5EF4-FFF2-40B4-BE49-F238E27FC236}">
              <a16:creationId xmlns:a16="http://schemas.microsoft.com/office/drawing/2014/main" id="{6F7D31F5-0B46-4FC1-8BCF-DC812DC153C2}"/>
            </a:ext>
          </a:extLst>
        </xdr:cNvPr>
        <xdr:cNvSpPr/>
      </xdr:nvSpPr>
      <xdr:spPr>
        <a:xfrm>
          <a:off x="19494500" y="675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106437</xdr:rowOff>
    </xdr:from>
    <xdr:to>
      <xdr:col>107</xdr:col>
      <xdr:colOff>50800</xdr:colOff>
      <xdr:row>39</xdr:row>
      <xdr:rowOff>116075</xdr:rowOff>
    </xdr:to>
    <xdr:cxnSp macro="">
      <xdr:nvCxnSpPr>
        <xdr:cNvPr id="590" name="直線コネクタ 589">
          <a:extLst>
            <a:ext uri="{FF2B5EF4-FFF2-40B4-BE49-F238E27FC236}">
              <a16:creationId xmlns:a16="http://schemas.microsoft.com/office/drawing/2014/main" id="{80E2A52D-16E3-4057-8BD4-282095F57289}"/>
            </a:ext>
          </a:extLst>
        </xdr:cNvPr>
        <xdr:cNvCxnSpPr/>
      </xdr:nvCxnSpPr>
      <xdr:spPr>
        <a:xfrm flipV="1">
          <a:off x="19545300" y="6792987"/>
          <a:ext cx="889000" cy="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47441</xdr:rowOff>
    </xdr:from>
    <xdr:to>
      <xdr:col>98</xdr:col>
      <xdr:colOff>38100</xdr:colOff>
      <xdr:row>39</xdr:row>
      <xdr:rowOff>149041</xdr:rowOff>
    </xdr:to>
    <xdr:sp macro="" textlink="">
      <xdr:nvSpPr>
        <xdr:cNvPr id="591" name="楕円 590">
          <a:extLst>
            <a:ext uri="{FF2B5EF4-FFF2-40B4-BE49-F238E27FC236}">
              <a16:creationId xmlns:a16="http://schemas.microsoft.com/office/drawing/2014/main" id="{0B9D3AB2-F8F6-4690-9E0A-3F9C09F0CDC8}"/>
            </a:ext>
          </a:extLst>
        </xdr:cNvPr>
        <xdr:cNvSpPr/>
      </xdr:nvSpPr>
      <xdr:spPr>
        <a:xfrm>
          <a:off x="18605500" y="67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98241</xdr:rowOff>
    </xdr:from>
    <xdr:to>
      <xdr:col>102</xdr:col>
      <xdr:colOff>114300</xdr:colOff>
      <xdr:row>39</xdr:row>
      <xdr:rowOff>116075</xdr:rowOff>
    </xdr:to>
    <xdr:cxnSp macro="">
      <xdr:nvCxnSpPr>
        <xdr:cNvPr id="592" name="直線コネクタ 591">
          <a:extLst>
            <a:ext uri="{FF2B5EF4-FFF2-40B4-BE49-F238E27FC236}">
              <a16:creationId xmlns:a16="http://schemas.microsoft.com/office/drawing/2014/main" id="{457DB426-CA82-4A65-91E5-9D5BE40C9937}"/>
            </a:ext>
          </a:extLst>
        </xdr:cNvPr>
        <xdr:cNvCxnSpPr/>
      </xdr:nvCxnSpPr>
      <xdr:spPr>
        <a:xfrm>
          <a:off x="18656300" y="6784791"/>
          <a:ext cx="889000" cy="1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76273169-E769-470E-9B31-BE6B3A645259}"/>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B0BEC655-E07A-4F35-B77D-202065F07A7F}"/>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19090F92-1442-4720-AA0F-CDB3FF462146}"/>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29593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88D86D57-C6C4-4B9D-A313-E6ACC72CE88D}"/>
            </a:ext>
          </a:extLst>
        </xdr:cNvPr>
        <xdr:cNvSpPr txBox="1"/>
      </xdr:nvSpPr>
      <xdr:spPr>
        <a:xfrm>
          <a:off x="18356795" y="688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137782</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6EB139B3-B975-4267-B8E5-3CC8961416A9}"/>
            </a:ext>
          </a:extLst>
        </xdr:cNvPr>
        <xdr:cNvSpPr txBox="1"/>
      </xdr:nvSpPr>
      <xdr:spPr>
        <a:xfrm>
          <a:off x="21011095" y="6824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148364</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08D52DC6-7463-4DE9-9BEE-9E73CE496A6E}"/>
            </a:ext>
          </a:extLst>
        </xdr:cNvPr>
        <xdr:cNvSpPr txBox="1"/>
      </xdr:nvSpPr>
      <xdr:spPr>
        <a:xfrm>
          <a:off x="20134795" y="683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158002</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F794A9C1-DC2D-4E7C-BC18-9A410441BE39}"/>
            </a:ext>
          </a:extLst>
        </xdr:cNvPr>
        <xdr:cNvSpPr txBox="1"/>
      </xdr:nvSpPr>
      <xdr:spPr>
        <a:xfrm>
          <a:off x="19245795" y="684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165568</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3F0CDE89-DB8D-4BC4-832C-AB50C3890AFA}"/>
            </a:ext>
          </a:extLst>
        </xdr:cNvPr>
        <xdr:cNvSpPr txBox="1"/>
      </xdr:nvSpPr>
      <xdr:spPr>
        <a:xfrm>
          <a:off x="18356795" y="650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B0E514FD-0F38-4501-8CE7-10D0E17B58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64832130-2236-4F13-A30A-5D6A1B619D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4B07F035-3067-4BC1-BAFC-6C37941A560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2590752D-5A91-4602-BC31-9CBF2415305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E43E038C-A7D8-488A-9B5E-6675E3BCD01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A1EDE15-CB84-4846-A4A5-2BBBA4EC396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3D08CA0-41C8-4AC0-8539-40231ACDA1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18E1D5E5-8A71-41E4-B2F3-EEA158B954E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a:extLst>
            <a:ext uri="{FF2B5EF4-FFF2-40B4-BE49-F238E27FC236}">
              <a16:creationId xmlns:a16="http://schemas.microsoft.com/office/drawing/2014/main" id="{6827ACAB-0277-4EFC-87E4-85816A8250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a:extLst>
            <a:ext uri="{FF2B5EF4-FFF2-40B4-BE49-F238E27FC236}">
              <a16:creationId xmlns:a16="http://schemas.microsoft.com/office/drawing/2014/main" id="{AE42D014-5038-489B-BB07-E5D1A4BDD08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a:extLst>
            <a:ext uri="{FF2B5EF4-FFF2-40B4-BE49-F238E27FC236}">
              <a16:creationId xmlns:a16="http://schemas.microsoft.com/office/drawing/2014/main" id="{BF25ED6E-5397-4132-9228-6410AB922C1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a:extLst>
            <a:ext uri="{FF2B5EF4-FFF2-40B4-BE49-F238E27FC236}">
              <a16:creationId xmlns:a16="http://schemas.microsoft.com/office/drawing/2014/main" id="{214CE126-5D21-4AF4-A5A8-7670BDC722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a:extLst>
            <a:ext uri="{FF2B5EF4-FFF2-40B4-BE49-F238E27FC236}">
              <a16:creationId xmlns:a16="http://schemas.microsoft.com/office/drawing/2014/main" id="{C175AA91-3E4C-4A2D-BB8B-3A3BBCA0BBD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a:extLst>
            <a:ext uri="{FF2B5EF4-FFF2-40B4-BE49-F238E27FC236}">
              <a16:creationId xmlns:a16="http://schemas.microsoft.com/office/drawing/2014/main" id="{3782438E-18B0-47EB-8E89-7AC95F652D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a:extLst>
            <a:ext uri="{FF2B5EF4-FFF2-40B4-BE49-F238E27FC236}">
              <a16:creationId xmlns:a16="http://schemas.microsoft.com/office/drawing/2014/main" id="{743561E5-50C0-4DCE-93FC-60B1E98F6D4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a:extLst>
            <a:ext uri="{FF2B5EF4-FFF2-40B4-BE49-F238E27FC236}">
              <a16:creationId xmlns:a16="http://schemas.microsoft.com/office/drawing/2014/main" id="{E8E8E6E1-A6F8-4393-952B-5E4846D4803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890C1E47-BA47-4A81-BD94-7C67B425E5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7342F17F-BF3E-4696-A31E-2CF7F60504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011601E2-2EA6-46AF-B3D0-D6F0232CFB8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133C2E1F-006F-40EB-AEB2-D5F7491A64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E4A2C1FC-398C-4DC7-A211-9D534B7EF88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80888568-EBB0-403F-8AF7-53032AC9DA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6BCB1BE0-3F16-4ACE-9FCF-10B460CED81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EA8B731B-2587-400D-8B47-5D8309D4E54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50F4A350-26F8-4E41-8261-DC2D0A94B26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B2FD9B93-686F-4183-ABF9-185C89F0093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C7AC8E9A-747B-422E-8AA2-E62DD546EE1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9A1ADBC1-D469-4885-B287-58DE3076D0D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A7C1D666-EBE5-463B-974E-2F10226E84E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E6F2765D-F91C-4F1A-A94C-CAA1128FC0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741B77B2-E0B5-45A7-96C4-6EC3DCF208F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069163F0-A8BC-4B4B-AACA-F281966FED0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86B4DD75-E6CB-4ABB-ADAF-09C7333B4CE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1A1CCDC3-9B80-424A-A814-032225D60ED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67D9966B-CE9A-414B-819C-B3076DEE087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3B973657-75E2-4838-919A-5E33E877614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6E244C9C-D78A-4C72-8CB7-08918AB8DB0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B6DE81B4-744B-48DE-8B1C-113E112031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4AAEF2AC-BBA3-4611-952B-5ECCFD0D142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9EEF0A68-A1F7-4280-A5B4-80142179ED4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41" name="直線コネクタ 640">
          <a:extLst>
            <a:ext uri="{FF2B5EF4-FFF2-40B4-BE49-F238E27FC236}">
              <a16:creationId xmlns:a16="http://schemas.microsoft.com/office/drawing/2014/main" id="{790484EB-95FC-44E4-AB0A-3397E2C00F81}"/>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2" name="【消防施設】&#10;有形固定資産減価償却率最小値テキスト">
          <a:extLst>
            <a:ext uri="{FF2B5EF4-FFF2-40B4-BE49-F238E27FC236}">
              <a16:creationId xmlns:a16="http://schemas.microsoft.com/office/drawing/2014/main" id="{B294489F-BCC2-4EA0-84F1-497DB9B2F39A}"/>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3" name="直線コネクタ 642">
          <a:extLst>
            <a:ext uri="{FF2B5EF4-FFF2-40B4-BE49-F238E27FC236}">
              <a16:creationId xmlns:a16="http://schemas.microsoft.com/office/drawing/2014/main" id="{F05F3917-9420-44B9-906C-3F66FA955BB6}"/>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3BAF54F5-75C9-4460-995C-F93BEA73FD3D}"/>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5" name="直線コネクタ 644">
          <a:extLst>
            <a:ext uri="{FF2B5EF4-FFF2-40B4-BE49-F238E27FC236}">
              <a16:creationId xmlns:a16="http://schemas.microsoft.com/office/drawing/2014/main" id="{38CB8ACD-73CC-416B-B32D-69247A9B9F05}"/>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AD4BDC61-0F1C-4D1C-B7CA-7F0BCB03A7DF}"/>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7" name="フローチャート: 判断 646">
          <a:extLst>
            <a:ext uri="{FF2B5EF4-FFF2-40B4-BE49-F238E27FC236}">
              <a16:creationId xmlns:a16="http://schemas.microsoft.com/office/drawing/2014/main" id="{493A2BBA-899D-4E94-9712-9C8FE894F71F}"/>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48" name="フローチャート: 判断 647">
          <a:extLst>
            <a:ext uri="{FF2B5EF4-FFF2-40B4-BE49-F238E27FC236}">
              <a16:creationId xmlns:a16="http://schemas.microsoft.com/office/drawing/2014/main" id="{2DB78C65-6531-4907-970D-0A31DEA62980}"/>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49" name="フローチャート: 判断 648">
          <a:extLst>
            <a:ext uri="{FF2B5EF4-FFF2-40B4-BE49-F238E27FC236}">
              <a16:creationId xmlns:a16="http://schemas.microsoft.com/office/drawing/2014/main" id="{3B3EE090-3D89-4B2B-83D0-DF09D589F5E9}"/>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50" name="フローチャート: 判断 649">
          <a:extLst>
            <a:ext uri="{FF2B5EF4-FFF2-40B4-BE49-F238E27FC236}">
              <a16:creationId xmlns:a16="http://schemas.microsoft.com/office/drawing/2014/main" id="{DAB84D8D-891D-47BE-AEBB-B90088B297CE}"/>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51" name="フローチャート: 判断 650">
          <a:extLst>
            <a:ext uri="{FF2B5EF4-FFF2-40B4-BE49-F238E27FC236}">
              <a16:creationId xmlns:a16="http://schemas.microsoft.com/office/drawing/2014/main" id="{E698B143-C039-426C-B0E1-F0A13F7B7B79}"/>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36DF56F-346C-43AE-9248-0669D192219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FFCD21C-4DE0-43CA-B435-DA543B0A7FE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5CAA687F-542A-444E-8D9E-EA54CCFD503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D9F8FEB-FF35-4231-83C4-4D400D367F7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94BACBA-8FD9-46D7-8EC8-8A99DE2EBC5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92075</xdr:rowOff>
    </xdr:from>
    <xdr:to>
      <xdr:col>85</xdr:col>
      <xdr:colOff>177800</xdr:colOff>
      <xdr:row>82</xdr:row>
      <xdr:rowOff>22225</xdr:rowOff>
    </xdr:to>
    <xdr:sp macro="" textlink="">
      <xdr:nvSpPr>
        <xdr:cNvPr id="657" name="楕円 656">
          <a:extLst>
            <a:ext uri="{FF2B5EF4-FFF2-40B4-BE49-F238E27FC236}">
              <a16:creationId xmlns:a16="http://schemas.microsoft.com/office/drawing/2014/main" id="{B513678C-6B55-4395-8049-C9B70599B73F}"/>
            </a:ext>
          </a:extLst>
        </xdr:cNvPr>
        <xdr:cNvSpPr/>
      </xdr:nvSpPr>
      <xdr:spPr>
        <a:xfrm>
          <a:off x="162687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114952</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1683E862-7191-4A46-9299-0696C0A25A72}"/>
            </a:ext>
          </a:extLst>
        </xdr:cNvPr>
        <xdr:cNvSpPr txBox="1"/>
      </xdr:nvSpPr>
      <xdr:spPr>
        <a:xfrm>
          <a:off x="16357600"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76836</xdr:rowOff>
    </xdr:from>
    <xdr:to>
      <xdr:col>81</xdr:col>
      <xdr:colOff>101600</xdr:colOff>
      <xdr:row>82</xdr:row>
      <xdr:rowOff>6986</xdr:rowOff>
    </xdr:to>
    <xdr:sp macro="" textlink="">
      <xdr:nvSpPr>
        <xdr:cNvPr id="659" name="楕円 658">
          <a:extLst>
            <a:ext uri="{FF2B5EF4-FFF2-40B4-BE49-F238E27FC236}">
              <a16:creationId xmlns:a16="http://schemas.microsoft.com/office/drawing/2014/main" id="{0F6E33B0-DC67-4B43-A865-3773B7AABB83}"/>
            </a:ext>
          </a:extLst>
        </xdr:cNvPr>
        <xdr:cNvSpPr/>
      </xdr:nvSpPr>
      <xdr:spPr>
        <a:xfrm>
          <a:off x="15430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127636</xdr:rowOff>
    </xdr:from>
    <xdr:to>
      <xdr:col>85</xdr:col>
      <xdr:colOff>127000</xdr:colOff>
      <xdr:row>81</xdr:row>
      <xdr:rowOff>142875</xdr:rowOff>
    </xdr:to>
    <xdr:cxnSp macro="">
      <xdr:nvCxnSpPr>
        <xdr:cNvPr id="660" name="直線コネクタ 659">
          <a:extLst>
            <a:ext uri="{FF2B5EF4-FFF2-40B4-BE49-F238E27FC236}">
              <a16:creationId xmlns:a16="http://schemas.microsoft.com/office/drawing/2014/main" id="{1E943436-E08A-4BE5-8F54-DAD4E22C7666}"/>
            </a:ext>
          </a:extLst>
        </xdr:cNvPr>
        <xdr:cNvCxnSpPr/>
      </xdr:nvCxnSpPr>
      <xdr:spPr>
        <a:xfrm>
          <a:off x="15481300" y="14015086"/>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67311</xdr:rowOff>
    </xdr:from>
    <xdr:to>
      <xdr:col>76</xdr:col>
      <xdr:colOff>165100</xdr:colOff>
      <xdr:row>81</xdr:row>
      <xdr:rowOff>168911</xdr:rowOff>
    </xdr:to>
    <xdr:sp macro="" textlink="">
      <xdr:nvSpPr>
        <xdr:cNvPr id="661" name="楕円 660">
          <a:extLst>
            <a:ext uri="{FF2B5EF4-FFF2-40B4-BE49-F238E27FC236}">
              <a16:creationId xmlns:a16="http://schemas.microsoft.com/office/drawing/2014/main" id="{72176604-7E92-47CE-82A2-BF4838733008}"/>
            </a:ext>
          </a:extLst>
        </xdr:cNvPr>
        <xdr:cNvSpPr/>
      </xdr:nvSpPr>
      <xdr:spPr>
        <a:xfrm>
          <a:off x="14541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118111</xdr:rowOff>
    </xdr:from>
    <xdr:to>
      <xdr:col>81</xdr:col>
      <xdr:colOff>50800</xdr:colOff>
      <xdr:row>81</xdr:row>
      <xdr:rowOff>127636</xdr:rowOff>
    </xdr:to>
    <xdr:cxnSp macro="">
      <xdr:nvCxnSpPr>
        <xdr:cNvPr id="662" name="直線コネクタ 661">
          <a:extLst>
            <a:ext uri="{FF2B5EF4-FFF2-40B4-BE49-F238E27FC236}">
              <a16:creationId xmlns:a16="http://schemas.microsoft.com/office/drawing/2014/main" id="{ED14F1B9-6235-4E2F-AC7D-BAE7E71F2A05}"/>
            </a:ext>
          </a:extLst>
        </xdr:cNvPr>
        <xdr:cNvCxnSpPr/>
      </xdr:nvCxnSpPr>
      <xdr:spPr>
        <a:xfrm>
          <a:off x="14592300" y="140055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663" name="楕円 662">
          <a:extLst>
            <a:ext uri="{FF2B5EF4-FFF2-40B4-BE49-F238E27FC236}">
              <a16:creationId xmlns:a16="http://schemas.microsoft.com/office/drawing/2014/main" id="{F4244CE8-5423-41C6-B46E-7EE6AC42FD5E}"/>
            </a:ext>
          </a:extLst>
        </xdr:cNvPr>
        <xdr:cNvSpPr/>
      </xdr:nvSpPr>
      <xdr:spPr>
        <a:xfrm>
          <a:off x="13652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83820</xdr:rowOff>
    </xdr:from>
    <xdr:to>
      <xdr:col>76</xdr:col>
      <xdr:colOff>114300</xdr:colOff>
      <xdr:row>81</xdr:row>
      <xdr:rowOff>118111</xdr:rowOff>
    </xdr:to>
    <xdr:cxnSp macro="">
      <xdr:nvCxnSpPr>
        <xdr:cNvPr id="664" name="直線コネクタ 663">
          <a:extLst>
            <a:ext uri="{FF2B5EF4-FFF2-40B4-BE49-F238E27FC236}">
              <a16:creationId xmlns:a16="http://schemas.microsoft.com/office/drawing/2014/main" id="{D47A0207-E08C-4D0E-A019-3372CB65B1F9}"/>
            </a:ext>
          </a:extLst>
        </xdr:cNvPr>
        <xdr:cNvCxnSpPr/>
      </xdr:nvCxnSpPr>
      <xdr:spPr>
        <a:xfrm>
          <a:off x="13703300" y="139712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170180</xdr:rowOff>
    </xdr:from>
    <xdr:to>
      <xdr:col>67</xdr:col>
      <xdr:colOff>101600</xdr:colOff>
      <xdr:row>81</xdr:row>
      <xdr:rowOff>100330</xdr:rowOff>
    </xdr:to>
    <xdr:sp macro="" textlink="">
      <xdr:nvSpPr>
        <xdr:cNvPr id="665" name="楕円 664">
          <a:extLst>
            <a:ext uri="{FF2B5EF4-FFF2-40B4-BE49-F238E27FC236}">
              <a16:creationId xmlns:a16="http://schemas.microsoft.com/office/drawing/2014/main" id="{C89CFA93-43D3-42B2-BABD-8FEECA659569}"/>
            </a:ext>
          </a:extLst>
        </xdr:cNvPr>
        <xdr:cNvSpPr/>
      </xdr:nvSpPr>
      <xdr:spPr>
        <a:xfrm>
          <a:off x="12763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49530</xdr:rowOff>
    </xdr:from>
    <xdr:to>
      <xdr:col>71</xdr:col>
      <xdr:colOff>177800</xdr:colOff>
      <xdr:row>81</xdr:row>
      <xdr:rowOff>83820</xdr:rowOff>
    </xdr:to>
    <xdr:cxnSp macro="">
      <xdr:nvCxnSpPr>
        <xdr:cNvPr id="666" name="直線コネクタ 665">
          <a:extLst>
            <a:ext uri="{FF2B5EF4-FFF2-40B4-BE49-F238E27FC236}">
              <a16:creationId xmlns:a16="http://schemas.microsoft.com/office/drawing/2014/main" id="{31B3532E-22B9-4DAF-9FD4-C8B57BBA6DC1}"/>
            </a:ext>
          </a:extLst>
        </xdr:cNvPr>
        <xdr:cNvCxnSpPr/>
      </xdr:nvCxnSpPr>
      <xdr:spPr>
        <a:xfrm>
          <a:off x="12814300" y="13936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667" name="n_1aveValue【消防施設】&#10;有形固定資産減価償却率">
          <a:extLst>
            <a:ext uri="{FF2B5EF4-FFF2-40B4-BE49-F238E27FC236}">
              <a16:creationId xmlns:a16="http://schemas.microsoft.com/office/drawing/2014/main" id="{2F6C5856-D75C-4DFA-BEE4-981E0F95A853}"/>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68" name="n_2aveValue【消防施設】&#10;有形固定資産減価償却率">
          <a:extLst>
            <a:ext uri="{FF2B5EF4-FFF2-40B4-BE49-F238E27FC236}">
              <a16:creationId xmlns:a16="http://schemas.microsoft.com/office/drawing/2014/main" id="{C7806E31-5AB1-42C2-9E1A-50D8932F5095}"/>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669" name="n_3aveValue【消防施設】&#10;有形固定資産減価償却率">
          <a:extLst>
            <a:ext uri="{FF2B5EF4-FFF2-40B4-BE49-F238E27FC236}">
              <a16:creationId xmlns:a16="http://schemas.microsoft.com/office/drawing/2014/main" id="{D956BE3D-120A-4A74-B420-1568E697CD15}"/>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670" name="n_4aveValue【消防施設】&#10;有形固定資産減価償却率">
          <a:extLst>
            <a:ext uri="{FF2B5EF4-FFF2-40B4-BE49-F238E27FC236}">
              <a16:creationId xmlns:a16="http://schemas.microsoft.com/office/drawing/2014/main" id="{44EB958B-F047-4805-A272-0F43858C9A3C}"/>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23513</xdr:rowOff>
    </xdr:from>
    <xdr:ext cx="405111" cy="259045"/>
    <xdr:sp macro="" textlink="">
      <xdr:nvSpPr>
        <xdr:cNvPr id="671" name="n_1mainValue【消防施設】&#10;有形固定資産減価償却率">
          <a:extLst>
            <a:ext uri="{FF2B5EF4-FFF2-40B4-BE49-F238E27FC236}">
              <a16:creationId xmlns:a16="http://schemas.microsoft.com/office/drawing/2014/main" id="{6444F085-51ED-4970-9116-9D9272F80574}"/>
            </a:ext>
          </a:extLst>
        </xdr:cNvPr>
        <xdr:cNvSpPr txBox="1"/>
      </xdr:nvSpPr>
      <xdr:spPr>
        <a:xfrm>
          <a:off x="152660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672" name="n_2mainValue【消防施設】&#10;有形固定資産減価償却率">
          <a:extLst>
            <a:ext uri="{FF2B5EF4-FFF2-40B4-BE49-F238E27FC236}">
              <a16:creationId xmlns:a16="http://schemas.microsoft.com/office/drawing/2014/main" id="{23DAF1D1-A5BC-4AA0-AC89-427D6660B429}"/>
            </a:ext>
          </a:extLst>
        </xdr:cNvPr>
        <xdr:cNvSpPr txBox="1"/>
      </xdr:nvSpPr>
      <xdr:spPr>
        <a:xfrm>
          <a:off x="14389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673" name="n_3mainValue【消防施設】&#10;有形固定資産減価償却率">
          <a:extLst>
            <a:ext uri="{FF2B5EF4-FFF2-40B4-BE49-F238E27FC236}">
              <a16:creationId xmlns:a16="http://schemas.microsoft.com/office/drawing/2014/main" id="{A6D3F82F-03E8-4B2F-87BF-0D25F46668D8}"/>
            </a:ext>
          </a:extLst>
        </xdr:cNvPr>
        <xdr:cNvSpPr txBox="1"/>
      </xdr:nvSpPr>
      <xdr:spPr>
        <a:xfrm>
          <a:off x="13500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116857</xdr:rowOff>
    </xdr:from>
    <xdr:ext cx="405111" cy="259045"/>
    <xdr:sp macro="" textlink="">
      <xdr:nvSpPr>
        <xdr:cNvPr id="674" name="n_4mainValue【消防施設】&#10;有形固定資産減価償却率">
          <a:extLst>
            <a:ext uri="{FF2B5EF4-FFF2-40B4-BE49-F238E27FC236}">
              <a16:creationId xmlns:a16="http://schemas.microsoft.com/office/drawing/2014/main" id="{7031B4DC-208E-48CC-B744-9A5A91EAC20B}"/>
            </a:ext>
          </a:extLst>
        </xdr:cNvPr>
        <xdr:cNvSpPr txBox="1"/>
      </xdr:nvSpPr>
      <xdr:spPr>
        <a:xfrm>
          <a:off x="12611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281DCBE6-0E12-40F1-956E-F3F27B48532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804B9909-E27E-440F-9DCC-91E5D0E06B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F51A50B-1688-4B8F-A102-0A32F056353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D7A352FB-AB49-4281-ACB0-E9CC60056F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190A2A2A-A9E0-45BF-87A7-763270509A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79340EBE-BBAE-4DAF-9819-5D9E1CC54DE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572C38D2-0DC6-4295-A8CC-1827A150283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80F83582-D921-4042-B8A2-BDA6D26F72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CF94BA01-2279-4407-8A27-1D5B81A817B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FC83423D-4AD4-43BE-8815-11437C22D1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39BE9A9A-F78E-4CB6-B8C6-44C2599E809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FCE5FD8C-E42B-4B7A-B6AD-23E00B465AD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36489FE7-1E6A-4659-91BD-4C3D2E84AA3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D58701B1-40E7-4CE6-86E5-F520A0D4685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A4BD120A-4853-4756-BFFD-3ECE5FABB44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A1252E7D-6F91-4D01-BA4A-3D34DF121A9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BC499492-C0B0-4BD3-AA60-F65FCDBDA86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F5EFC962-58CA-4717-8628-5DE17EE4842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BA69F769-5F1D-44D1-A34D-E84CA5FDA9A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1FCE90D8-BCBB-48CC-B81A-6B70C697F02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043D8918-45E6-4095-9BEC-1042D87BC56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DF214A2B-04C6-4C37-8946-6C562F98D33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21EB6BA3-C071-48AD-81FA-ECF5352E03D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58B2F48B-F628-4808-A5A7-A96A2905E2A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795F1002-3330-4F1C-8E34-04258FF9818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00" name="直線コネクタ 699">
          <a:extLst>
            <a:ext uri="{FF2B5EF4-FFF2-40B4-BE49-F238E27FC236}">
              <a16:creationId xmlns:a16="http://schemas.microsoft.com/office/drawing/2014/main" id="{65D0FA7C-72AC-49C8-A3C7-816E6DCBD55A}"/>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701" name="【消防施設】&#10;一人当たり面積最小値テキスト">
          <a:extLst>
            <a:ext uri="{FF2B5EF4-FFF2-40B4-BE49-F238E27FC236}">
              <a16:creationId xmlns:a16="http://schemas.microsoft.com/office/drawing/2014/main" id="{FD34A7E0-3ED8-43A6-81B8-05FA7E2E2234}"/>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702" name="直線コネクタ 701">
          <a:extLst>
            <a:ext uri="{FF2B5EF4-FFF2-40B4-BE49-F238E27FC236}">
              <a16:creationId xmlns:a16="http://schemas.microsoft.com/office/drawing/2014/main" id="{3A3B919A-06CF-46EB-B9CB-1724431625B0}"/>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703" name="【消防施設】&#10;一人当たり面積最大値テキスト">
          <a:extLst>
            <a:ext uri="{FF2B5EF4-FFF2-40B4-BE49-F238E27FC236}">
              <a16:creationId xmlns:a16="http://schemas.microsoft.com/office/drawing/2014/main" id="{F59968E8-B745-4FEA-AFAA-10435C5744BC}"/>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4" name="直線コネクタ 703">
          <a:extLst>
            <a:ext uri="{FF2B5EF4-FFF2-40B4-BE49-F238E27FC236}">
              <a16:creationId xmlns:a16="http://schemas.microsoft.com/office/drawing/2014/main" id="{083AA1CC-52E2-4261-BA98-76AF105C551A}"/>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705" name="【消防施設】&#10;一人当たり面積平均値テキスト">
          <a:extLst>
            <a:ext uri="{FF2B5EF4-FFF2-40B4-BE49-F238E27FC236}">
              <a16:creationId xmlns:a16="http://schemas.microsoft.com/office/drawing/2014/main" id="{5428AA39-EAB3-469F-8667-1C5AD17AA7B5}"/>
            </a:ext>
          </a:extLst>
        </xdr:cNvPr>
        <xdr:cNvSpPr txBox="1"/>
      </xdr:nvSpPr>
      <xdr:spPr>
        <a:xfrm>
          <a:off x="22199600" y="1422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6" name="フローチャート: 判断 705">
          <a:extLst>
            <a:ext uri="{FF2B5EF4-FFF2-40B4-BE49-F238E27FC236}">
              <a16:creationId xmlns:a16="http://schemas.microsoft.com/office/drawing/2014/main" id="{7A32D88C-F2D4-42C2-BF38-BE1EA0439849}"/>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7" name="フローチャート: 判断 706">
          <a:extLst>
            <a:ext uri="{FF2B5EF4-FFF2-40B4-BE49-F238E27FC236}">
              <a16:creationId xmlns:a16="http://schemas.microsoft.com/office/drawing/2014/main" id="{819DC441-FA18-4274-942B-C15DCDF0D12F}"/>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8" name="フローチャート: 判断 707">
          <a:extLst>
            <a:ext uri="{FF2B5EF4-FFF2-40B4-BE49-F238E27FC236}">
              <a16:creationId xmlns:a16="http://schemas.microsoft.com/office/drawing/2014/main" id="{563AE023-FD1C-4D9F-B114-E4174393473B}"/>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09" name="フローチャート: 判断 708">
          <a:extLst>
            <a:ext uri="{FF2B5EF4-FFF2-40B4-BE49-F238E27FC236}">
              <a16:creationId xmlns:a16="http://schemas.microsoft.com/office/drawing/2014/main" id="{10926685-B859-4907-8E8A-2C430CA5E883}"/>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10" name="フローチャート: 判断 709">
          <a:extLst>
            <a:ext uri="{FF2B5EF4-FFF2-40B4-BE49-F238E27FC236}">
              <a16:creationId xmlns:a16="http://schemas.microsoft.com/office/drawing/2014/main" id="{CBDFABEA-517D-4D9D-8920-839C1158A9F7}"/>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D1217B1-AC75-4008-A8F7-E3435515457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AB53143-62C1-44A5-9C76-0665FC06FF9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7D3C43A-410A-4ED5-9685-84D5FBAA920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A722DBA-5C7F-4541-B3CB-B214083662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9E7DD97-EBC2-4FB4-A802-EFE51597EF5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363</xdr:rowOff>
    </xdr:from>
    <xdr:to>
      <xdr:col>116</xdr:col>
      <xdr:colOff>114300</xdr:colOff>
      <xdr:row>82</xdr:row>
      <xdr:rowOff>101963</xdr:rowOff>
    </xdr:to>
    <xdr:sp macro="" textlink="">
      <xdr:nvSpPr>
        <xdr:cNvPr id="716" name="楕円 715">
          <a:extLst>
            <a:ext uri="{FF2B5EF4-FFF2-40B4-BE49-F238E27FC236}">
              <a16:creationId xmlns:a16="http://schemas.microsoft.com/office/drawing/2014/main" id="{AAF9FF42-1867-4F7E-B8B9-583C59F251D8}"/>
            </a:ext>
          </a:extLst>
        </xdr:cNvPr>
        <xdr:cNvSpPr/>
      </xdr:nvSpPr>
      <xdr:spPr>
        <a:xfrm>
          <a:off x="221107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23240</xdr:rowOff>
    </xdr:from>
    <xdr:ext cx="469744" cy="259045"/>
    <xdr:sp macro="" textlink="">
      <xdr:nvSpPr>
        <xdr:cNvPr id="717" name="【消防施設】&#10;一人当たり面積該当値テキスト">
          <a:extLst>
            <a:ext uri="{FF2B5EF4-FFF2-40B4-BE49-F238E27FC236}">
              <a16:creationId xmlns:a16="http://schemas.microsoft.com/office/drawing/2014/main" id="{D28A53F1-5FCA-4EB8-A32E-80D26175F43E}"/>
            </a:ext>
          </a:extLst>
        </xdr:cNvPr>
        <xdr:cNvSpPr txBox="1"/>
      </xdr:nvSpPr>
      <xdr:spPr>
        <a:xfrm>
          <a:off x="22199600" y="1391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18" name="楕円 717">
          <a:extLst>
            <a:ext uri="{FF2B5EF4-FFF2-40B4-BE49-F238E27FC236}">
              <a16:creationId xmlns:a16="http://schemas.microsoft.com/office/drawing/2014/main" id="{73E91703-A565-4A07-8818-D12AB83D84FE}"/>
            </a:ext>
          </a:extLst>
        </xdr:cNvPr>
        <xdr:cNvSpPr/>
      </xdr:nvSpPr>
      <xdr:spPr>
        <a:xfrm>
          <a:off x="2127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51163</xdr:rowOff>
    </xdr:from>
    <xdr:to>
      <xdr:col>116</xdr:col>
      <xdr:colOff>63500</xdr:colOff>
      <xdr:row>82</xdr:row>
      <xdr:rowOff>60961</xdr:rowOff>
    </xdr:to>
    <xdr:cxnSp macro="">
      <xdr:nvCxnSpPr>
        <xdr:cNvPr id="719" name="直線コネクタ 718">
          <a:extLst>
            <a:ext uri="{FF2B5EF4-FFF2-40B4-BE49-F238E27FC236}">
              <a16:creationId xmlns:a16="http://schemas.microsoft.com/office/drawing/2014/main" id="{45FB5552-F436-4AD6-9FFB-3E532021369E}"/>
            </a:ext>
          </a:extLst>
        </xdr:cNvPr>
        <xdr:cNvCxnSpPr/>
      </xdr:nvCxnSpPr>
      <xdr:spPr>
        <a:xfrm flipV="1">
          <a:off x="21323300" y="14110063"/>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19957</xdr:rowOff>
    </xdr:from>
    <xdr:to>
      <xdr:col>107</xdr:col>
      <xdr:colOff>101600</xdr:colOff>
      <xdr:row>82</xdr:row>
      <xdr:rowOff>121557</xdr:rowOff>
    </xdr:to>
    <xdr:sp macro="" textlink="">
      <xdr:nvSpPr>
        <xdr:cNvPr id="720" name="楕円 719">
          <a:extLst>
            <a:ext uri="{FF2B5EF4-FFF2-40B4-BE49-F238E27FC236}">
              <a16:creationId xmlns:a16="http://schemas.microsoft.com/office/drawing/2014/main" id="{33128C0E-607E-4113-9816-A0A909BFA23E}"/>
            </a:ext>
          </a:extLst>
        </xdr:cNvPr>
        <xdr:cNvSpPr/>
      </xdr:nvSpPr>
      <xdr:spPr>
        <a:xfrm>
          <a:off x="20383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70757</xdr:rowOff>
    </xdr:to>
    <xdr:cxnSp macro="">
      <xdr:nvCxnSpPr>
        <xdr:cNvPr id="721" name="直線コネクタ 720">
          <a:extLst>
            <a:ext uri="{FF2B5EF4-FFF2-40B4-BE49-F238E27FC236}">
              <a16:creationId xmlns:a16="http://schemas.microsoft.com/office/drawing/2014/main" id="{3421D901-D142-4F8B-8C62-130AE83711BF}"/>
            </a:ext>
          </a:extLst>
        </xdr:cNvPr>
        <xdr:cNvCxnSpPr/>
      </xdr:nvCxnSpPr>
      <xdr:spPr>
        <a:xfrm flipV="1">
          <a:off x="20434300" y="14119861"/>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26488</xdr:rowOff>
    </xdr:from>
    <xdr:to>
      <xdr:col>102</xdr:col>
      <xdr:colOff>165100</xdr:colOff>
      <xdr:row>82</xdr:row>
      <xdr:rowOff>128088</xdr:rowOff>
    </xdr:to>
    <xdr:sp macro="" textlink="">
      <xdr:nvSpPr>
        <xdr:cNvPr id="722" name="楕円 721">
          <a:extLst>
            <a:ext uri="{FF2B5EF4-FFF2-40B4-BE49-F238E27FC236}">
              <a16:creationId xmlns:a16="http://schemas.microsoft.com/office/drawing/2014/main" id="{BB63F83C-8021-402A-A77D-CC5661E3C208}"/>
            </a:ext>
          </a:extLst>
        </xdr:cNvPr>
        <xdr:cNvSpPr/>
      </xdr:nvSpPr>
      <xdr:spPr>
        <a:xfrm>
          <a:off x="194945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70757</xdr:rowOff>
    </xdr:from>
    <xdr:to>
      <xdr:col>107</xdr:col>
      <xdr:colOff>50800</xdr:colOff>
      <xdr:row>82</xdr:row>
      <xdr:rowOff>77288</xdr:rowOff>
    </xdr:to>
    <xdr:cxnSp macro="">
      <xdr:nvCxnSpPr>
        <xdr:cNvPr id="723" name="直線コネクタ 722">
          <a:extLst>
            <a:ext uri="{FF2B5EF4-FFF2-40B4-BE49-F238E27FC236}">
              <a16:creationId xmlns:a16="http://schemas.microsoft.com/office/drawing/2014/main" id="{5676E7EA-F968-4871-9F04-43C2B5F81A4E}"/>
            </a:ext>
          </a:extLst>
        </xdr:cNvPr>
        <xdr:cNvCxnSpPr/>
      </xdr:nvCxnSpPr>
      <xdr:spPr>
        <a:xfrm flipV="1">
          <a:off x="19545300" y="141296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36286</xdr:rowOff>
    </xdr:from>
    <xdr:to>
      <xdr:col>98</xdr:col>
      <xdr:colOff>38100</xdr:colOff>
      <xdr:row>82</xdr:row>
      <xdr:rowOff>137886</xdr:rowOff>
    </xdr:to>
    <xdr:sp macro="" textlink="">
      <xdr:nvSpPr>
        <xdr:cNvPr id="724" name="楕円 723">
          <a:extLst>
            <a:ext uri="{FF2B5EF4-FFF2-40B4-BE49-F238E27FC236}">
              <a16:creationId xmlns:a16="http://schemas.microsoft.com/office/drawing/2014/main" id="{29D689FF-8458-4594-9B1E-A78F4CE5A8E1}"/>
            </a:ext>
          </a:extLst>
        </xdr:cNvPr>
        <xdr:cNvSpPr/>
      </xdr:nvSpPr>
      <xdr:spPr>
        <a:xfrm>
          <a:off x="18605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77288</xdr:rowOff>
    </xdr:from>
    <xdr:to>
      <xdr:col>102</xdr:col>
      <xdr:colOff>114300</xdr:colOff>
      <xdr:row>82</xdr:row>
      <xdr:rowOff>87086</xdr:rowOff>
    </xdr:to>
    <xdr:cxnSp macro="">
      <xdr:nvCxnSpPr>
        <xdr:cNvPr id="725" name="直線コネクタ 724">
          <a:extLst>
            <a:ext uri="{FF2B5EF4-FFF2-40B4-BE49-F238E27FC236}">
              <a16:creationId xmlns:a16="http://schemas.microsoft.com/office/drawing/2014/main" id="{97EC4730-68AD-4110-8E17-F296F6D0A0B9}"/>
            </a:ext>
          </a:extLst>
        </xdr:cNvPr>
        <xdr:cNvCxnSpPr/>
      </xdr:nvCxnSpPr>
      <xdr:spPr>
        <a:xfrm flipV="1">
          <a:off x="18656300" y="1413618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120848</xdr:rowOff>
    </xdr:from>
    <xdr:ext cx="469744" cy="259045"/>
    <xdr:sp macro="" textlink="">
      <xdr:nvSpPr>
        <xdr:cNvPr id="726" name="n_1aveValue【消防施設】&#10;一人当たり面積">
          <a:extLst>
            <a:ext uri="{FF2B5EF4-FFF2-40B4-BE49-F238E27FC236}">
              <a16:creationId xmlns:a16="http://schemas.microsoft.com/office/drawing/2014/main" id="{36F4487F-4074-475D-A757-FDD849C3E693}"/>
            </a:ext>
          </a:extLst>
        </xdr:cNvPr>
        <xdr:cNvSpPr txBox="1"/>
      </xdr:nvSpPr>
      <xdr:spPr>
        <a:xfrm>
          <a:off x="21075727" y="1435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727" name="n_2aveValue【消防施設】&#10;一人当たり面積">
          <a:extLst>
            <a:ext uri="{FF2B5EF4-FFF2-40B4-BE49-F238E27FC236}">
              <a16:creationId xmlns:a16="http://schemas.microsoft.com/office/drawing/2014/main" id="{3343AEF6-7C94-4224-9A2A-FBEAAE957ED6}"/>
            </a:ext>
          </a:extLst>
        </xdr:cNvPr>
        <xdr:cNvSpPr txBox="1"/>
      </xdr:nvSpPr>
      <xdr:spPr>
        <a:xfrm>
          <a:off x="20199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1650</xdr:rowOff>
    </xdr:from>
    <xdr:ext cx="469744" cy="259045"/>
    <xdr:sp macro="" textlink="">
      <xdr:nvSpPr>
        <xdr:cNvPr id="728" name="n_3aveValue【消防施設】&#10;一人当たり面積">
          <a:extLst>
            <a:ext uri="{FF2B5EF4-FFF2-40B4-BE49-F238E27FC236}">
              <a16:creationId xmlns:a16="http://schemas.microsoft.com/office/drawing/2014/main" id="{22CEBF3C-5DF1-4CA2-ABAF-B5597DBC5D09}"/>
            </a:ext>
          </a:extLst>
        </xdr:cNvPr>
        <xdr:cNvSpPr txBox="1"/>
      </xdr:nvSpPr>
      <xdr:spPr>
        <a:xfrm>
          <a:off x="19310427" y="14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124114</xdr:rowOff>
    </xdr:from>
    <xdr:ext cx="469744" cy="259045"/>
    <xdr:sp macro="" textlink="">
      <xdr:nvSpPr>
        <xdr:cNvPr id="729" name="n_4aveValue【消防施設】&#10;一人当たり面積">
          <a:extLst>
            <a:ext uri="{FF2B5EF4-FFF2-40B4-BE49-F238E27FC236}">
              <a16:creationId xmlns:a16="http://schemas.microsoft.com/office/drawing/2014/main" id="{BD4F023C-458B-4DE5-8BB0-E093506656AB}"/>
            </a:ext>
          </a:extLst>
        </xdr:cNvPr>
        <xdr:cNvSpPr txBox="1"/>
      </xdr:nvSpPr>
      <xdr:spPr>
        <a:xfrm>
          <a:off x="18421427" y="143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0" name="n_1mainValue【消防施設】&#10;一人当たり面積">
          <a:extLst>
            <a:ext uri="{FF2B5EF4-FFF2-40B4-BE49-F238E27FC236}">
              <a16:creationId xmlns:a16="http://schemas.microsoft.com/office/drawing/2014/main" id="{D6E8C203-C7E8-4BF9-A20B-4CEF995606F7}"/>
            </a:ext>
          </a:extLst>
        </xdr:cNvPr>
        <xdr:cNvSpPr txBox="1"/>
      </xdr:nvSpPr>
      <xdr:spPr>
        <a:xfrm>
          <a:off x="21075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138084</xdr:rowOff>
    </xdr:from>
    <xdr:ext cx="469744" cy="259045"/>
    <xdr:sp macro="" textlink="">
      <xdr:nvSpPr>
        <xdr:cNvPr id="731" name="n_2mainValue【消防施設】&#10;一人当たり面積">
          <a:extLst>
            <a:ext uri="{FF2B5EF4-FFF2-40B4-BE49-F238E27FC236}">
              <a16:creationId xmlns:a16="http://schemas.microsoft.com/office/drawing/2014/main" id="{A53E0921-5D83-4D69-80FE-328EF06AE7CB}"/>
            </a:ext>
          </a:extLst>
        </xdr:cNvPr>
        <xdr:cNvSpPr txBox="1"/>
      </xdr:nvSpPr>
      <xdr:spPr>
        <a:xfrm>
          <a:off x="20199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144615</xdr:rowOff>
    </xdr:from>
    <xdr:ext cx="469744" cy="259045"/>
    <xdr:sp macro="" textlink="">
      <xdr:nvSpPr>
        <xdr:cNvPr id="732" name="n_3mainValue【消防施設】&#10;一人当たり面積">
          <a:extLst>
            <a:ext uri="{FF2B5EF4-FFF2-40B4-BE49-F238E27FC236}">
              <a16:creationId xmlns:a16="http://schemas.microsoft.com/office/drawing/2014/main" id="{F17BBC64-F08B-4DFB-AEAC-130B6AF61DEF}"/>
            </a:ext>
          </a:extLst>
        </xdr:cNvPr>
        <xdr:cNvSpPr txBox="1"/>
      </xdr:nvSpPr>
      <xdr:spPr>
        <a:xfrm>
          <a:off x="19310427" y="1386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154413</xdr:rowOff>
    </xdr:from>
    <xdr:ext cx="469744" cy="259045"/>
    <xdr:sp macro="" textlink="">
      <xdr:nvSpPr>
        <xdr:cNvPr id="733" name="n_4mainValue【消防施設】&#10;一人当たり面積">
          <a:extLst>
            <a:ext uri="{FF2B5EF4-FFF2-40B4-BE49-F238E27FC236}">
              <a16:creationId xmlns:a16="http://schemas.microsoft.com/office/drawing/2014/main" id="{651DFFE7-30C9-4D90-83F2-933BD10CAFA1}"/>
            </a:ext>
          </a:extLst>
        </xdr:cNvPr>
        <xdr:cNvSpPr txBox="1"/>
      </xdr:nvSpPr>
      <xdr:spPr>
        <a:xfrm>
          <a:off x="184214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35A4CE41-711B-41D2-AA00-5A6706D461C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C9E3815E-DD47-450B-98FF-7EBE8B26A3C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BD6A8B69-369D-4D30-B1D9-02DD991DA8C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503F0D8E-9715-4A6A-AFA3-5DFC19498D8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4352C41-8636-447A-9291-B4E48BC8B6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B35F4FB1-17FE-4EDE-B3F8-85005E46AE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A9525A2F-59F4-4EA1-9A0A-4C57EB546C0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FB6F3186-161E-4C49-B83B-2DDC0CD6AF9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3B80F0D0-C824-496D-A6AD-5A3B9626B52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C1147BA-E736-445F-BD3D-2ACB5973B9C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3E4ED4F2-B791-493A-86D6-A3F4356016A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18C0F945-E39E-4CCA-B5AE-73FD7B070F8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0F29FFD2-F6D8-416E-8F60-77FFA91460B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868CFCFE-EC31-4944-8A57-659669A521D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BFA71209-BED7-4044-8E55-E961C4446B9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D60093F0-4BDB-4704-8A53-117D0C23F6A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1874CD5D-3929-43DC-B4DA-D8D166325F1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72A803DD-F6D9-4481-9249-D028B4EA98A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EFF67E93-DA47-4467-9090-B7EB5AF6C77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4667FD8B-F491-4F77-8BC2-15CC23FA0C1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8ABD334E-D00B-44AB-9AFA-9AAEDCC9B7A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A99DF260-80FE-42D0-9CB3-B6B2EB290D3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C8C02C31-4279-411D-8C74-83CCF85B1B0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48BE87F3-735F-41DD-8AE2-8DD071AB92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758" name="直線コネクタ 757">
          <a:extLst>
            <a:ext uri="{FF2B5EF4-FFF2-40B4-BE49-F238E27FC236}">
              <a16:creationId xmlns:a16="http://schemas.microsoft.com/office/drawing/2014/main" id="{AE1502D8-5361-4050-A577-DDEB68D56256}"/>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759" name="【庁舎】&#10;有形固定資産減価償却率最小値テキスト">
          <a:extLst>
            <a:ext uri="{FF2B5EF4-FFF2-40B4-BE49-F238E27FC236}">
              <a16:creationId xmlns:a16="http://schemas.microsoft.com/office/drawing/2014/main" id="{5CE089A8-57C2-4C93-81FF-C7E0E20A5D1D}"/>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760" name="直線コネクタ 759">
          <a:extLst>
            <a:ext uri="{FF2B5EF4-FFF2-40B4-BE49-F238E27FC236}">
              <a16:creationId xmlns:a16="http://schemas.microsoft.com/office/drawing/2014/main" id="{C0162BD1-010F-4F36-A375-A92D983963C8}"/>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761" name="【庁舎】&#10;有形固定資産減価償却率最大値テキスト">
          <a:extLst>
            <a:ext uri="{FF2B5EF4-FFF2-40B4-BE49-F238E27FC236}">
              <a16:creationId xmlns:a16="http://schemas.microsoft.com/office/drawing/2014/main" id="{3AA63E30-8763-4AD0-859B-43F1FF03FFD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762" name="直線コネクタ 761">
          <a:extLst>
            <a:ext uri="{FF2B5EF4-FFF2-40B4-BE49-F238E27FC236}">
              <a16:creationId xmlns:a16="http://schemas.microsoft.com/office/drawing/2014/main" id="{8768DE41-9622-47EA-8DD9-6393F7BD15AB}"/>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763" name="【庁舎】&#10;有形固定資産減価償却率平均値テキスト">
          <a:extLst>
            <a:ext uri="{FF2B5EF4-FFF2-40B4-BE49-F238E27FC236}">
              <a16:creationId xmlns:a16="http://schemas.microsoft.com/office/drawing/2014/main" id="{975E5F77-6F31-4686-84FF-B1E75BADBA78}"/>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764" name="フローチャート: 判断 763">
          <a:extLst>
            <a:ext uri="{FF2B5EF4-FFF2-40B4-BE49-F238E27FC236}">
              <a16:creationId xmlns:a16="http://schemas.microsoft.com/office/drawing/2014/main" id="{9F06F97F-38FE-4F21-9357-AC00A23A74C0}"/>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765" name="フローチャート: 判断 764">
          <a:extLst>
            <a:ext uri="{FF2B5EF4-FFF2-40B4-BE49-F238E27FC236}">
              <a16:creationId xmlns:a16="http://schemas.microsoft.com/office/drawing/2014/main" id="{AB17C40B-00AF-45D1-80C2-11B353255445}"/>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6" name="フローチャート: 判断 765">
          <a:extLst>
            <a:ext uri="{FF2B5EF4-FFF2-40B4-BE49-F238E27FC236}">
              <a16:creationId xmlns:a16="http://schemas.microsoft.com/office/drawing/2014/main" id="{C08C1A18-C158-4BE9-9716-436F1FD69554}"/>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67" name="フローチャート: 判断 766">
          <a:extLst>
            <a:ext uri="{FF2B5EF4-FFF2-40B4-BE49-F238E27FC236}">
              <a16:creationId xmlns:a16="http://schemas.microsoft.com/office/drawing/2014/main" id="{4C4707A2-A37E-451A-AE4D-BD75254A0F80}"/>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768" name="フローチャート: 判断 767">
          <a:extLst>
            <a:ext uri="{FF2B5EF4-FFF2-40B4-BE49-F238E27FC236}">
              <a16:creationId xmlns:a16="http://schemas.microsoft.com/office/drawing/2014/main" id="{DBA18323-52F9-495F-A6D1-0BA3CDCB33DD}"/>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5F5FAF4-A2B8-4A34-854A-CD319323122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22334EB-00D0-4540-B0BC-2416E4D91F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BA3743A-2A4B-44E6-AD72-11B13AA75E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0765603-EA34-4FDB-8051-22F1A745413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666938A-D7F0-405A-ACD7-B061E07A9B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74" name="楕円 773">
          <a:extLst>
            <a:ext uri="{FF2B5EF4-FFF2-40B4-BE49-F238E27FC236}">
              <a16:creationId xmlns:a16="http://schemas.microsoft.com/office/drawing/2014/main" id="{3E1A41AB-15A7-4933-AFCD-E7DC51D54B3D}"/>
            </a:ext>
          </a:extLst>
        </xdr:cNvPr>
        <xdr:cNvSpPr/>
      </xdr:nvSpPr>
      <xdr:spPr>
        <a:xfrm>
          <a:off x="16268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82566</xdr:rowOff>
    </xdr:from>
    <xdr:ext cx="405111" cy="259045"/>
    <xdr:sp macro="" textlink="">
      <xdr:nvSpPr>
        <xdr:cNvPr id="775" name="【庁舎】&#10;有形固定資産減価償却率該当値テキスト">
          <a:extLst>
            <a:ext uri="{FF2B5EF4-FFF2-40B4-BE49-F238E27FC236}">
              <a16:creationId xmlns:a16="http://schemas.microsoft.com/office/drawing/2014/main" id="{171EB16A-F046-4FE7-9483-C432ED9CBEF0}"/>
            </a:ext>
          </a:extLst>
        </xdr:cNvPr>
        <xdr:cNvSpPr txBox="1"/>
      </xdr:nvSpPr>
      <xdr:spPr>
        <a:xfrm>
          <a:off x="16357600" y="1774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76836</xdr:rowOff>
    </xdr:from>
    <xdr:to>
      <xdr:col>81</xdr:col>
      <xdr:colOff>101600</xdr:colOff>
      <xdr:row>105</xdr:row>
      <xdr:rowOff>6986</xdr:rowOff>
    </xdr:to>
    <xdr:sp macro="" textlink="">
      <xdr:nvSpPr>
        <xdr:cNvPr id="776" name="楕円 775">
          <a:extLst>
            <a:ext uri="{FF2B5EF4-FFF2-40B4-BE49-F238E27FC236}">
              <a16:creationId xmlns:a16="http://schemas.microsoft.com/office/drawing/2014/main" id="{442E0723-9B65-48BC-976A-75BDE25F9737}"/>
            </a:ext>
          </a:extLst>
        </xdr:cNvPr>
        <xdr:cNvSpPr/>
      </xdr:nvSpPr>
      <xdr:spPr>
        <a:xfrm>
          <a:off x="15430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127636</xdr:rowOff>
    </xdr:to>
    <xdr:cxnSp macro="">
      <xdr:nvCxnSpPr>
        <xdr:cNvPr id="777" name="直線コネクタ 776">
          <a:extLst>
            <a:ext uri="{FF2B5EF4-FFF2-40B4-BE49-F238E27FC236}">
              <a16:creationId xmlns:a16="http://schemas.microsoft.com/office/drawing/2014/main" id="{9606A0CD-9D04-4D02-AA6E-AD98F6CA62FB}"/>
            </a:ext>
          </a:extLst>
        </xdr:cNvPr>
        <xdr:cNvCxnSpPr/>
      </xdr:nvCxnSpPr>
      <xdr:spPr>
        <a:xfrm flipV="1">
          <a:off x="15481300" y="17941289"/>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xdr:rowOff>
    </xdr:from>
    <xdr:to>
      <xdr:col>76</xdr:col>
      <xdr:colOff>165100</xdr:colOff>
      <xdr:row>104</xdr:row>
      <xdr:rowOff>109855</xdr:rowOff>
    </xdr:to>
    <xdr:sp macro="" textlink="">
      <xdr:nvSpPr>
        <xdr:cNvPr id="778" name="楕円 777">
          <a:extLst>
            <a:ext uri="{FF2B5EF4-FFF2-40B4-BE49-F238E27FC236}">
              <a16:creationId xmlns:a16="http://schemas.microsoft.com/office/drawing/2014/main" id="{B8AFC57D-9DA9-468C-895F-387F987EFCA1}"/>
            </a:ext>
          </a:extLst>
        </xdr:cNvPr>
        <xdr:cNvSpPr/>
      </xdr:nvSpPr>
      <xdr:spPr>
        <a:xfrm>
          <a:off x="14541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59055</xdr:rowOff>
    </xdr:from>
    <xdr:to>
      <xdr:col>81</xdr:col>
      <xdr:colOff>50800</xdr:colOff>
      <xdr:row>104</xdr:row>
      <xdr:rowOff>127636</xdr:rowOff>
    </xdr:to>
    <xdr:cxnSp macro="">
      <xdr:nvCxnSpPr>
        <xdr:cNvPr id="779" name="直線コネクタ 778">
          <a:extLst>
            <a:ext uri="{FF2B5EF4-FFF2-40B4-BE49-F238E27FC236}">
              <a16:creationId xmlns:a16="http://schemas.microsoft.com/office/drawing/2014/main" id="{7928FCC1-9894-4415-95DE-A5EC49FF351F}"/>
            </a:ext>
          </a:extLst>
        </xdr:cNvPr>
        <xdr:cNvCxnSpPr/>
      </xdr:nvCxnSpPr>
      <xdr:spPr>
        <a:xfrm>
          <a:off x="14592300" y="1788985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113030</xdr:rowOff>
    </xdr:from>
    <xdr:to>
      <xdr:col>72</xdr:col>
      <xdr:colOff>38100</xdr:colOff>
      <xdr:row>104</xdr:row>
      <xdr:rowOff>43180</xdr:rowOff>
    </xdr:to>
    <xdr:sp macro="" textlink="">
      <xdr:nvSpPr>
        <xdr:cNvPr id="780" name="楕円 779">
          <a:extLst>
            <a:ext uri="{FF2B5EF4-FFF2-40B4-BE49-F238E27FC236}">
              <a16:creationId xmlns:a16="http://schemas.microsoft.com/office/drawing/2014/main" id="{93AF00FE-4A31-4433-AE08-5E6B1B0CBB3E}"/>
            </a:ext>
          </a:extLst>
        </xdr:cNvPr>
        <xdr:cNvSpPr/>
      </xdr:nvSpPr>
      <xdr:spPr>
        <a:xfrm>
          <a:off x="13652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163830</xdr:rowOff>
    </xdr:from>
    <xdr:to>
      <xdr:col>76</xdr:col>
      <xdr:colOff>114300</xdr:colOff>
      <xdr:row>104</xdr:row>
      <xdr:rowOff>59055</xdr:rowOff>
    </xdr:to>
    <xdr:cxnSp macro="">
      <xdr:nvCxnSpPr>
        <xdr:cNvPr id="781" name="直線コネクタ 780">
          <a:extLst>
            <a:ext uri="{FF2B5EF4-FFF2-40B4-BE49-F238E27FC236}">
              <a16:creationId xmlns:a16="http://schemas.microsoft.com/office/drawing/2014/main" id="{94C8FA07-F891-435E-BB28-01D731E469A9}"/>
            </a:ext>
          </a:extLst>
        </xdr:cNvPr>
        <xdr:cNvCxnSpPr/>
      </xdr:nvCxnSpPr>
      <xdr:spPr>
        <a:xfrm>
          <a:off x="13703300" y="1782318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48261</xdr:rowOff>
    </xdr:from>
    <xdr:to>
      <xdr:col>67</xdr:col>
      <xdr:colOff>101600</xdr:colOff>
      <xdr:row>103</xdr:row>
      <xdr:rowOff>149861</xdr:rowOff>
    </xdr:to>
    <xdr:sp macro="" textlink="">
      <xdr:nvSpPr>
        <xdr:cNvPr id="782" name="楕円 781">
          <a:extLst>
            <a:ext uri="{FF2B5EF4-FFF2-40B4-BE49-F238E27FC236}">
              <a16:creationId xmlns:a16="http://schemas.microsoft.com/office/drawing/2014/main" id="{5B3A86B6-AFEE-4B7D-9F4B-B1E36D632F48}"/>
            </a:ext>
          </a:extLst>
        </xdr:cNvPr>
        <xdr:cNvSpPr/>
      </xdr:nvSpPr>
      <xdr:spPr>
        <a:xfrm>
          <a:off x="12763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99061</xdr:rowOff>
    </xdr:from>
    <xdr:to>
      <xdr:col>71</xdr:col>
      <xdr:colOff>177800</xdr:colOff>
      <xdr:row>103</xdr:row>
      <xdr:rowOff>163830</xdr:rowOff>
    </xdr:to>
    <xdr:cxnSp macro="">
      <xdr:nvCxnSpPr>
        <xdr:cNvPr id="783" name="直線コネクタ 782">
          <a:extLst>
            <a:ext uri="{FF2B5EF4-FFF2-40B4-BE49-F238E27FC236}">
              <a16:creationId xmlns:a16="http://schemas.microsoft.com/office/drawing/2014/main" id="{CD2F8355-163F-40FB-8D2A-2DE2BC7863DA}"/>
            </a:ext>
          </a:extLst>
        </xdr:cNvPr>
        <xdr:cNvCxnSpPr/>
      </xdr:nvCxnSpPr>
      <xdr:spPr>
        <a:xfrm>
          <a:off x="12814300" y="1775841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784" name="n_1aveValue【庁舎】&#10;有形固定資産減価償却率">
          <a:extLst>
            <a:ext uri="{FF2B5EF4-FFF2-40B4-BE49-F238E27FC236}">
              <a16:creationId xmlns:a16="http://schemas.microsoft.com/office/drawing/2014/main" id="{33FB3E6D-4DE5-4FD8-8AC4-E15F39E6C9F2}"/>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85" name="n_2aveValue【庁舎】&#10;有形固定資産減価償却率">
          <a:extLst>
            <a:ext uri="{FF2B5EF4-FFF2-40B4-BE49-F238E27FC236}">
              <a16:creationId xmlns:a16="http://schemas.microsoft.com/office/drawing/2014/main" id="{BC10DE7A-A43D-404B-A4A0-D29B921CBB73}"/>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786" name="n_3aveValue【庁舎】&#10;有形固定資産減価償却率">
          <a:extLst>
            <a:ext uri="{FF2B5EF4-FFF2-40B4-BE49-F238E27FC236}">
              <a16:creationId xmlns:a16="http://schemas.microsoft.com/office/drawing/2014/main" id="{BD69847F-9A3D-45AF-95BD-917D44F04D9D}"/>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787" name="n_4aveValue【庁舎】&#10;有形固定資産減価償却率">
          <a:extLst>
            <a:ext uri="{FF2B5EF4-FFF2-40B4-BE49-F238E27FC236}">
              <a16:creationId xmlns:a16="http://schemas.microsoft.com/office/drawing/2014/main" id="{CCD2FBAC-7441-4027-BD05-F2527D5DCCE9}"/>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23513</xdr:rowOff>
    </xdr:from>
    <xdr:ext cx="405111" cy="259045"/>
    <xdr:sp macro="" textlink="">
      <xdr:nvSpPr>
        <xdr:cNvPr id="788" name="n_1mainValue【庁舎】&#10;有形固定資産減価償却率">
          <a:extLst>
            <a:ext uri="{FF2B5EF4-FFF2-40B4-BE49-F238E27FC236}">
              <a16:creationId xmlns:a16="http://schemas.microsoft.com/office/drawing/2014/main" id="{E8A16035-01DE-4727-BD97-87D483981120}"/>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126382</xdr:rowOff>
    </xdr:from>
    <xdr:ext cx="405111" cy="259045"/>
    <xdr:sp macro="" textlink="">
      <xdr:nvSpPr>
        <xdr:cNvPr id="789" name="n_2mainValue【庁舎】&#10;有形固定資産減価償却率">
          <a:extLst>
            <a:ext uri="{FF2B5EF4-FFF2-40B4-BE49-F238E27FC236}">
              <a16:creationId xmlns:a16="http://schemas.microsoft.com/office/drawing/2014/main" id="{D45F734A-34A7-4201-924A-237B17C876BE}"/>
            </a:ext>
          </a:extLst>
        </xdr:cNvPr>
        <xdr:cNvSpPr txBox="1"/>
      </xdr:nvSpPr>
      <xdr:spPr>
        <a:xfrm>
          <a:off x="143897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59707</xdr:rowOff>
    </xdr:from>
    <xdr:ext cx="405111" cy="259045"/>
    <xdr:sp macro="" textlink="">
      <xdr:nvSpPr>
        <xdr:cNvPr id="790" name="n_3mainValue【庁舎】&#10;有形固定資産減価償却率">
          <a:extLst>
            <a:ext uri="{FF2B5EF4-FFF2-40B4-BE49-F238E27FC236}">
              <a16:creationId xmlns:a16="http://schemas.microsoft.com/office/drawing/2014/main" id="{618983DC-D873-4393-A2F3-3696622BE777}"/>
            </a:ext>
          </a:extLst>
        </xdr:cNvPr>
        <xdr:cNvSpPr txBox="1"/>
      </xdr:nvSpPr>
      <xdr:spPr>
        <a:xfrm>
          <a:off x="135007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791" name="n_4mainValue【庁舎】&#10;有形固定資産減価償却率">
          <a:extLst>
            <a:ext uri="{FF2B5EF4-FFF2-40B4-BE49-F238E27FC236}">
              <a16:creationId xmlns:a16="http://schemas.microsoft.com/office/drawing/2014/main" id="{E20AF69A-09F7-42DE-A95E-3DECA8089126}"/>
            </a:ext>
          </a:extLst>
        </xdr:cNvPr>
        <xdr:cNvSpPr txBox="1"/>
      </xdr:nvSpPr>
      <xdr:spPr>
        <a:xfrm>
          <a:off x="12611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9A3F7965-B97E-4F85-8764-84530543EF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E0451FD9-E34A-4EC8-A0BA-29CCE5ED4F0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3374F2CD-4628-43C1-9CB4-E4BB9561662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529D881D-2381-4CE0-9B99-6C1DA6A581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E50D594B-3927-4395-9F95-278A594C5DC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465558CF-9228-4D66-9AE6-A684076BD9A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2D8BF351-BC11-4742-82E5-FFD3BB271FE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F0746B61-EC97-4290-A342-47204E7DFD8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2EFC49F-A1CF-433F-9811-19000297E5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A6DF5558-CE0E-47D3-BC9E-A373CFA650E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A6C5DF16-318B-4C26-AD34-C9A4F053D93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BEC63D4E-A1B9-497A-8020-7BDB4A39017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B2C1978A-2E29-4B75-BDCB-916BEECF42E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CD5AE390-CBB4-4A74-8B83-03178F8F824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B2D35CF-9ADA-44F5-BEA2-3455FB3A2EC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D6C52783-6384-4800-B588-FB4D97DB233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857E6D4-1163-459E-B7B3-F398563203F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3F040C22-7406-42A9-AA4F-FFB9363A98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6B178644-9B66-4432-9455-8F71B53F74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3EE935FB-6A6E-47E1-B896-EC7F8BAE9A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267D1056-4A40-4AFB-9706-786E9D57EE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13" name="直線コネクタ 812">
          <a:extLst>
            <a:ext uri="{FF2B5EF4-FFF2-40B4-BE49-F238E27FC236}">
              <a16:creationId xmlns:a16="http://schemas.microsoft.com/office/drawing/2014/main" id="{AFE07E7F-B39C-408D-AFA0-FC555C935912}"/>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4" name="【庁舎】&#10;一人当たり面積最小値テキスト">
          <a:extLst>
            <a:ext uri="{FF2B5EF4-FFF2-40B4-BE49-F238E27FC236}">
              <a16:creationId xmlns:a16="http://schemas.microsoft.com/office/drawing/2014/main" id="{E5B6F4D4-4D5F-4337-A7DB-3D355E4AE1FA}"/>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5" name="直線コネクタ 814">
          <a:extLst>
            <a:ext uri="{FF2B5EF4-FFF2-40B4-BE49-F238E27FC236}">
              <a16:creationId xmlns:a16="http://schemas.microsoft.com/office/drawing/2014/main" id="{ED03E9E7-FD40-4EBB-BBC8-873710E559C4}"/>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6" name="【庁舎】&#10;一人当たり面積最大値テキスト">
          <a:extLst>
            <a:ext uri="{FF2B5EF4-FFF2-40B4-BE49-F238E27FC236}">
              <a16:creationId xmlns:a16="http://schemas.microsoft.com/office/drawing/2014/main" id="{FEE1A269-B572-4621-A8E0-CC7F42A4EB08}"/>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7" name="直線コネクタ 816">
          <a:extLst>
            <a:ext uri="{FF2B5EF4-FFF2-40B4-BE49-F238E27FC236}">
              <a16:creationId xmlns:a16="http://schemas.microsoft.com/office/drawing/2014/main" id="{18CF4B9A-4B5A-4670-A57C-AFE41CCCCB88}"/>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18" name="【庁舎】&#10;一人当たり面積平均値テキスト">
          <a:extLst>
            <a:ext uri="{FF2B5EF4-FFF2-40B4-BE49-F238E27FC236}">
              <a16:creationId xmlns:a16="http://schemas.microsoft.com/office/drawing/2014/main" id="{9606DC43-B3AB-48AC-858A-89154F6A6524}"/>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19" name="フローチャート: 判断 818">
          <a:extLst>
            <a:ext uri="{FF2B5EF4-FFF2-40B4-BE49-F238E27FC236}">
              <a16:creationId xmlns:a16="http://schemas.microsoft.com/office/drawing/2014/main" id="{07E6A2B3-FF99-4095-A9B6-C7F644BF76E8}"/>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20" name="フローチャート: 判断 819">
          <a:extLst>
            <a:ext uri="{FF2B5EF4-FFF2-40B4-BE49-F238E27FC236}">
              <a16:creationId xmlns:a16="http://schemas.microsoft.com/office/drawing/2014/main" id="{AC238864-972E-409A-8A52-F9C38DD161EB}"/>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21" name="フローチャート: 判断 820">
          <a:extLst>
            <a:ext uri="{FF2B5EF4-FFF2-40B4-BE49-F238E27FC236}">
              <a16:creationId xmlns:a16="http://schemas.microsoft.com/office/drawing/2014/main" id="{D51A07AD-2E2E-4486-9AEE-2161D88B5F4F}"/>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22" name="フローチャート: 判断 821">
          <a:extLst>
            <a:ext uri="{FF2B5EF4-FFF2-40B4-BE49-F238E27FC236}">
              <a16:creationId xmlns:a16="http://schemas.microsoft.com/office/drawing/2014/main" id="{3AD85E84-2DD7-4878-9558-209430FEAC31}"/>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23" name="フローチャート: 判断 822">
          <a:extLst>
            <a:ext uri="{FF2B5EF4-FFF2-40B4-BE49-F238E27FC236}">
              <a16:creationId xmlns:a16="http://schemas.microsoft.com/office/drawing/2014/main" id="{A8208A04-3D7E-47E5-B20E-C6F32DE994C3}"/>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02A076D-F44A-4276-82A5-2CBEBE7B0B9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BC68080-6D1D-456C-BC17-ABC09A21834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E9B065F-AC4C-4167-AEFE-711F9BE0B39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A273ADC-D7BD-4C7A-ABE2-698A8CA9F0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270F916-516B-459D-A710-47655110EB6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124155</xdr:rowOff>
    </xdr:from>
    <xdr:to>
      <xdr:col>116</xdr:col>
      <xdr:colOff>114300</xdr:colOff>
      <xdr:row>107</xdr:row>
      <xdr:rowOff>54305</xdr:rowOff>
    </xdr:to>
    <xdr:sp macro="" textlink="">
      <xdr:nvSpPr>
        <xdr:cNvPr id="829" name="楕円 828">
          <a:extLst>
            <a:ext uri="{FF2B5EF4-FFF2-40B4-BE49-F238E27FC236}">
              <a16:creationId xmlns:a16="http://schemas.microsoft.com/office/drawing/2014/main" id="{6A611385-7313-4BCD-940F-2EAA5AF31B9F}"/>
            </a:ext>
          </a:extLst>
        </xdr:cNvPr>
        <xdr:cNvSpPr/>
      </xdr:nvSpPr>
      <xdr:spPr>
        <a:xfrm>
          <a:off x="22110700" y="1829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102582</xdr:rowOff>
    </xdr:from>
    <xdr:ext cx="469744" cy="259045"/>
    <xdr:sp macro="" textlink="">
      <xdr:nvSpPr>
        <xdr:cNvPr id="830" name="【庁舎】&#10;一人当たり面積該当値テキスト">
          <a:extLst>
            <a:ext uri="{FF2B5EF4-FFF2-40B4-BE49-F238E27FC236}">
              <a16:creationId xmlns:a16="http://schemas.microsoft.com/office/drawing/2014/main" id="{4E185B7E-8F6B-45B0-BA63-9D6A40C83FA7}"/>
            </a:ext>
          </a:extLst>
        </xdr:cNvPr>
        <xdr:cNvSpPr txBox="1"/>
      </xdr:nvSpPr>
      <xdr:spPr>
        <a:xfrm>
          <a:off x="22199600" y="1827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125985</xdr:rowOff>
    </xdr:from>
    <xdr:to>
      <xdr:col>112</xdr:col>
      <xdr:colOff>38100</xdr:colOff>
      <xdr:row>107</xdr:row>
      <xdr:rowOff>56135</xdr:rowOff>
    </xdr:to>
    <xdr:sp macro="" textlink="">
      <xdr:nvSpPr>
        <xdr:cNvPr id="831" name="楕円 830">
          <a:extLst>
            <a:ext uri="{FF2B5EF4-FFF2-40B4-BE49-F238E27FC236}">
              <a16:creationId xmlns:a16="http://schemas.microsoft.com/office/drawing/2014/main" id="{3002274F-5FE9-46E8-9D59-3DE2A8D1C91F}"/>
            </a:ext>
          </a:extLst>
        </xdr:cNvPr>
        <xdr:cNvSpPr/>
      </xdr:nvSpPr>
      <xdr:spPr>
        <a:xfrm>
          <a:off x="21272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3505</xdr:rowOff>
    </xdr:from>
    <xdr:to>
      <xdr:col>116</xdr:col>
      <xdr:colOff>63500</xdr:colOff>
      <xdr:row>107</xdr:row>
      <xdr:rowOff>5335</xdr:rowOff>
    </xdr:to>
    <xdr:cxnSp macro="">
      <xdr:nvCxnSpPr>
        <xdr:cNvPr id="832" name="直線コネクタ 831">
          <a:extLst>
            <a:ext uri="{FF2B5EF4-FFF2-40B4-BE49-F238E27FC236}">
              <a16:creationId xmlns:a16="http://schemas.microsoft.com/office/drawing/2014/main" id="{FC1E098E-B97F-421E-B965-5761CDB423A8}"/>
            </a:ext>
          </a:extLst>
        </xdr:cNvPr>
        <xdr:cNvCxnSpPr/>
      </xdr:nvCxnSpPr>
      <xdr:spPr>
        <a:xfrm flipV="1">
          <a:off x="21323300" y="18348655"/>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128727</xdr:rowOff>
    </xdr:from>
    <xdr:to>
      <xdr:col>107</xdr:col>
      <xdr:colOff>101600</xdr:colOff>
      <xdr:row>107</xdr:row>
      <xdr:rowOff>58877</xdr:rowOff>
    </xdr:to>
    <xdr:sp macro="" textlink="">
      <xdr:nvSpPr>
        <xdr:cNvPr id="833" name="楕円 832">
          <a:extLst>
            <a:ext uri="{FF2B5EF4-FFF2-40B4-BE49-F238E27FC236}">
              <a16:creationId xmlns:a16="http://schemas.microsoft.com/office/drawing/2014/main" id="{2CB98407-068D-4BDE-AC0D-12870C48762E}"/>
            </a:ext>
          </a:extLst>
        </xdr:cNvPr>
        <xdr:cNvSpPr/>
      </xdr:nvSpPr>
      <xdr:spPr>
        <a:xfrm>
          <a:off x="20383500" y="1830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5335</xdr:rowOff>
    </xdr:from>
    <xdr:to>
      <xdr:col>111</xdr:col>
      <xdr:colOff>177800</xdr:colOff>
      <xdr:row>107</xdr:row>
      <xdr:rowOff>8077</xdr:rowOff>
    </xdr:to>
    <xdr:cxnSp macro="">
      <xdr:nvCxnSpPr>
        <xdr:cNvPr id="834" name="直線コネクタ 833">
          <a:extLst>
            <a:ext uri="{FF2B5EF4-FFF2-40B4-BE49-F238E27FC236}">
              <a16:creationId xmlns:a16="http://schemas.microsoft.com/office/drawing/2014/main" id="{1FDE0D92-E5CD-4164-BEFF-8BE00DA80EF6}"/>
            </a:ext>
          </a:extLst>
        </xdr:cNvPr>
        <xdr:cNvCxnSpPr/>
      </xdr:nvCxnSpPr>
      <xdr:spPr>
        <a:xfrm flipV="1">
          <a:off x="20434300" y="18350485"/>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130556</xdr:rowOff>
    </xdr:from>
    <xdr:to>
      <xdr:col>102</xdr:col>
      <xdr:colOff>165100</xdr:colOff>
      <xdr:row>107</xdr:row>
      <xdr:rowOff>60706</xdr:rowOff>
    </xdr:to>
    <xdr:sp macro="" textlink="">
      <xdr:nvSpPr>
        <xdr:cNvPr id="835" name="楕円 834">
          <a:extLst>
            <a:ext uri="{FF2B5EF4-FFF2-40B4-BE49-F238E27FC236}">
              <a16:creationId xmlns:a16="http://schemas.microsoft.com/office/drawing/2014/main" id="{DA4B6152-1E2F-4420-8EE3-E3073EA59992}"/>
            </a:ext>
          </a:extLst>
        </xdr:cNvPr>
        <xdr:cNvSpPr/>
      </xdr:nvSpPr>
      <xdr:spPr>
        <a:xfrm>
          <a:off x="19494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8077</xdr:rowOff>
    </xdr:from>
    <xdr:to>
      <xdr:col>107</xdr:col>
      <xdr:colOff>50800</xdr:colOff>
      <xdr:row>107</xdr:row>
      <xdr:rowOff>9906</xdr:rowOff>
    </xdr:to>
    <xdr:cxnSp macro="">
      <xdr:nvCxnSpPr>
        <xdr:cNvPr id="836" name="直線コネクタ 835">
          <a:extLst>
            <a:ext uri="{FF2B5EF4-FFF2-40B4-BE49-F238E27FC236}">
              <a16:creationId xmlns:a16="http://schemas.microsoft.com/office/drawing/2014/main" id="{E649232C-749E-4024-A90D-14ABA885AF7A}"/>
            </a:ext>
          </a:extLst>
        </xdr:cNvPr>
        <xdr:cNvCxnSpPr/>
      </xdr:nvCxnSpPr>
      <xdr:spPr>
        <a:xfrm flipV="1">
          <a:off x="19545300" y="1835322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134214</xdr:rowOff>
    </xdr:from>
    <xdr:to>
      <xdr:col>98</xdr:col>
      <xdr:colOff>38100</xdr:colOff>
      <xdr:row>107</xdr:row>
      <xdr:rowOff>64364</xdr:rowOff>
    </xdr:to>
    <xdr:sp macro="" textlink="">
      <xdr:nvSpPr>
        <xdr:cNvPr id="837" name="楕円 836">
          <a:extLst>
            <a:ext uri="{FF2B5EF4-FFF2-40B4-BE49-F238E27FC236}">
              <a16:creationId xmlns:a16="http://schemas.microsoft.com/office/drawing/2014/main" id="{4359453E-DFED-4F4B-9982-0754BEFA13D8}"/>
            </a:ext>
          </a:extLst>
        </xdr:cNvPr>
        <xdr:cNvSpPr/>
      </xdr:nvSpPr>
      <xdr:spPr>
        <a:xfrm>
          <a:off x="18605500" y="1830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xdr:rowOff>
    </xdr:from>
    <xdr:to>
      <xdr:col>102</xdr:col>
      <xdr:colOff>114300</xdr:colOff>
      <xdr:row>107</xdr:row>
      <xdr:rowOff>13564</xdr:rowOff>
    </xdr:to>
    <xdr:cxnSp macro="">
      <xdr:nvCxnSpPr>
        <xdr:cNvPr id="838" name="直線コネクタ 837">
          <a:extLst>
            <a:ext uri="{FF2B5EF4-FFF2-40B4-BE49-F238E27FC236}">
              <a16:creationId xmlns:a16="http://schemas.microsoft.com/office/drawing/2014/main" id="{AB29E347-9B63-4390-A858-101AF659B397}"/>
            </a:ext>
          </a:extLst>
        </xdr:cNvPr>
        <xdr:cNvCxnSpPr/>
      </xdr:nvCxnSpPr>
      <xdr:spPr>
        <a:xfrm flipV="1">
          <a:off x="18656300" y="18355056"/>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839" name="n_1aveValue【庁舎】&#10;一人当たり面積">
          <a:extLst>
            <a:ext uri="{FF2B5EF4-FFF2-40B4-BE49-F238E27FC236}">
              <a16:creationId xmlns:a16="http://schemas.microsoft.com/office/drawing/2014/main" id="{4105C8E1-3C5A-4465-95FC-E5D99E167F3D}"/>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40" name="n_2aveValue【庁舎】&#10;一人当たり面積">
          <a:extLst>
            <a:ext uri="{FF2B5EF4-FFF2-40B4-BE49-F238E27FC236}">
              <a16:creationId xmlns:a16="http://schemas.microsoft.com/office/drawing/2014/main" id="{F96B00D6-1AB8-4C2C-A80F-2B566AE35A19}"/>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41" name="n_3aveValue【庁舎】&#10;一人当たり面積">
          <a:extLst>
            <a:ext uri="{FF2B5EF4-FFF2-40B4-BE49-F238E27FC236}">
              <a16:creationId xmlns:a16="http://schemas.microsoft.com/office/drawing/2014/main" id="{D71175D1-8DB7-4508-8B23-D3C55AF3F73D}"/>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42" name="n_4aveValue【庁舎】&#10;一人当たり面積">
          <a:extLst>
            <a:ext uri="{FF2B5EF4-FFF2-40B4-BE49-F238E27FC236}">
              <a16:creationId xmlns:a16="http://schemas.microsoft.com/office/drawing/2014/main" id="{5489569E-F605-4644-BCDC-17DFD15EE2BF}"/>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47262</xdr:rowOff>
    </xdr:from>
    <xdr:ext cx="469744" cy="259045"/>
    <xdr:sp macro="" textlink="">
      <xdr:nvSpPr>
        <xdr:cNvPr id="843" name="n_1mainValue【庁舎】&#10;一人当たり面積">
          <a:extLst>
            <a:ext uri="{FF2B5EF4-FFF2-40B4-BE49-F238E27FC236}">
              <a16:creationId xmlns:a16="http://schemas.microsoft.com/office/drawing/2014/main" id="{DE0BFB2D-E3B2-4D8F-A1F9-96C17641A0DC}"/>
            </a:ext>
          </a:extLst>
        </xdr:cNvPr>
        <xdr:cNvSpPr txBox="1"/>
      </xdr:nvSpPr>
      <xdr:spPr>
        <a:xfrm>
          <a:off x="21075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50004</xdr:rowOff>
    </xdr:from>
    <xdr:ext cx="469744" cy="259045"/>
    <xdr:sp macro="" textlink="">
      <xdr:nvSpPr>
        <xdr:cNvPr id="844" name="n_2mainValue【庁舎】&#10;一人当たり面積">
          <a:extLst>
            <a:ext uri="{FF2B5EF4-FFF2-40B4-BE49-F238E27FC236}">
              <a16:creationId xmlns:a16="http://schemas.microsoft.com/office/drawing/2014/main" id="{1814956D-EA31-450E-A5AC-A06864292183}"/>
            </a:ext>
          </a:extLst>
        </xdr:cNvPr>
        <xdr:cNvSpPr txBox="1"/>
      </xdr:nvSpPr>
      <xdr:spPr>
        <a:xfrm>
          <a:off x="20199427" y="1839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51833</xdr:rowOff>
    </xdr:from>
    <xdr:ext cx="469744" cy="259045"/>
    <xdr:sp macro="" textlink="">
      <xdr:nvSpPr>
        <xdr:cNvPr id="845" name="n_3mainValue【庁舎】&#10;一人当たり面積">
          <a:extLst>
            <a:ext uri="{FF2B5EF4-FFF2-40B4-BE49-F238E27FC236}">
              <a16:creationId xmlns:a16="http://schemas.microsoft.com/office/drawing/2014/main" id="{9EA2C8DA-F3A2-4427-88FE-FE72306A5AF2}"/>
            </a:ext>
          </a:extLst>
        </xdr:cNvPr>
        <xdr:cNvSpPr txBox="1"/>
      </xdr:nvSpPr>
      <xdr:spPr>
        <a:xfrm>
          <a:off x="19310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55491</xdr:rowOff>
    </xdr:from>
    <xdr:ext cx="469744" cy="259045"/>
    <xdr:sp macro="" textlink="">
      <xdr:nvSpPr>
        <xdr:cNvPr id="846" name="n_4mainValue【庁舎】&#10;一人当たり面積">
          <a:extLst>
            <a:ext uri="{FF2B5EF4-FFF2-40B4-BE49-F238E27FC236}">
              <a16:creationId xmlns:a16="http://schemas.microsoft.com/office/drawing/2014/main" id="{332D333E-AAA9-4814-B5F9-17855C18775E}"/>
            </a:ext>
          </a:extLst>
        </xdr:cNvPr>
        <xdr:cNvSpPr txBox="1"/>
      </xdr:nvSpPr>
      <xdr:spPr>
        <a:xfrm>
          <a:off x="18421427" y="1840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9F1A3E4-406B-45D5-8969-46EFFEAFA4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D6DA4FC4-29DF-4357-9E3D-E727C7DBE9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EACB5BB7-6E0E-4F4E-875D-A70068B3F45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ほとんどの類型において、有形固定資産減価償却率は類似団体平均を下回っているものの、一般廃棄物処理施設については、類型団体平均を上回っている。これは、一部事務組合のごみ処理施設</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施設のうち、</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施設が供用開始から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年以上経過し、老朽化が進んでいるためである。この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施設については、令和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年に予定されているごみ処理広域化に伴い、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年度から基幹的設備改良工事を実施し、もう</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施設はごみ処理広域後に解体予定であることから、中長期的には維持管理費の減少を見込んでいる。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人口減少や高齢化の進展等に対応した適切な消防力を維持・確保する観点から、消防団再編の検討が必要となっている。このことについても、公共施設等総合管理計画に基づき、消防団の再編に合わせて施設の改修・更新を行うこと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9660341</v>
      </c>
      <c r="BO4" s="462"/>
      <c r="BP4" s="462"/>
      <c r="BQ4" s="462"/>
      <c r="BR4" s="462"/>
      <c r="BS4" s="462"/>
      <c r="BT4" s="462"/>
      <c r="BU4" s="463"/>
      <c r="BV4" s="461">
        <v>9304749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3.3</v>
      </c>
      <c r="CU4" s="602"/>
      <c r="CV4" s="602"/>
      <c r="CW4" s="602"/>
      <c r="CX4" s="602"/>
      <c r="CY4" s="602"/>
      <c r="CZ4" s="602"/>
      <c r="DA4" s="603"/>
      <c r="DB4" s="601">
        <v>5.0999999999999996</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9467272</v>
      </c>
      <c r="BO5" s="433"/>
      <c r="BP5" s="433"/>
      <c r="BQ5" s="433"/>
      <c r="BR5" s="433"/>
      <c r="BS5" s="433"/>
      <c r="BT5" s="433"/>
      <c r="BU5" s="434"/>
      <c r="BV5" s="432">
        <v>9000930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86.7</v>
      </c>
      <c r="CU5" s="430"/>
      <c r="CV5" s="430"/>
      <c r="CW5" s="430"/>
      <c r="CX5" s="430"/>
      <c r="CY5" s="430"/>
      <c r="CZ5" s="430"/>
      <c r="DA5" s="431"/>
      <c r="DB5" s="429">
        <v>86.8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193069</v>
      </c>
      <c r="BO6" s="433"/>
      <c r="BP6" s="433"/>
      <c r="BQ6" s="433"/>
      <c r="BR6" s="433"/>
      <c r="BS6" s="433"/>
      <c r="BT6" s="433"/>
      <c r="BU6" s="434"/>
      <c r="BV6" s="432">
        <v>303819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86.9</v>
      </c>
      <c r="CU6" s="576"/>
      <c r="CV6" s="576"/>
      <c r="CW6" s="576"/>
      <c r="CX6" s="576"/>
      <c r="CY6" s="576"/>
      <c r="CZ6" s="576"/>
      <c r="DA6" s="577"/>
      <c r="DB6" s="575">
        <v>87.2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31441</v>
      </c>
      <c r="BO7" s="433"/>
      <c r="BP7" s="433"/>
      <c r="BQ7" s="433"/>
      <c r="BR7" s="433"/>
      <c r="BS7" s="433"/>
      <c r="BT7" s="433"/>
      <c r="BU7" s="434"/>
      <c r="BV7" s="432">
        <v>57130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4922405</v>
      </c>
      <c r="CU7" s="433"/>
      <c r="CV7" s="433"/>
      <c r="CW7" s="433"/>
      <c r="CX7" s="433"/>
      <c r="CY7" s="433"/>
      <c r="CZ7" s="433"/>
      <c r="DA7" s="434"/>
      <c r="DB7" s="432">
        <v>4877000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161628</v>
      </c>
      <c r="BO8" s="433"/>
      <c r="BP8" s="433"/>
      <c r="BQ8" s="433"/>
      <c r="BR8" s="433"/>
      <c r="BS8" s="433"/>
      <c r="BT8" s="433"/>
      <c r="BU8" s="434"/>
      <c r="BV8" s="432">
        <v>246689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v>
      </c>
      <c r="CU8" s="536"/>
      <c r="CV8" s="536"/>
      <c r="CW8" s="536"/>
      <c r="CX8" s="536"/>
      <c r="CY8" s="536"/>
      <c r="CZ8" s="536"/>
      <c r="DA8" s="537"/>
      <c r="DB8" s="535">
        <v>0.28999999999999998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14573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-85061</v>
      </c>
      <c r="BO9" s="433"/>
      <c r="BP9" s="433"/>
      <c r="BQ9" s="433"/>
      <c r="BR9" s="433"/>
      <c r="BS9" s="433"/>
      <c r="BT9" s="433"/>
      <c r="BU9" s="434"/>
      <c r="BV9" s="432">
        <v>-14347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17.2</v>
      </c>
      <c r="CU9" s="430"/>
      <c r="CV9" s="430"/>
      <c r="CW9" s="430"/>
      <c r="CX9" s="430"/>
      <c r="CY9" s="430"/>
      <c r="CZ9" s="430"/>
      <c r="DA9" s="431"/>
      <c r="DB9" s="429">
        <v>19.3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15179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100359</v>
      </c>
      <c r="BO10" s="433"/>
      <c r="BP10" s="433"/>
      <c r="BQ10" s="433"/>
      <c r="BR10" s="433"/>
      <c r="BS10" s="433"/>
      <c r="BT10" s="433"/>
      <c r="BU10" s="434"/>
      <c r="BV10" s="432">
        <v>100118</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14300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347221</v>
      </c>
      <c r="BO12" s="433"/>
      <c r="BP12" s="433"/>
      <c r="BQ12" s="433"/>
      <c r="BR12" s="433"/>
      <c r="BS12" s="433"/>
      <c r="BT12" s="433"/>
      <c r="BU12" s="434"/>
      <c r="BV12" s="432">
        <v>336391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14267</v>
      </c>
      <c r="S13" s="520"/>
      <c r="T13" s="520"/>
      <c r="U13" s="520"/>
      <c r="V13" s="521"/>
      <c r="W13" s="522" t="s">
        <v>131</v>
      </c>
      <c r="X13" s="418"/>
      <c r="Y13" s="418"/>
      <c r="Z13" s="418"/>
      <c r="AA13" s="418"/>
      <c r="AB13" s="419"/>
      <c r="AC13" s="385">
        <v>1722</v>
      </c>
      <c r="AD13" s="386"/>
      <c r="AE13" s="386"/>
      <c r="AF13" s="386"/>
      <c r="AG13" s="387"/>
      <c r="AH13" s="385">
        <v>1924</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-331923</v>
      </c>
      <c r="BO13" s="433"/>
      <c r="BP13" s="433"/>
      <c r="BQ13" s="433"/>
      <c r="BR13" s="433"/>
      <c r="BS13" s="433"/>
      <c r="BT13" s="433"/>
      <c r="BU13" s="434"/>
      <c r="BV13" s="432">
        <v>-250620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12.4</v>
      </c>
      <c r="CU13" s="430"/>
      <c r="CV13" s="430"/>
      <c r="CW13" s="430"/>
      <c r="CX13" s="430"/>
      <c r="CY13" s="430"/>
      <c r="CZ13" s="430"/>
      <c r="DA13" s="431"/>
      <c r="DB13" s="429">
        <v>12</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14422</v>
      </c>
      <c r="S14" s="520"/>
      <c r="T14" s="520"/>
      <c r="U14" s="520"/>
      <c r="V14" s="521"/>
      <c r="W14" s="523"/>
      <c r="X14" s="421"/>
      <c r="Y14" s="421"/>
      <c r="Z14" s="421"/>
      <c r="AA14" s="421"/>
      <c r="AB14" s="422"/>
      <c r="AC14" s="512">
        <v>22.2</v>
      </c>
      <c r="AD14" s="513"/>
      <c r="AE14" s="513"/>
      <c r="AF14" s="513"/>
      <c r="AG14" s="514"/>
      <c r="AH14" s="512">
        <v>24.1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25.9</v>
      </c>
      <c r="CU14" s="530"/>
      <c r="CV14" s="530"/>
      <c r="CW14" s="530"/>
      <c r="CX14" s="530"/>
      <c r="CY14" s="530"/>
      <c r="CZ14" s="530"/>
      <c r="DA14" s="531"/>
      <c r="DB14" s="529">
        <v>21.1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14398</v>
      </c>
      <c r="S15" s="520"/>
      <c r="T15" s="520"/>
      <c r="U15" s="520"/>
      <c r="V15" s="521"/>
      <c r="W15" s="522" t="s">
        <v>137</v>
      </c>
      <c r="X15" s="418"/>
      <c r="Y15" s="418"/>
      <c r="Z15" s="418"/>
      <c r="AA15" s="418"/>
      <c r="AB15" s="419"/>
      <c r="AC15" s="385">
        <v>1589</v>
      </c>
      <c r="AD15" s="386"/>
      <c r="AE15" s="386"/>
      <c r="AF15" s="386"/>
      <c r="AG15" s="387"/>
      <c r="AH15" s="385">
        <v>1565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1384292</v>
      </c>
      <c r="BO15" s="462"/>
      <c r="BP15" s="462"/>
      <c r="BQ15" s="462"/>
      <c r="BR15" s="462"/>
      <c r="BS15" s="462"/>
      <c r="BT15" s="462"/>
      <c r="BU15" s="463"/>
      <c r="BV15" s="461">
        <v>1353400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20.399999999999999</v>
      </c>
      <c r="AD16" s="513"/>
      <c r="AE16" s="513"/>
      <c r="AF16" s="513"/>
      <c r="AG16" s="514"/>
      <c r="AH16" s="512">
        <v>19.600000000000001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4591481</v>
      </c>
      <c r="BO16" s="433"/>
      <c r="BP16" s="433"/>
      <c r="BQ16" s="433"/>
      <c r="BR16" s="433"/>
      <c r="BS16" s="433"/>
      <c r="BT16" s="433"/>
      <c r="BU16" s="434"/>
      <c r="BV16" s="432">
        <v>4543815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4463</v>
      </c>
      <c r="AD17" s="386"/>
      <c r="AE17" s="386"/>
      <c r="AF17" s="386"/>
      <c r="AG17" s="387"/>
      <c r="AH17" s="385">
        <v>4501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1704852</v>
      </c>
      <c r="BO17" s="433"/>
      <c r="BP17" s="433"/>
      <c r="BQ17" s="433"/>
      <c r="BR17" s="433"/>
      <c r="BS17" s="433"/>
      <c r="BT17" s="433"/>
      <c r="BU17" s="434"/>
      <c r="BV17" s="432">
        <v>1664122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37.29</v>
      </c>
      <c r="M18" s="485"/>
      <c r="N18" s="485"/>
      <c r="O18" s="485"/>
      <c r="P18" s="485"/>
      <c r="Q18" s="485"/>
      <c r="R18" s="486"/>
      <c r="S18" s="486"/>
      <c r="T18" s="486"/>
      <c r="U18" s="486"/>
      <c r="V18" s="487"/>
      <c r="W18" s="503"/>
      <c r="X18" s="504"/>
      <c r="Y18" s="504"/>
      <c r="Z18" s="504"/>
      <c r="AA18" s="504"/>
      <c r="AB18" s="528"/>
      <c r="AC18" s="402">
        <v>57.4</v>
      </c>
      <c r="AD18" s="403"/>
      <c r="AE18" s="403"/>
      <c r="AF18" s="403"/>
      <c r="AG18" s="488"/>
      <c r="AH18" s="402">
        <v>56.3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4311927</v>
      </c>
      <c r="BO18" s="433"/>
      <c r="BP18" s="433"/>
      <c r="BQ18" s="433"/>
      <c r="BR18" s="433"/>
      <c r="BS18" s="433"/>
      <c r="BT18" s="433"/>
      <c r="BU18" s="434"/>
      <c r="BV18" s="432">
        <v>4272833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391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5950303</v>
      </c>
      <c r="BO19" s="433"/>
      <c r="BP19" s="433"/>
      <c r="BQ19" s="433"/>
      <c r="BR19" s="433"/>
      <c r="BS19" s="433"/>
      <c r="BT19" s="433"/>
      <c r="BU19" s="434"/>
      <c r="BV19" s="432">
        <v>6011765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4965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8165173</v>
      </c>
      <c r="BO22" s="462"/>
      <c r="BP22" s="462"/>
      <c r="BQ22" s="462"/>
      <c r="BR22" s="462"/>
      <c r="BS22" s="462"/>
      <c r="BT22" s="462"/>
      <c r="BU22" s="463"/>
      <c r="BV22" s="461">
        <v>8557239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5261522</v>
      </c>
      <c r="BO23" s="433"/>
      <c r="BP23" s="433"/>
      <c r="BQ23" s="433"/>
      <c r="BR23" s="433"/>
      <c r="BS23" s="433"/>
      <c r="BT23" s="433"/>
      <c r="BU23" s="434"/>
      <c r="BV23" s="432">
        <v>5626609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7200</v>
      </c>
      <c r="R24" s="386"/>
      <c r="S24" s="386"/>
      <c r="T24" s="386"/>
      <c r="U24" s="386"/>
      <c r="V24" s="387"/>
      <c r="W24" s="475"/>
      <c r="X24" s="412"/>
      <c r="Y24" s="413"/>
      <c r="Z24" s="388" t="s">
        <v>162</v>
      </c>
      <c r="AA24" s="389"/>
      <c r="AB24" s="389"/>
      <c r="AC24" s="389"/>
      <c r="AD24" s="389"/>
      <c r="AE24" s="389"/>
      <c r="AF24" s="389"/>
      <c r="AG24" s="390"/>
      <c r="AH24" s="385">
        <v>114</v>
      </c>
      <c r="AI24" s="386"/>
      <c r="AJ24" s="386"/>
      <c r="AK24" s="386"/>
      <c r="AL24" s="387"/>
      <c r="AM24" s="385">
        <v>346788</v>
      </c>
      <c r="AN24" s="386"/>
      <c r="AO24" s="386"/>
      <c r="AP24" s="386"/>
      <c r="AQ24" s="386"/>
      <c r="AR24" s="387"/>
      <c r="AS24" s="385">
        <v>3042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6269519</v>
      </c>
      <c r="BO24" s="433"/>
      <c r="BP24" s="433"/>
      <c r="BQ24" s="433"/>
      <c r="BR24" s="433"/>
      <c r="BS24" s="433"/>
      <c r="BT24" s="433"/>
      <c r="BU24" s="434"/>
      <c r="BV24" s="432">
        <v>6404609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5820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121</v>
      </c>
      <c r="BO25" s="462"/>
      <c r="BP25" s="462"/>
      <c r="BQ25" s="462"/>
      <c r="BR25" s="462"/>
      <c r="BS25" s="462"/>
      <c r="BT25" s="462"/>
      <c r="BU25" s="463"/>
      <c r="BV25" s="461" t="s">
        <v>121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5310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10772</v>
      </c>
      <c r="AN26" s="386"/>
      <c r="AO26" s="386"/>
      <c r="AP26" s="386"/>
      <c r="AQ26" s="386"/>
      <c r="AR26" s="387"/>
      <c r="AS26" s="385">
        <v>2693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2900</v>
      </c>
      <c r="R27" s="386"/>
      <c r="S27" s="386"/>
      <c r="T27" s="386"/>
      <c r="U27" s="386"/>
      <c r="V27" s="387"/>
      <c r="W27" s="475"/>
      <c r="X27" s="412"/>
      <c r="Y27" s="413"/>
      <c r="Z27" s="388" t="s">
        <v>171</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2510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869482</v>
      </c>
      <c r="BO28" s="462"/>
      <c r="BP28" s="462"/>
      <c r="BQ28" s="462"/>
      <c r="BR28" s="462"/>
      <c r="BS28" s="462"/>
      <c r="BT28" s="462"/>
      <c r="BU28" s="463"/>
      <c r="BV28" s="461">
        <v>1016344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12</v>
      </c>
      <c r="M29" s="386"/>
      <c r="N29" s="386"/>
      <c r="O29" s="386"/>
      <c r="P29" s="387"/>
      <c r="Q29" s="385">
        <v>2400</v>
      </c>
      <c r="R29" s="386"/>
      <c r="S29" s="386"/>
      <c r="T29" s="386"/>
      <c r="U29" s="386"/>
      <c r="V29" s="387"/>
      <c r="W29" s="476"/>
      <c r="X29" s="477"/>
      <c r="Y29" s="478"/>
      <c r="Z29" s="388" t="s">
        <v>177</v>
      </c>
      <c r="AA29" s="389"/>
      <c r="AB29" s="389"/>
      <c r="AC29" s="389"/>
      <c r="AD29" s="389"/>
      <c r="AE29" s="389"/>
      <c r="AF29" s="389"/>
      <c r="AG29" s="390"/>
      <c r="AH29" s="385">
        <v>114</v>
      </c>
      <c r="AI29" s="386"/>
      <c r="AJ29" s="386"/>
      <c r="AK29" s="386"/>
      <c r="AL29" s="387"/>
      <c r="AM29" s="385">
        <v>346788</v>
      </c>
      <c r="AN29" s="386"/>
      <c r="AO29" s="386"/>
      <c r="AP29" s="386"/>
      <c r="AQ29" s="386"/>
      <c r="AR29" s="387"/>
      <c r="AS29" s="385">
        <v>3042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269353</v>
      </c>
      <c r="BO29" s="433"/>
      <c r="BP29" s="433"/>
      <c r="BQ29" s="433"/>
      <c r="BR29" s="433"/>
      <c r="BS29" s="433"/>
      <c r="BT29" s="433"/>
      <c r="BU29" s="434"/>
      <c r="BV29" s="432">
        <v>168153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93.7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2420075</v>
      </c>
      <c r="BO30" s="467"/>
      <c r="BP30" s="467"/>
      <c r="BQ30" s="467"/>
      <c r="BR30" s="467"/>
      <c r="BS30" s="467"/>
      <c r="BT30" s="467"/>
      <c r="BU30" s="468"/>
      <c r="BV30" s="466">
        <v>2404771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弘前地区消防事務組合・一般会計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株式会社ふじさきファーマーズＬＡＢＯ</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黒石地区清掃施設組合・一般会計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農業集落排水事業会計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弘前地区環境整備事務組合・一般会計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青森県市町村総合事務組合・一般会計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青森県後期高齢者医療広域連合・一般会計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青森県後期高齢者医療広域連合・後期高齢者医療特別会計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津軽広域連合・一般会計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青森県市町村職員退職手当組合・一般会計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青森県交通災害共済組合・交通災害共済事業会計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津軽広域水道企業団（津軽事業部）・水道事業会計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qzZ5ArdTi78peHji21YpD5K0I7PeZCpvRlSfrfRwVA9foOyWefz805HKXL+GSzfjQ8noMJKSBgyA5xqBxXqvbw==" saltValue="6mksgaQmrx1T/gOGI5ZcP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1187424</v>
      </c>
      <c r="S5" s="690"/>
      <c r="T5" s="690"/>
      <c r="U5" s="690"/>
      <c r="V5" s="690"/>
      <c r="W5" s="690"/>
      <c r="X5" s="690"/>
      <c r="Y5" s="715"/>
      <c r="Z5" s="728">
        <v>12.3</v>
      </c>
      <c r="AA5" s="728"/>
      <c r="AB5" s="728"/>
      <c r="AC5" s="728"/>
      <c r="AD5" s="729">
        <v>1187424</v>
      </c>
      <c r="AE5" s="729"/>
      <c r="AF5" s="729"/>
      <c r="AG5" s="729"/>
      <c r="AH5" s="729"/>
      <c r="AI5" s="729"/>
      <c r="AJ5" s="729"/>
      <c r="AK5" s="729"/>
      <c r="AL5" s="716">
        <v>23.9</v>
      </c>
      <c r="AM5" s="698"/>
      <c r="AN5" s="698"/>
      <c r="AO5" s="717"/>
      <c r="AP5" s="692" t="s">
        <v>216</v>
      </c>
      <c r="AQ5" s="693"/>
      <c r="AR5" s="693"/>
      <c r="AS5" s="693"/>
      <c r="AT5" s="693"/>
      <c r="AU5" s="693"/>
      <c r="AV5" s="693"/>
      <c r="AW5" s="693"/>
      <c r="AX5" s="693"/>
      <c r="AY5" s="693"/>
      <c r="AZ5" s="693"/>
      <c r="BA5" s="693"/>
      <c r="BB5" s="693"/>
      <c r="BC5" s="693"/>
      <c r="BD5" s="693"/>
      <c r="BE5" s="693"/>
      <c r="BF5" s="694"/>
      <c r="BG5" s="634">
        <v>1187424</v>
      </c>
      <c r="BH5" s="635"/>
      <c r="BI5" s="635"/>
      <c r="BJ5" s="635"/>
      <c r="BK5" s="635"/>
      <c r="BL5" s="635"/>
      <c r="BM5" s="635"/>
      <c r="BN5" s="636"/>
      <c r="BO5" s="672">
        <v>100</v>
      </c>
      <c r="BP5" s="672"/>
      <c r="BQ5" s="672"/>
      <c r="BR5" s="672"/>
      <c r="BS5" s="673" t="s">
        <v>121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72847</v>
      </c>
      <c r="S6" s="635"/>
      <c r="T6" s="635"/>
      <c r="U6" s="635"/>
      <c r="V6" s="635"/>
      <c r="W6" s="635"/>
      <c r="X6" s="635"/>
      <c r="Y6" s="636"/>
      <c r="Z6" s="672">
        <v>0.8</v>
      </c>
      <c r="AA6" s="672"/>
      <c r="AB6" s="672"/>
      <c r="AC6" s="672"/>
      <c r="AD6" s="673">
        <v>72847</v>
      </c>
      <c r="AE6" s="673"/>
      <c r="AF6" s="673"/>
      <c r="AG6" s="673"/>
      <c r="AH6" s="673"/>
      <c r="AI6" s="673"/>
      <c r="AJ6" s="673"/>
      <c r="AK6" s="673"/>
      <c r="AL6" s="637">
        <v>1.5</v>
      </c>
      <c r="AM6" s="638"/>
      <c r="AN6" s="638"/>
      <c r="AO6" s="674"/>
      <c r="AP6" s="631" t="s">
        <v>221</v>
      </c>
      <c r="AQ6" s="632"/>
      <c r="AR6" s="632"/>
      <c r="AS6" s="632"/>
      <c r="AT6" s="632"/>
      <c r="AU6" s="632"/>
      <c r="AV6" s="632"/>
      <c r="AW6" s="632"/>
      <c r="AX6" s="632"/>
      <c r="AY6" s="632"/>
      <c r="AZ6" s="632"/>
      <c r="BA6" s="632"/>
      <c r="BB6" s="632"/>
      <c r="BC6" s="632"/>
      <c r="BD6" s="632"/>
      <c r="BE6" s="632"/>
      <c r="BF6" s="633"/>
      <c r="BG6" s="634">
        <v>1187424</v>
      </c>
      <c r="BH6" s="635"/>
      <c r="BI6" s="635"/>
      <c r="BJ6" s="635"/>
      <c r="BK6" s="635"/>
      <c r="BL6" s="635"/>
      <c r="BM6" s="635"/>
      <c r="BN6" s="636"/>
      <c r="BO6" s="672">
        <v>100</v>
      </c>
      <c r="BP6" s="672"/>
      <c r="BQ6" s="672"/>
      <c r="BR6" s="672"/>
      <c r="BS6" s="673" t="s">
        <v>121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84821</v>
      </c>
      <c r="CS6" s="635"/>
      <c r="CT6" s="635"/>
      <c r="CU6" s="635"/>
      <c r="CV6" s="635"/>
      <c r="CW6" s="635"/>
      <c r="CX6" s="635"/>
      <c r="CY6" s="636"/>
      <c r="CZ6" s="716">
        <v>0.9</v>
      </c>
      <c r="DA6" s="698"/>
      <c r="DB6" s="698"/>
      <c r="DC6" s="718"/>
      <c r="DD6" s="640" t="s">
        <v>121</v>
      </c>
      <c r="DE6" s="635"/>
      <c r="DF6" s="635"/>
      <c r="DG6" s="635"/>
      <c r="DH6" s="635"/>
      <c r="DI6" s="635"/>
      <c r="DJ6" s="635"/>
      <c r="DK6" s="635"/>
      <c r="DL6" s="635"/>
      <c r="DM6" s="635"/>
      <c r="DN6" s="635"/>
      <c r="DO6" s="635"/>
      <c r="DP6" s="636"/>
      <c r="DQ6" s="640">
        <v>84821</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579</v>
      </c>
      <c r="S7" s="635"/>
      <c r="T7" s="635"/>
      <c r="U7" s="635"/>
      <c r="V7" s="635"/>
      <c r="W7" s="635"/>
      <c r="X7" s="635"/>
      <c r="Y7" s="636"/>
      <c r="Z7" s="672">
        <v>0</v>
      </c>
      <c r="AA7" s="672"/>
      <c r="AB7" s="672"/>
      <c r="AC7" s="672"/>
      <c r="AD7" s="673">
        <v>579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508819</v>
      </c>
      <c r="BH7" s="635"/>
      <c r="BI7" s="635"/>
      <c r="BJ7" s="635"/>
      <c r="BK7" s="635"/>
      <c r="BL7" s="635"/>
      <c r="BM7" s="635"/>
      <c r="BN7" s="636"/>
      <c r="BO7" s="672">
        <v>42.9</v>
      </c>
      <c r="BP7" s="672"/>
      <c r="BQ7" s="672"/>
      <c r="BR7" s="672"/>
      <c r="BS7" s="673" t="s">
        <v>121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2208685</v>
      </c>
      <c r="CS7" s="635"/>
      <c r="CT7" s="635"/>
      <c r="CU7" s="635"/>
      <c r="CV7" s="635"/>
      <c r="CW7" s="635"/>
      <c r="CX7" s="635"/>
      <c r="CY7" s="636"/>
      <c r="CZ7" s="672">
        <v>23.3</v>
      </c>
      <c r="DA7" s="672"/>
      <c r="DB7" s="672"/>
      <c r="DC7" s="672"/>
      <c r="DD7" s="640">
        <v>258177</v>
      </c>
      <c r="DE7" s="635"/>
      <c r="DF7" s="635"/>
      <c r="DG7" s="635"/>
      <c r="DH7" s="635"/>
      <c r="DI7" s="635"/>
      <c r="DJ7" s="635"/>
      <c r="DK7" s="635"/>
      <c r="DL7" s="635"/>
      <c r="DM7" s="635"/>
      <c r="DN7" s="635"/>
      <c r="DO7" s="635"/>
      <c r="DP7" s="636"/>
      <c r="DQ7" s="640">
        <v>1370029</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5199</v>
      </c>
      <c r="S8" s="635"/>
      <c r="T8" s="635"/>
      <c r="U8" s="635"/>
      <c r="V8" s="635"/>
      <c r="W8" s="635"/>
      <c r="X8" s="635"/>
      <c r="Y8" s="636"/>
      <c r="Z8" s="672">
        <v>0.1</v>
      </c>
      <c r="AA8" s="672"/>
      <c r="AB8" s="672"/>
      <c r="AC8" s="672"/>
      <c r="AD8" s="673">
        <v>5199</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20955</v>
      </c>
      <c r="BH8" s="635"/>
      <c r="BI8" s="635"/>
      <c r="BJ8" s="635"/>
      <c r="BK8" s="635"/>
      <c r="BL8" s="635"/>
      <c r="BM8" s="635"/>
      <c r="BN8" s="636"/>
      <c r="BO8" s="672">
        <v>1.8</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2665600</v>
      </c>
      <c r="CS8" s="635"/>
      <c r="CT8" s="635"/>
      <c r="CU8" s="635"/>
      <c r="CV8" s="635"/>
      <c r="CW8" s="635"/>
      <c r="CX8" s="635"/>
      <c r="CY8" s="636"/>
      <c r="CZ8" s="672">
        <v>28.2</v>
      </c>
      <c r="DA8" s="672"/>
      <c r="DB8" s="672"/>
      <c r="DC8" s="672"/>
      <c r="DD8" s="640">
        <v>1980</v>
      </c>
      <c r="DE8" s="635"/>
      <c r="DF8" s="635"/>
      <c r="DG8" s="635"/>
      <c r="DH8" s="635"/>
      <c r="DI8" s="635"/>
      <c r="DJ8" s="635"/>
      <c r="DK8" s="635"/>
      <c r="DL8" s="635"/>
      <c r="DM8" s="635"/>
      <c r="DN8" s="635"/>
      <c r="DO8" s="635"/>
      <c r="DP8" s="636"/>
      <c r="DQ8" s="640">
        <v>1303311</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6368</v>
      </c>
      <c r="S9" s="635"/>
      <c r="T9" s="635"/>
      <c r="U9" s="635"/>
      <c r="V9" s="635"/>
      <c r="W9" s="635"/>
      <c r="X9" s="635"/>
      <c r="Y9" s="636"/>
      <c r="Z9" s="672">
        <v>0.1</v>
      </c>
      <c r="AA9" s="672"/>
      <c r="AB9" s="672"/>
      <c r="AC9" s="672"/>
      <c r="AD9" s="673">
        <v>6368</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430670</v>
      </c>
      <c r="BH9" s="635"/>
      <c r="BI9" s="635"/>
      <c r="BJ9" s="635"/>
      <c r="BK9" s="635"/>
      <c r="BL9" s="635"/>
      <c r="BM9" s="635"/>
      <c r="BN9" s="636"/>
      <c r="BO9" s="672">
        <v>36.299999999999997</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520241</v>
      </c>
      <c r="CS9" s="635"/>
      <c r="CT9" s="635"/>
      <c r="CU9" s="635"/>
      <c r="CV9" s="635"/>
      <c r="CW9" s="635"/>
      <c r="CX9" s="635"/>
      <c r="CY9" s="636"/>
      <c r="CZ9" s="672">
        <v>5.5</v>
      </c>
      <c r="DA9" s="672"/>
      <c r="DB9" s="672"/>
      <c r="DC9" s="672"/>
      <c r="DD9" s="640">
        <v>19528</v>
      </c>
      <c r="DE9" s="635"/>
      <c r="DF9" s="635"/>
      <c r="DG9" s="635"/>
      <c r="DH9" s="635"/>
      <c r="DI9" s="635"/>
      <c r="DJ9" s="635"/>
      <c r="DK9" s="635"/>
      <c r="DL9" s="635"/>
      <c r="DM9" s="635"/>
      <c r="DN9" s="635"/>
      <c r="DO9" s="635"/>
      <c r="DP9" s="636"/>
      <c r="DQ9" s="640">
        <v>311185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27401</v>
      </c>
      <c r="BH10" s="635"/>
      <c r="BI10" s="635"/>
      <c r="BJ10" s="635"/>
      <c r="BK10" s="635"/>
      <c r="BL10" s="635"/>
      <c r="BM10" s="635"/>
      <c r="BN10" s="636"/>
      <c r="BO10" s="672">
        <v>2.2999999999999998</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26</v>
      </c>
      <c r="CS10" s="635"/>
      <c r="CT10" s="635"/>
      <c r="CU10" s="635"/>
      <c r="CV10" s="635"/>
      <c r="CW10" s="635"/>
      <c r="CX10" s="635"/>
      <c r="CY10" s="636"/>
      <c r="CZ10" s="672">
        <v>0</v>
      </c>
      <c r="DA10" s="672"/>
      <c r="DB10" s="672"/>
      <c r="DC10" s="672"/>
      <c r="DD10" s="640" t="s">
        <v>121</v>
      </c>
      <c r="DE10" s="635"/>
      <c r="DF10" s="635"/>
      <c r="DG10" s="635"/>
      <c r="DH10" s="635"/>
      <c r="DI10" s="635"/>
      <c r="DJ10" s="635"/>
      <c r="DK10" s="635"/>
      <c r="DL10" s="635"/>
      <c r="DM10" s="635"/>
      <c r="DN10" s="635"/>
      <c r="DO10" s="635"/>
      <c r="DP10" s="636"/>
      <c r="DQ10" s="640">
        <v>26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368875</v>
      </c>
      <c r="S11" s="635"/>
      <c r="T11" s="635"/>
      <c r="U11" s="635"/>
      <c r="V11" s="635"/>
      <c r="W11" s="635"/>
      <c r="X11" s="635"/>
      <c r="Y11" s="636"/>
      <c r="Z11" s="637">
        <v>3.8</v>
      </c>
      <c r="AA11" s="638"/>
      <c r="AB11" s="638"/>
      <c r="AC11" s="639"/>
      <c r="AD11" s="640">
        <v>368875</v>
      </c>
      <c r="AE11" s="635"/>
      <c r="AF11" s="635"/>
      <c r="AG11" s="635"/>
      <c r="AH11" s="635"/>
      <c r="AI11" s="635"/>
      <c r="AJ11" s="635"/>
      <c r="AK11" s="636"/>
      <c r="AL11" s="637">
        <v>7.4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29793</v>
      </c>
      <c r="BH11" s="635"/>
      <c r="BI11" s="635"/>
      <c r="BJ11" s="635"/>
      <c r="BK11" s="635"/>
      <c r="BL11" s="635"/>
      <c r="BM11" s="635"/>
      <c r="BN11" s="636"/>
      <c r="BO11" s="672">
        <v>2.5</v>
      </c>
      <c r="BP11" s="672"/>
      <c r="BQ11" s="672"/>
      <c r="BR11" s="672"/>
      <c r="BS11" s="673" t="s">
        <v>121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380220</v>
      </c>
      <c r="CS11" s="635"/>
      <c r="CT11" s="635"/>
      <c r="CU11" s="635"/>
      <c r="CV11" s="635"/>
      <c r="CW11" s="635"/>
      <c r="CX11" s="635"/>
      <c r="CY11" s="636"/>
      <c r="CZ11" s="672">
        <v>4</v>
      </c>
      <c r="DA11" s="672"/>
      <c r="DB11" s="672"/>
      <c r="DC11" s="672"/>
      <c r="DD11" s="640">
        <v>56853</v>
      </c>
      <c r="DE11" s="635"/>
      <c r="DF11" s="635"/>
      <c r="DG11" s="635"/>
      <c r="DH11" s="635"/>
      <c r="DI11" s="635"/>
      <c r="DJ11" s="635"/>
      <c r="DK11" s="635"/>
      <c r="DL11" s="635"/>
      <c r="DM11" s="635"/>
      <c r="DN11" s="635"/>
      <c r="DO11" s="635"/>
      <c r="DP11" s="636"/>
      <c r="DQ11" s="640">
        <v>265444</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494755</v>
      </c>
      <c r="BH12" s="635"/>
      <c r="BI12" s="635"/>
      <c r="BJ12" s="635"/>
      <c r="BK12" s="635"/>
      <c r="BL12" s="635"/>
      <c r="BM12" s="635"/>
      <c r="BN12" s="636"/>
      <c r="BO12" s="672">
        <v>41.7</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38937</v>
      </c>
      <c r="CS12" s="635"/>
      <c r="CT12" s="635"/>
      <c r="CU12" s="635"/>
      <c r="CV12" s="635"/>
      <c r="CW12" s="635"/>
      <c r="CX12" s="635"/>
      <c r="CY12" s="636"/>
      <c r="CZ12" s="672">
        <v>0.4</v>
      </c>
      <c r="DA12" s="672"/>
      <c r="DB12" s="672"/>
      <c r="DC12" s="672"/>
      <c r="DD12" s="640" t="s">
        <v>121</v>
      </c>
      <c r="DE12" s="635"/>
      <c r="DF12" s="635"/>
      <c r="DG12" s="635"/>
      <c r="DH12" s="635"/>
      <c r="DI12" s="635"/>
      <c r="DJ12" s="635"/>
      <c r="DK12" s="635"/>
      <c r="DL12" s="635"/>
      <c r="DM12" s="635"/>
      <c r="DN12" s="635"/>
      <c r="DO12" s="635"/>
      <c r="DP12" s="636"/>
      <c r="DQ12" s="640">
        <v>16101</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494754</v>
      </c>
      <c r="BH13" s="635"/>
      <c r="BI13" s="635"/>
      <c r="BJ13" s="635"/>
      <c r="BK13" s="635"/>
      <c r="BL13" s="635"/>
      <c r="BM13" s="635"/>
      <c r="BN13" s="636"/>
      <c r="BO13" s="672">
        <v>41.7</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707960</v>
      </c>
      <c r="CS13" s="635"/>
      <c r="CT13" s="635"/>
      <c r="CU13" s="635"/>
      <c r="CV13" s="635"/>
      <c r="CW13" s="635"/>
      <c r="CX13" s="635"/>
      <c r="CY13" s="636"/>
      <c r="CZ13" s="672">
        <v>7.5</v>
      </c>
      <c r="DA13" s="672"/>
      <c r="DB13" s="672"/>
      <c r="DC13" s="672"/>
      <c r="DD13" s="640">
        <v>285383</v>
      </c>
      <c r="DE13" s="635"/>
      <c r="DF13" s="635"/>
      <c r="DG13" s="635"/>
      <c r="DH13" s="635"/>
      <c r="DI13" s="635"/>
      <c r="DJ13" s="635"/>
      <c r="DK13" s="635"/>
      <c r="DL13" s="635"/>
      <c r="DM13" s="635"/>
      <c r="DN13" s="635"/>
      <c r="DO13" s="635"/>
      <c r="DP13" s="636"/>
      <c r="DQ13" s="640">
        <v>331959</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65251</v>
      </c>
      <c r="BH14" s="635"/>
      <c r="BI14" s="635"/>
      <c r="BJ14" s="635"/>
      <c r="BK14" s="635"/>
      <c r="BL14" s="635"/>
      <c r="BM14" s="635"/>
      <c r="BN14" s="636"/>
      <c r="BO14" s="672">
        <v>5.5</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320856</v>
      </c>
      <c r="CS14" s="635"/>
      <c r="CT14" s="635"/>
      <c r="CU14" s="635"/>
      <c r="CV14" s="635"/>
      <c r="CW14" s="635"/>
      <c r="CX14" s="635"/>
      <c r="CY14" s="636"/>
      <c r="CZ14" s="672">
        <v>3.4</v>
      </c>
      <c r="DA14" s="672"/>
      <c r="DB14" s="672"/>
      <c r="DC14" s="672"/>
      <c r="DD14" s="640">
        <v>19170</v>
      </c>
      <c r="DE14" s="635"/>
      <c r="DF14" s="635"/>
      <c r="DG14" s="635"/>
      <c r="DH14" s="635"/>
      <c r="DI14" s="635"/>
      <c r="DJ14" s="635"/>
      <c r="DK14" s="635"/>
      <c r="DL14" s="635"/>
      <c r="DM14" s="635"/>
      <c r="DN14" s="635"/>
      <c r="DO14" s="635"/>
      <c r="DP14" s="636"/>
      <c r="DQ14" s="640">
        <v>302456</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7937</v>
      </c>
      <c r="S15" s="635"/>
      <c r="T15" s="635"/>
      <c r="U15" s="635"/>
      <c r="V15" s="635"/>
      <c r="W15" s="635"/>
      <c r="X15" s="635"/>
      <c r="Y15" s="636"/>
      <c r="Z15" s="672">
        <v>0.1</v>
      </c>
      <c r="AA15" s="672"/>
      <c r="AB15" s="672"/>
      <c r="AC15" s="672"/>
      <c r="AD15" s="673">
        <v>7937</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118599</v>
      </c>
      <c r="BH15" s="635"/>
      <c r="BI15" s="635"/>
      <c r="BJ15" s="635"/>
      <c r="BK15" s="635"/>
      <c r="BL15" s="635"/>
      <c r="BM15" s="635"/>
      <c r="BN15" s="636"/>
      <c r="BO15" s="672">
        <v>10</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1481187</v>
      </c>
      <c r="CS15" s="635"/>
      <c r="CT15" s="635"/>
      <c r="CU15" s="635"/>
      <c r="CV15" s="635"/>
      <c r="CW15" s="635"/>
      <c r="CX15" s="635"/>
      <c r="CY15" s="636"/>
      <c r="CZ15" s="672">
        <v>15.6</v>
      </c>
      <c r="DA15" s="672"/>
      <c r="DB15" s="672"/>
      <c r="DC15" s="672"/>
      <c r="DD15" s="640">
        <v>637357</v>
      </c>
      <c r="DE15" s="635"/>
      <c r="DF15" s="635"/>
      <c r="DG15" s="635"/>
      <c r="DH15" s="635"/>
      <c r="DI15" s="635"/>
      <c r="DJ15" s="635"/>
      <c r="DK15" s="635"/>
      <c r="DL15" s="635"/>
      <c r="DM15" s="635"/>
      <c r="DN15" s="635"/>
      <c r="DO15" s="635"/>
      <c r="DP15" s="636"/>
      <c r="DQ15" s="640">
        <v>745975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17737</v>
      </c>
      <c r="S16" s="635"/>
      <c r="T16" s="635"/>
      <c r="U16" s="635"/>
      <c r="V16" s="635"/>
      <c r="W16" s="635"/>
      <c r="X16" s="635"/>
      <c r="Y16" s="636"/>
      <c r="Z16" s="672">
        <v>0.2</v>
      </c>
      <c r="AA16" s="672"/>
      <c r="AB16" s="672"/>
      <c r="AC16" s="672"/>
      <c r="AD16" s="673">
        <v>17737</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74708</v>
      </c>
      <c r="S17" s="635"/>
      <c r="T17" s="635"/>
      <c r="U17" s="635"/>
      <c r="V17" s="635"/>
      <c r="W17" s="635"/>
      <c r="X17" s="635"/>
      <c r="Y17" s="636"/>
      <c r="Z17" s="672">
        <v>0.8</v>
      </c>
      <c r="AA17" s="672"/>
      <c r="AB17" s="672"/>
      <c r="AC17" s="672"/>
      <c r="AD17" s="673">
        <v>74708</v>
      </c>
      <c r="AE17" s="673"/>
      <c r="AF17" s="673"/>
      <c r="AG17" s="673"/>
      <c r="AH17" s="673"/>
      <c r="AI17" s="673"/>
      <c r="AJ17" s="673"/>
      <c r="AK17" s="673"/>
      <c r="AL17" s="637">
        <v>1.5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1058739</v>
      </c>
      <c r="CS17" s="635"/>
      <c r="CT17" s="635"/>
      <c r="CU17" s="635"/>
      <c r="CV17" s="635"/>
      <c r="CW17" s="635"/>
      <c r="CX17" s="635"/>
      <c r="CY17" s="636"/>
      <c r="CZ17" s="672">
        <v>11.2</v>
      </c>
      <c r="DA17" s="672"/>
      <c r="DB17" s="672"/>
      <c r="DC17" s="672"/>
      <c r="DD17" s="640" t="s">
        <v>121</v>
      </c>
      <c r="DE17" s="635"/>
      <c r="DF17" s="635"/>
      <c r="DG17" s="635"/>
      <c r="DH17" s="635"/>
      <c r="DI17" s="635"/>
      <c r="DJ17" s="635"/>
      <c r="DK17" s="635"/>
      <c r="DL17" s="635"/>
      <c r="DM17" s="635"/>
      <c r="DN17" s="635"/>
      <c r="DO17" s="635"/>
      <c r="DP17" s="636"/>
      <c r="DQ17" s="640">
        <v>1025927</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18904</v>
      </c>
      <c r="S18" s="635"/>
      <c r="T18" s="635"/>
      <c r="U18" s="635"/>
      <c r="V18" s="635"/>
      <c r="W18" s="635"/>
      <c r="X18" s="635"/>
      <c r="Y18" s="636"/>
      <c r="Z18" s="672">
        <v>0.2</v>
      </c>
      <c r="AA18" s="672"/>
      <c r="AB18" s="672"/>
      <c r="AC18" s="672"/>
      <c r="AD18" s="673">
        <v>18904</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55804</v>
      </c>
      <c r="S19" s="635"/>
      <c r="T19" s="635"/>
      <c r="U19" s="635"/>
      <c r="V19" s="635"/>
      <c r="W19" s="635"/>
      <c r="X19" s="635"/>
      <c r="Y19" s="636"/>
      <c r="Z19" s="672">
        <v>0.6</v>
      </c>
      <c r="AA19" s="672"/>
      <c r="AB19" s="672"/>
      <c r="AC19" s="672"/>
      <c r="AD19" s="673">
        <v>55804</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9467272</v>
      </c>
      <c r="CS20" s="635"/>
      <c r="CT20" s="635"/>
      <c r="CU20" s="635"/>
      <c r="CV20" s="635"/>
      <c r="CW20" s="635"/>
      <c r="CX20" s="635"/>
      <c r="CY20" s="636"/>
      <c r="CZ20" s="672">
        <v>100</v>
      </c>
      <c r="DA20" s="672"/>
      <c r="DB20" s="672"/>
      <c r="DC20" s="672"/>
      <c r="DD20" s="640">
        <v>1278448</v>
      </c>
      <c r="DE20" s="635"/>
      <c r="DF20" s="635"/>
      <c r="DG20" s="635"/>
      <c r="DH20" s="635"/>
      <c r="DI20" s="635"/>
      <c r="DJ20" s="635"/>
      <c r="DK20" s="635"/>
      <c r="DL20" s="635"/>
      <c r="DM20" s="635"/>
      <c r="DN20" s="635"/>
      <c r="DO20" s="635"/>
      <c r="DP20" s="636"/>
      <c r="DQ20" s="640">
        <v>5757234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3509500</v>
      </c>
      <c r="S21" s="635"/>
      <c r="T21" s="635"/>
      <c r="U21" s="635"/>
      <c r="V21" s="635"/>
      <c r="W21" s="635"/>
      <c r="X21" s="635"/>
      <c r="Y21" s="636"/>
      <c r="Z21" s="672">
        <v>36.299999999999997</v>
      </c>
      <c r="AA21" s="672"/>
      <c r="AB21" s="672"/>
      <c r="AC21" s="672"/>
      <c r="AD21" s="673">
        <v>3207189</v>
      </c>
      <c r="AE21" s="673"/>
      <c r="AF21" s="673"/>
      <c r="AG21" s="673"/>
      <c r="AH21" s="673"/>
      <c r="AI21" s="673"/>
      <c r="AJ21" s="673"/>
      <c r="AK21" s="673"/>
      <c r="AL21" s="637">
        <v>64.599999999999994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3207189</v>
      </c>
      <c r="S22" s="635"/>
      <c r="T22" s="635"/>
      <c r="U22" s="635"/>
      <c r="V22" s="635"/>
      <c r="W22" s="635"/>
      <c r="X22" s="635"/>
      <c r="Y22" s="636"/>
      <c r="Z22" s="672">
        <v>33.200000000000003</v>
      </c>
      <c r="AA22" s="672"/>
      <c r="AB22" s="672"/>
      <c r="AC22" s="672"/>
      <c r="AD22" s="673">
        <v>3207189</v>
      </c>
      <c r="AE22" s="673"/>
      <c r="AF22" s="673"/>
      <c r="AG22" s="673"/>
      <c r="AH22" s="673"/>
      <c r="AI22" s="673"/>
      <c r="AJ22" s="673"/>
      <c r="AK22" s="673"/>
      <c r="AL22" s="637">
        <v>64.599999999999994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302305</v>
      </c>
      <c r="S23" s="635"/>
      <c r="T23" s="635"/>
      <c r="U23" s="635"/>
      <c r="V23" s="635"/>
      <c r="W23" s="635"/>
      <c r="X23" s="635"/>
      <c r="Y23" s="636"/>
      <c r="Z23" s="672">
        <v>3.1</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6</v>
      </c>
      <c r="S24" s="635"/>
      <c r="T24" s="635"/>
      <c r="U24" s="635"/>
      <c r="V24" s="635"/>
      <c r="W24" s="635"/>
      <c r="X24" s="635"/>
      <c r="Y24" s="636"/>
      <c r="Z24" s="672">
        <v>0</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3946747</v>
      </c>
      <c r="CS24" s="690"/>
      <c r="CT24" s="690"/>
      <c r="CU24" s="690"/>
      <c r="CV24" s="690"/>
      <c r="CW24" s="690"/>
      <c r="CX24" s="690"/>
      <c r="CY24" s="715"/>
      <c r="CZ24" s="716">
        <v>41.7</v>
      </c>
      <c r="DA24" s="698"/>
      <c r="DB24" s="698"/>
      <c r="DC24" s="718"/>
      <c r="DD24" s="714">
        <v>2668688</v>
      </c>
      <c r="DE24" s="690"/>
      <c r="DF24" s="690"/>
      <c r="DG24" s="690"/>
      <c r="DH24" s="690"/>
      <c r="DI24" s="690"/>
      <c r="DJ24" s="690"/>
      <c r="DK24" s="715"/>
      <c r="DL24" s="714">
        <v>2390121</v>
      </c>
      <c r="DM24" s="690"/>
      <c r="DN24" s="690"/>
      <c r="DO24" s="690"/>
      <c r="DP24" s="690"/>
      <c r="DQ24" s="690"/>
      <c r="DR24" s="690"/>
      <c r="DS24" s="690"/>
      <c r="DT24" s="690"/>
      <c r="DU24" s="690"/>
      <c r="DV24" s="715"/>
      <c r="DW24" s="716">
        <v>48.1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5251174</v>
      </c>
      <c r="S25" s="635"/>
      <c r="T25" s="635"/>
      <c r="U25" s="635"/>
      <c r="V25" s="635"/>
      <c r="W25" s="635"/>
      <c r="X25" s="635"/>
      <c r="Y25" s="636"/>
      <c r="Z25" s="672">
        <v>54.4</v>
      </c>
      <c r="AA25" s="672"/>
      <c r="AB25" s="672"/>
      <c r="AC25" s="672"/>
      <c r="AD25" s="673">
        <v>4948863</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1153671</v>
      </c>
      <c r="CS25" s="647"/>
      <c r="CT25" s="647"/>
      <c r="CU25" s="647"/>
      <c r="CV25" s="647"/>
      <c r="CW25" s="647"/>
      <c r="CX25" s="647"/>
      <c r="CY25" s="648"/>
      <c r="CZ25" s="637">
        <v>12.2</v>
      </c>
      <c r="DA25" s="649"/>
      <c r="DB25" s="649"/>
      <c r="DC25" s="650"/>
      <c r="DD25" s="640">
        <v>1095426</v>
      </c>
      <c r="DE25" s="647"/>
      <c r="DF25" s="647"/>
      <c r="DG25" s="647"/>
      <c r="DH25" s="647"/>
      <c r="DI25" s="647"/>
      <c r="DJ25" s="647"/>
      <c r="DK25" s="648"/>
      <c r="DL25" s="640">
        <v>1019942</v>
      </c>
      <c r="DM25" s="647"/>
      <c r="DN25" s="647"/>
      <c r="DO25" s="647"/>
      <c r="DP25" s="647"/>
      <c r="DQ25" s="647"/>
      <c r="DR25" s="647"/>
      <c r="DS25" s="647"/>
      <c r="DT25" s="647"/>
      <c r="DU25" s="647"/>
      <c r="DV25" s="648"/>
      <c r="DW25" s="637">
        <v>20.5</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1171</v>
      </c>
      <c r="S26" s="635"/>
      <c r="T26" s="635"/>
      <c r="U26" s="635"/>
      <c r="V26" s="635"/>
      <c r="W26" s="635"/>
      <c r="X26" s="635"/>
      <c r="Y26" s="636"/>
      <c r="Z26" s="672">
        <v>0</v>
      </c>
      <c r="AA26" s="672"/>
      <c r="AB26" s="672"/>
      <c r="AC26" s="672"/>
      <c r="AD26" s="673">
        <v>1171</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612697</v>
      </c>
      <c r="CS26" s="635"/>
      <c r="CT26" s="635"/>
      <c r="CU26" s="635"/>
      <c r="CV26" s="635"/>
      <c r="CW26" s="635"/>
      <c r="CX26" s="635"/>
      <c r="CY26" s="636"/>
      <c r="CZ26" s="637">
        <v>6.5</v>
      </c>
      <c r="DA26" s="649"/>
      <c r="DB26" s="649"/>
      <c r="DC26" s="650"/>
      <c r="DD26" s="640">
        <v>584619</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51400</v>
      </c>
      <c r="S27" s="635"/>
      <c r="T27" s="635"/>
      <c r="U27" s="635"/>
      <c r="V27" s="635"/>
      <c r="W27" s="635"/>
      <c r="X27" s="635"/>
      <c r="Y27" s="636"/>
      <c r="Z27" s="672">
        <v>0.5</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1187424</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1734337</v>
      </c>
      <c r="CS27" s="647"/>
      <c r="CT27" s="647"/>
      <c r="CU27" s="647"/>
      <c r="CV27" s="647"/>
      <c r="CW27" s="647"/>
      <c r="CX27" s="647"/>
      <c r="CY27" s="648"/>
      <c r="CZ27" s="637">
        <v>18.3</v>
      </c>
      <c r="DA27" s="649"/>
      <c r="DB27" s="649"/>
      <c r="DC27" s="650"/>
      <c r="DD27" s="640">
        <v>547335</v>
      </c>
      <c r="DE27" s="647"/>
      <c r="DF27" s="647"/>
      <c r="DG27" s="647"/>
      <c r="DH27" s="647"/>
      <c r="DI27" s="647"/>
      <c r="DJ27" s="647"/>
      <c r="DK27" s="648"/>
      <c r="DL27" s="640">
        <v>344252</v>
      </c>
      <c r="DM27" s="647"/>
      <c r="DN27" s="647"/>
      <c r="DO27" s="647"/>
      <c r="DP27" s="647"/>
      <c r="DQ27" s="647"/>
      <c r="DR27" s="647"/>
      <c r="DS27" s="647"/>
      <c r="DT27" s="647"/>
      <c r="DU27" s="647"/>
      <c r="DV27" s="648"/>
      <c r="DW27" s="637">
        <v>6.9</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46327</v>
      </c>
      <c r="S28" s="635"/>
      <c r="T28" s="635"/>
      <c r="U28" s="635"/>
      <c r="V28" s="635"/>
      <c r="W28" s="635"/>
      <c r="X28" s="635"/>
      <c r="Y28" s="636"/>
      <c r="Z28" s="672">
        <v>0.5</v>
      </c>
      <c r="AA28" s="672"/>
      <c r="AB28" s="672"/>
      <c r="AC28" s="672"/>
      <c r="AD28" s="673" t="s">
        <v>121</v>
      </c>
      <c r="AE28" s="673"/>
      <c r="AF28" s="673"/>
      <c r="AG28" s="673"/>
      <c r="AH28" s="673"/>
      <c r="AI28" s="673"/>
      <c r="AJ28" s="673"/>
      <c r="AK28" s="673"/>
      <c r="AL28" s="637" t="s">
        <v>121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1058739</v>
      </c>
      <c r="CS28" s="635"/>
      <c r="CT28" s="635"/>
      <c r="CU28" s="635"/>
      <c r="CV28" s="635"/>
      <c r="CW28" s="635"/>
      <c r="CX28" s="635"/>
      <c r="CY28" s="636"/>
      <c r="CZ28" s="637">
        <v>11.2</v>
      </c>
      <c r="DA28" s="649"/>
      <c r="DB28" s="649"/>
      <c r="DC28" s="650"/>
      <c r="DD28" s="640">
        <v>1025927</v>
      </c>
      <c r="DE28" s="635"/>
      <c r="DF28" s="635"/>
      <c r="DG28" s="635"/>
      <c r="DH28" s="635"/>
      <c r="DI28" s="635"/>
      <c r="DJ28" s="635"/>
      <c r="DK28" s="636"/>
      <c r="DL28" s="640">
        <v>1025927</v>
      </c>
      <c r="DM28" s="635"/>
      <c r="DN28" s="635"/>
      <c r="DO28" s="635"/>
      <c r="DP28" s="635"/>
      <c r="DQ28" s="635"/>
      <c r="DR28" s="635"/>
      <c r="DS28" s="635"/>
      <c r="DT28" s="635"/>
      <c r="DU28" s="635"/>
      <c r="DV28" s="636"/>
      <c r="DW28" s="637">
        <v>20.6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7039</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1058739</v>
      </c>
      <c r="CS29" s="647"/>
      <c r="CT29" s="647"/>
      <c r="CU29" s="647"/>
      <c r="CV29" s="647"/>
      <c r="CW29" s="647"/>
      <c r="CX29" s="647"/>
      <c r="CY29" s="648"/>
      <c r="CZ29" s="637">
        <v>11.2</v>
      </c>
      <c r="DA29" s="649"/>
      <c r="DB29" s="649"/>
      <c r="DC29" s="650"/>
      <c r="DD29" s="640">
        <v>1025927</v>
      </c>
      <c r="DE29" s="647"/>
      <c r="DF29" s="647"/>
      <c r="DG29" s="647"/>
      <c r="DH29" s="647"/>
      <c r="DI29" s="647"/>
      <c r="DJ29" s="647"/>
      <c r="DK29" s="648"/>
      <c r="DL29" s="640">
        <v>1025927</v>
      </c>
      <c r="DM29" s="647"/>
      <c r="DN29" s="647"/>
      <c r="DO29" s="647"/>
      <c r="DP29" s="647"/>
      <c r="DQ29" s="647"/>
      <c r="DR29" s="647"/>
      <c r="DS29" s="647"/>
      <c r="DT29" s="647"/>
      <c r="DU29" s="647"/>
      <c r="DV29" s="648"/>
      <c r="DW29" s="637">
        <v>20.6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1375835</v>
      </c>
      <c r="S30" s="635"/>
      <c r="T30" s="635"/>
      <c r="U30" s="635"/>
      <c r="V30" s="635"/>
      <c r="W30" s="635"/>
      <c r="X30" s="635"/>
      <c r="Y30" s="636"/>
      <c r="Z30" s="672">
        <v>14.2</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1031366</v>
      </c>
      <c r="CS30" s="635"/>
      <c r="CT30" s="635"/>
      <c r="CU30" s="635"/>
      <c r="CV30" s="635"/>
      <c r="CW30" s="635"/>
      <c r="CX30" s="635"/>
      <c r="CY30" s="636"/>
      <c r="CZ30" s="637">
        <v>10.9</v>
      </c>
      <c r="DA30" s="649"/>
      <c r="DB30" s="649"/>
      <c r="DC30" s="650"/>
      <c r="DD30" s="640">
        <v>998554</v>
      </c>
      <c r="DE30" s="635"/>
      <c r="DF30" s="635"/>
      <c r="DG30" s="635"/>
      <c r="DH30" s="635"/>
      <c r="DI30" s="635"/>
      <c r="DJ30" s="635"/>
      <c r="DK30" s="636"/>
      <c r="DL30" s="640">
        <v>998554</v>
      </c>
      <c r="DM30" s="635"/>
      <c r="DN30" s="635"/>
      <c r="DO30" s="635"/>
      <c r="DP30" s="635"/>
      <c r="DQ30" s="635"/>
      <c r="DR30" s="635"/>
      <c r="DS30" s="635"/>
      <c r="DT30" s="635"/>
      <c r="DU30" s="635"/>
      <c r="DV30" s="636"/>
      <c r="DW30" s="637">
        <v>20.100000000000001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v>
      </c>
      <c r="BH31" s="697"/>
      <c r="BI31" s="697"/>
      <c r="BJ31" s="697"/>
      <c r="BK31" s="697"/>
      <c r="BL31" s="697"/>
      <c r="BM31" s="698">
        <v>96.2</v>
      </c>
      <c r="BN31" s="697"/>
      <c r="BO31" s="697"/>
      <c r="BP31" s="697"/>
      <c r="BQ31" s="699"/>
      <c r="BR31" s="696">
        <v>99.1</v>
      </c>
      <c r="BS31" s="697"/>
      <c r="BT31" s="697"/>
      <c r="BU31" s="697"/>
      <c r="BV31" s="697"/>
      <c r="BW31" s="697"/>
      <c r="BX31" s="698">
        <v>96.4</v>
      </c>
      <c r="BY31" s="697"/>
      <c r="BZ31" s="697"/>
      <c r="CA31" s="697"/>
      <c r="CB31" s="699"/>
      <c r="CD31" s="655"/>
      <c r="CE31" s="656"/>
      <c r="CF31" s="631" t="s">
        <v>300</v>
      </c>
      <c r="CG31" s="632"/>
      <c r="CH31" s="632"/>
      <c r="CI31" s="632"/>
      <c r="CJ31" s="632"/>
      <c r="CK31" s="632"/>
      <c r="CL31" s="632"/>
      <c r="CM31" s="632"/>
      <c r="CN31" s="632"/>
      <c r="CO31" s="632"/>
      <c r="CP31" s="632"/>
      <c r="CQ31" s="633"/>
      <c r="CR31" s="634">
        <v>27373</v>
      </c>
      <c r="CS31" s="647"/>
      <c r="CT31" s="647"/>
      <c r="CU31" s="647"/>
      <c r="CV31" s="647"/>
      <c r="CW31" s="647"/>
      <c r="CX31" s="647"/>
      <c r="CY31" s="648"/>
      <c r="CZ31" s="637">
        <v>0.3</v>
      </c>
      <c r="DA31" s="649"/>
      <c r="DB31" s="649"/>
      <c r="DC31" s="650"/>
      <c r="DD31" s="640">
        <v>27373</v>
      </c>
      <c r="DE31" s="647"/>
      <c r="DF31" s="647"/>
      <c r="DG31" s="647"/>
      <c r="DH31" s="647"/>
      <c r="DI31" s="647"/>
      <c r="DJ31" s="647"/>
      <c r="DK31" s="648"/>
      <c r="DL31" s="640">
        <v>27373</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648639</v>
      </c>
      <c r="S32" s="635"/>
      <c r="T32" s="635"/>
      <c r="U32" s="635"/>
      <c r="V32" s="635"/>
      <c r="W32" s="635"/>
      <c r="X32" s="635"/>
      <c r="Y32" s="636"/>
      <c r="Z32" s="672">
        <v>6.7</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96.3</v>
      </c>
      <c r="BN32" s="647"/>
      <c r="BO32" s="647"/>
      <c r="BP32" s="647"/>
      <c r="BQ32" s="670"/>
      <c r="BR32" s="700">
        <v>99.1</v>
      </c>
      <c r="BS32" s="647"/>
      <c r="BT32" s="647"/>
      <c r="BU32" s="647"/>
      <c r="BV32" s="647"/>
      <c r="BW32" s="647"/>
      <c r="BX32" s="638">
        <v>96.7</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11472</v>
      </c>
      <c r="S33" s="635"/>
      <c r="T33" s="635"/>
      <c r="U33" s="635"/>
      <c r="V33" s="635"/>
      <c r="W33" s="635"/>
      <c r="X33" s="635"/>
      <c r="Y33" s="636"/>
      <c r="Z33" s="672">
        <v>0.1</v>
      </c>
      <c r="AA33" s="672"/>
      <c r="AB33" s="672"/>
      <c r="AC33" s="672"/>
      <c r="AD33" s="673">
        <v>1354</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98.8</v>
      </c>
      <c r="BH33" s="619"/>
      <c r="BI33" s="619"/>
      <c r="BJ33" s="619"/>
      <c r="BK33" s="619"/>
      <c r="BL33" s="619"/>
      <c r="BM33" s="665">
        <v>95.2</v>
      </c>
      <c r="BN33" s="619"/>
      <c r="BO33" s="619"/>
      <c r="BP33" s="619"/>
      <c r="BQ33" s="682"/>
      <c r="BR33" s="695">
        <v>98.8</v>
      </c>
      <c r="BS33" s="619"/>
      <c r="BT33" s="619"/>
      <c r="BU33" s="619"/>
      <c r="BV33" s="619"/>
      <c r="BW33" s="619"/>
      <c r="BX33" s="665">
        <v>95.2</v>
      </c>
      <c r="BY33" s="619"/>
      <c r="BZ33" s="619"/>
      <c r="CA33" s="619"/>
      <c r="CB33" s="682"/>
      <c r="CD33" s="631" t="s">
        <v>307</v>
      </c>
      <c r="CE33" s="632"/>
      <c r="CF33" s="632"/>
      <c r="CG33" s="632"/>
      <c r="CH33" s="632"/>
      <c r="CI33" s="632"/>
      <c r="CJ33" s="632"/>
      <c r="CK33" s="632"/>
      <c r="CL33" s="632"/>
      <c r="CM33" s="632"/>
      <c r="CN33" s="632"/>
      <c r="CO33" s="632"/>
      <c r="CP33" s="632"/>
      <c r="CQ33" s="633"/>
      <c r="CR33" s="634">
        <v>4242077</v>
      </c>
      <c r="CS33" s="647"/>
      <c r="CT33" s="647"/>
      <c r="CU33" s="647"/>
      <c r="CV33" s="647"/>
      <c r="CW33" s="647"/>
      <c r="CX33" s="647"/>
      <c r="CY33" s="648"/>
      <c r="CZ33" s="637">
        <v>44.8</v>
      </c>
      <c r="DA33" s="649"/>
      <c r="DB33" s="649"/>
      <c r="DC33" s="650"/>
      <c r="DD33" s="640">
        <v>2952172</v>
      </c>
      <c r="DE33" s="647"/>
      <c r="DF33" s="647"/>
      <c r="DG33" s="647"/>
      <c r="DH33" s="647"/>
      <c r="DI33" s="647"/>
      <c r="DJ33" s="647"/>
      <c r="DK33" s="648"/>
      <c r="DL33" s="640">
        <v>1921806</v>
      </c>
      <c r="DM33" s="647"/>
      <c r="DN33" s="647"/>
      <c r="DO33" s="647"/>
      <c r="DP33" s="647"/>
      <c r="DQ33" s="647"/>
      <c r="DR33" s="647"/>
      <c r="DS33" s="647"/>
      <c r="DT33" s="647"/>
      <c r="DU33" s="647"/>
      <c r="DV33" s="648"/>
      <c r="DW33" s="637">
        <v>38.6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392713</v>
      </c>
      <c r="S34" s="635"/>
      <c r="T34" s="635"/>
      <c r="U34" s="635"/>
      <c r="V34" s="635"/>
      <c r="W34" s="635"/>
      <c r="X34" s="635"/>
      <c r="Y34" s="636"/>
      <c r="Z34" s="672">
        <v>4.0999999999999996</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1512851</v>
      </c>
      <c r="CS34" s="635"/>
      <c r="CT34" s="635"/>
      <c r="CU34" s="635"/>
      <c r="CV34" s="635"/>
      <c r="CW34" s="635"/>
      <c r="CX34" s="635"/>
      <c r="CY34" s="636"/>
      <c r="CZ34" s="637">
        <v>16</v>
      </c>
      <c r="DA34" s="649"/>
      <c r="DB34" s="649"/>
      <c r="DC34" s="650"/>
      <c r="DD34" s="640">
        <v>948794</v>
      </c>
      <c r="DE34" s="635"/>
      <c r="DF34" s="635"/>
      <c r="DG34" s="635"/>
      <c r="DH34" s="635"/>
      <c r="DI34" s="635"/>
      <c r="DJ34" s="635"/>
      <c r="DK34" s="636"/>
      <c r="DL34" s="640">
        <v>550315</v>
      </c>
      <c r="DM34" s="635"/>
      <c r="DN34" s="635"/>
      <c r="DO34" s="635"/>
      <c r="DP34" s="635"/>
      <c r="DQ34" s="635"/>
      <c r="DR34" s="635"/>
      <c r="DS34" s="635"/>
      <c r="DT34" s="635"/>
      <c r="DU34" s="635"/>
      <c r="DV34" s="636"/>
      <c r="DW34" s="637">
        <v>11.1</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923068</v>
      </c>
      <c r="S35" s="635"/>
      <c r="T35" s="635"/>
      <c r="U35" s="635"/>
      <c r="V35" s="635"/>
      <c r="W35" s="635"/>
      <c r="X35" s="635"/>
      <c r="Y35" s="636"/>
      <c r="Z35" s="672">
        <v>9.6</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179774</v>
      </c>
      <c r="CS35" s="647"/>
      <c r="CT35" s="647"/>
      <c r="CU35" s="647"/>
      <c r="CV35" s="647"/>
      <c r="CW35" s="647"/>
      <c r="CX35" s="647"/>
      <c r="CY35" s="648"/>
      <c r="CZ35" s="637">
        <v>1.9</v>
      </c>
      <c r="DA35" s="649"/>
      <c r="DB35" s="649"/>
      <c r="DC35" s="650"/>
      <c r="DD35" s="640">
        <v>94396</v>
      </c>
      <c r="DE35" s="647"/>
      <c r="DF35" s="647"/>
      <c r="DG35" s="647"/>
      <c r="DH35" s="647"/>
      <c r="DI35" s="647"/>
      <c r="DJ35" s="647"/>
      <c r="DK35" s="648"/>
      <c r="DL35" s="640">
        <v>88565</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103819</v>
      </c>
      <c r="S36" s="635"/>
      <c r="T36" s="635"/>
      <c r="U36" s="635"/>
      <c r="V36" s="635"/>
      <c r="W36" s="635"/>
      <c r="X36" s="635"/>
      <c r="Y36" s="636"/>
      <c r="Z36" s="672">
        <v>1.1000000000000001</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758260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31075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1354921</v>
      </c>
      <c r="CS36" s="635"/>
      <c r="CT36" s="635"/>
      <c r="CU36" s="635"/>
      <c r="CV36" s="635"/>
      <c r="CW36" s="635"/>
      <c r="CX36" s="635"/>
      <c r="CY36" s="636"/>
      <c r="CZ36" s="637">
        <v>14.3</v>
      </c>
      <c r="DA36" s="649"/>
      <c r="DB36" s="649"/>
      <c r="DC36" s="650"/>
      <c r="DD36" s="640">
        <v>1237897</v>
      </c>
      <c r="DE36" s="635"/>
      <c r="DF36" s="635"/>
      <c r="DG36" s="635"/>
      <c r="DH36" s="635"/>
      <c r="DI36" s="635"/>
      <c r="DJ36" s="635"/>
      <c r="DK36" s="636"/>
      <c r="DL36" s="640">
        <v>921043</v>
      </c>
      <c r="DM36" s="635"/>
      <c r="DN36" s="635"/>
      <c r="DO36" s="635"/>
      <c r="DP36" s="635"/>
      <c r="DQ36" s="635"/>
      <c r="DR36" s="635"/>
      <c r="DS36" s="635"/>
      <c r="DT36" s="635"/>
      <c r="DU36" s="635"/>
      <c r="DV36" s="636"/>
      <c r="DW36" s="637">
        <v>18.5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208384</v>
      </c>
      <c r="S37" s="635"/>
      <c r="T37" s="635"/>
      <c r="U37" s="635"/>
      <c r="V37" s="635"/>
      <c r="W37" s="635"/>
      <c r="X37" s="635"/>
      <c r="Y37" s="636"/>
      <c r="Z37" s="672">
        <v>2.2000000000000002</v>
      </c>
      <c r="AA37" s="672"/>
      <c r="AB37" s="672"/>
      <c r="AC37" s="672"/>
      <c r="AD37" s="673">
        <v>11469</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239121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8545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583347</v>
      </c>
      <c r="CS37" s="647"/>
      <c r="CT37" s="647"/>
      <c r="CU37" s="647"/>
      <c r="CV37" s="647"/>
      <c r="CW37" s="647"/>
      <c r="CX37" s="647"/>
      <c r="CY37" s="648"/>
      <c r="CZ37" s="637">
        <v>6.2</v>
      </c>
      <c r="DA37" s="649"/>
      <c r="DB37" s="649"/>
      <c r="DC37" s="650"/>
      <c r="DD37" s="640">
        <v>583341</v>
      </c>
      <c r="DE37" s="647"/>
      <c r="DF37" s="647"/>
      <c r="DG37" s="647"/>
      <c r="DH37" s="647"/>
      <c r="DI37" s="647"/>
      <c r="DJ37" s="647"/>
      <c r="DK37" s="648"/>
      <c r="DL37" s="640">
        <v>583335</v>
      </c>
      <c r="DM37" s="647"/>
      <c r="DN37" s="647"/>
      <c r="DO37" s="647"/>
      <c r="DP37" s="647"/>
      <c r="DQ37" s="647"/>
      <c r="DR37" s="647"/>
      <c r="DS37" s="647"/>
      <c r="DT37" s="647"/>
      <c r="DU37" s="647"/>
      <c r="DV37" s="648"/>
      <c r="DW37" s="637">
        <v>11.7</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639300</v>
      </c>
      <c r="S38" s="635"/>
      <c r="T38" s="635"/>
      <c r="U38" s="635"/>
      <c r="V38" s="635"/>
      <c r="W38" s="635"/>
      <c r="X38" s="635"/>
      <c r="Y38" s="636"/>
      <c r="Z38" s="672">
        <v>6.6</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2087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2122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517052</v>
      </c>
      <c r="CS38" s="635"/>
      <c r="CT38" s="635"/>
      <c r="CU38" s="635"/>
      <c r="CV38" s="635"/>
      <c r="CW38" s="635"/>
      <c r="CX38" s="635"/>
      <c r="CY38" s="636"/>
      <c r="CZ38" s="637">
        <v>5.5</v>
      </c>
      <c r="DA38" s="649"/>
      <c r="DB38" s="649"/>
      <c r="DC38" s="650"/>
      <c r="DD38" s="640">
        <v>385746</v>
      </c>
      <c r="DE38" s="635"/>
      <c r="DF38" s="635"/>
      <c r="DG38" s="635"/>
      <c r="DH38" s="635"/>
      <c r="DI38" s="635"/>
      <c r="DJ38" s="635"/>
      <c r="DK38" s="636"/>
      <c r="DL38" s="640">
        <v>361883</v>
      </c>
      <c r="DM38" s="635"/>
      <c r="DN38" s="635"/>
      <c r="DO38" s="635"/>
      <c r="DP38" s="635"/>
      <c r="DQ38" s="635"/>
      <c r="DR38" s="635"/>
      <c r="DS38" s="635"/>
      <c r="DT38" s="635"/>
      <c r="DU38" s="635"/>
      <c r="DV38" s="636"/>
      <c r="DW38" s="637">
        <v>7.3</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3271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667679</v>
      </c>
      <c r="CS39" s="647"/>
      <c r="CT39" s="647"/>
      <c r="CU39" s="647"/>
      <c r="CV39" s="647"/>
      <c r="CW39" s="647"/>
      <c r="CX39" s="647"/>
      <c r="CY39" s="648"/>
      <c r="CZ39" s="637">
        <v>7.1</v>
      </c>
      <c r="DA39" s="649"/>
      <c r="DB39" s="649"/>
      <c r="DC39" s="650"/>
      <c r="DD39" s="640">
        <v>276839</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10000</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9800</v>
      </c>
      <c r="CS40" s="635"/>
      <c r="CT40" s="635"/>
      <c r="CU40" s="635"/>
      <c r="CV40" s="635"/>
      <c r="CW40" s="635"/>
      <c r="CX40" s="635"/>
      <c r="CY40" s="636"/>
      <c r="CZ40" s="637">
        <v>0.1</v>
      </c>
      <c r="DA40" s="649"/>
      <c r="DB40" s="649"/>
      <c r="DC40" s="650"/>
      <c r="DD40" s="640">
        <v>8500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9660341</v>
      </c>
      <c r="S41" s="659"/>
      <c r="T41" s="659"/>
      <c r="U41" s="659"/>
      <c r="V41" s="659"/>
      <c r="W41" s="659"/>
      <c r="X41" s="659"/>
      <c r="Y41" s="662"/>
      <c r="Z41" s="663">
        <v>100</v>
      </c>
      <c r="AA41" s="663"/>
      <c r="AB41" s="663"/>
      <c r="AC41" s="663"/>
      <c r="AD41" s="664">
        <v>4962857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156906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360146</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370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1278448</v>
      </c>
      <c r="CS42" s="647"/>
      <c r="CT42" s="647"/>
      <c r="CU42" s="647"/>
      <c r="CV42" s="647"/>
      <c r="CW42" s="647"/>
      <c r="CX42" s="647"/>
      <c r="CY42" s="648"/>
      <c r="CZ42" s="637">
        <v>13.5</v>
      </c>
      <c r="DA42" s="649"/>
      <c r="DB42" s="649"/>
      <c r="DC42" s="650"/>
      <c r="DD42" s="640">
        <v>136374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65493</v>
      </c>
      <c r="CS43" s="647"/>
      <c r="CT43" s="647"/>
      <c r="CU43" s="647"/>
      <c r="CV43" s="647"/>
      <c r="CW43" s="647"/>
      <c r="CX43" s="647"/>
      <c r="CY43" s="648"/>
      <c r="CZ43" s="637">
        <v>0.7</v>
      </c>
      <c r="DA43" s="649"/>
      <c r="DB43" s="649"/>
      <c r="DC43" s="650"/>
      <c r="DD43" s="640">
        <v>65493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1278448</v>
      </c>
      <c r="CS44" s="635"/>
      <c r="CT44" s="635"/>
      <c r="CU44" s="635"/>
      <c r="CV44" s="635"/>
      <c r="CW44" s="635"/>
      <c r="CX44" s="635"/>
      <c r="CY44" s="636"/>
      <c r="CZ44" s="637">
        <v>13.5</v>
      </c>
      <c r="DA44" s="638"/>
      <c r="DB44" s="638"/>
      <c r="DC44" s="639"/>
      <c r="DD44" s="640">
        <v>136374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492397</v>
      </c>
      <c r="CS45" s="647"/>
      <c r="CT45" s="647"/>
      <c r="CU45" s="647"/>
      <c r="CV45" s="647"/>
      <c r="CW45" s="647"/>
      <c r="CX45" s="647"/>
      <c r="CY45" s="648"/>
      <c r="CZ45" s="637">
        <v>5.2</v>
      </c>
      <c r="DA45" s="649"/>
      <c r="DB45" s="649"/>
      <c r="DC45" s="650"/>
      <c r="DD45" s="640">
        <v>38597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757551</v>
      </c>
      <c r="CS46" s="635"/>
      <c r="CT46" s="635"/>
      <c r="CU46" s="635"/>
      <c r="CV46" s="635"/>
      <c r="CW46" s="635"/>
      <c r="CX46" s="635"/>
      <c r="CY46" s="636"/>
      <c r="CZ46" s="637">
        <v>8</v>
      </c>
      <c r="DA46" s="638"/>
      <c r="DB46" s="638"/>
      <c r="DC46" s="639"/>
      <c r="DD46" s="640">
        <v>97477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9467272</v>
      </c>
      <c r="CS49" s="619"/>
      <c r="CT49" s="619"/>
      <c r="CU49" s="619"/>
      <c r="CV49" s="619"/>
      <c r="CW49" s="619"/>
      <c r="CX49" s="619"/>
      <c r="CY49" s="620"/>
      <c r="CZ49" s="621">
        <v>100</v>
      </c>
      <c r="DA49" s="622"/>
      <c r="DB49" s="622"/>
      <c r="DC49" s="623"/>
      <c r="DD49" s="624">
        <v>5757234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m+Opt2ybLn/+bcY8zRvQdNzyEcKyJkp+Av0wsAdGzQFjf2EesGNcHiCKAB+S/Vx/twb6s0H8mOIyNN1c3cunQ==" saltValue="vXCh+jIfrA+J4X6e5Oe95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9673</v>
      </c>
      <c r="R7" s="1116"/>
      <c r="S7" s="1116"/>
      <c r="T7" s="1116"/>
      <c r="U7" s="1116"/>
      <c r="V7" s="1116">
        <v>9480</v>
      </c>
      <c r="W7" s="1116"/>
      <c r="X7" s="1116"/>
      <c r="Y7" s="1116"/>
      <c r="Z7" s="1116"/>
      <c r="AA7" s="1116">
        <v>193</v>
      </c>
      <c r="AB7" s="1116"/>
      <c r="AC7" s="1116"/>
      <c r="AD7" s="1116"/>
      <c r="AE7" s="1117"/>
      <c r="AF7" s="1118">
        <v>162</v>
      </c>
      <c r="AG7" s="1119"/>
      <c r="AH7" s="1119"/>
      <c r="AI7" s="1119"/>
      <c r="AJ7" s="1120"/>
      <c r="AK7" s="1121">
        <v>923</v>
      </c>
      <c r="AL7" s="1122"/>
      <c r="AM7" s="1122"/>
      <c r="AN7" s="1122"/>
      <c r="AO7" s="1122"/>
      <c r="AP7" s="1122">
        <v>8165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558</v>
      </c>
      <c r="BT7" s="1113"/>
      <c r="BU7" s="1113"/>
      <c r="BV7" s="1113"/>
      <c r="BW7" s="1113"/>
      <c r="BX7" s="1113"/>
      <c r="BY7" s="1113"/>
      <c r="BZ7" s="1113"/>
      <c r="CA7" s="1113"/>
      <c r="CB7" s="1113"/>
      <c r="CC7" s="1113"/>
      <c r="CD7" s="1113"/>
      <c r="CE7" s="1113"/>
      <c r="CF7" s="1113"/>
      <c r="CG7" s="1125"/>
      <c r="CH7" s="1109">
        <v>5</v>
      </c>
      <c r="CI7" s="1110"/>
      <c r="CJ7" s="1110"/>
      <c r="CK7" s="1110"/>
      <c r="CL7" s="1111"/>
      <c r="CM7" s="1109">
        <v>29</v>
      </c>
      <c r="CN7" s="1110"/>
      <c r="CO7" s="1110"/>
      <c r="CP7" s="1110"/>
      <c r="CQ7" s="1111"/>
      <c r="CR7" s="1109">
        <v>7</v>
      </c>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9660</v>
      </c>
      <c r="R23" s="1074"/>
      <c r="S23" s="1074"/>
      <c r="T23" s="1074"/>
      <c r="U23" s="1074"/>
      <c r="V23" s="1074">
        <v>9467</v>
      </c>
      <c r="W23" s="1074"/>
      <c r="X23" s="1074"/>
      <c r="Y23" s="1074"/>
      <c r="Z23" s="1074"/>
      <c r="AA23" s="1074">
        <v>193</v>
      </c>
      <c r="AB23" s="1074"/>
      <c r="AC23" s="1074"/>
      <c r="AD23" s="1074"/>
      <c r="AE23" s="1081"/>
      <c r="AF23" s="1082">
        <v>162</v>
      </c>
      <c r="AG23" s="1074"/>
      <c r="AH23" s="1074"/>
      <c r="AI23" s="1074"/>
      <c r="AJ23" s="1083"/>
      <c r="AK23" s="1084"/>
      <c r="AL23" s="1085"/>
      <c r="AM23" s="1085"/>
      <c r="AN23" s="1085"/>
      <c r="AO23" s="1085"/>
      <c r="AP23" s="1074">
        <v>8165</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1832</v>
      </c>
      <c r="R28" s="1064"/>
      <c r="S28" s="1064"/>
      <c r="T28" s="1064"/>
      <c r="U28" s="1064"/>
      <c r="V28" s="1064">
        <v>1800</v>
      </c>
      <c r="W28" s="1064"/>
      <c r="X28" s="1064"/>
      <c r="Y28" s="1064"/>
      <c r="Z28" s="1064"/>
      <c r="AA28" s="1064">
        <v>31</v>
      </c>
      <c r="AB28" s="1064"/>
      <c r="AC28" s="1064"/>
      <c r="AD28" s="1064"/>
      <c r="AE28" s="1065"/>
      <c r="AF28" s="1066">
        <v>31</v>
      </c>
      <c r="AG28" s="1064"/>
      <c r="AH28" s="1064"/>
      <c r="AI28" s="1064"/>
      <c r="AJ28" s="1067"/>
      <c r="AK28" s="1055">
        <v>157</v>
      </c>
      <c r="AL28" s="1056"/>
      <c r="AM28" s="1056"/>
      <c r="AN28" s="1056"/>
      <c r="AO28" s="1056"/>
      <c r="AP28" s="1056" t="s">
        <v>564</v>
      </c>
      <c r="AQ28" s="1056"/>
      <c r="AR28" s="1056"/>
      <c r="AS28" s="1056"/>
      <c r="AT28" s="1056"/>
      <c r="AU28" s="1056" t="s">
        <v>564</v>
      </c>
      <c r="AV28" s="1056"/>
      <c r="AW28" s="1056"/>
      <c r="AX28" s="1056"/>
      <c r="AY28" s="1056"/>
      <c r="AZ28" s="1057" t="s">
        <v>564</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1826</v>
      </c>
      <c r="R29" s="1052"/>
      <c r="S29" s="1052"/>
      <c r="T29" s="1052"/>
      <c r="U29" s="1052"/>
      <c r="V29" s="1052">
        <v>1739</v>
      </c>
      <c r="W29" s="1052"/>
      <c r="X29" s="1052"/>
      <c r="Y29" s="1052"/>
      <c r="Z29" s="1052"/>
      <c r="AA29" s="1052">
        <v>87</v>
      </c>
      <c r="AB29" s="1052"/>
      <c r="AC29" s="1052"/>
      <c r="AD29" s="1052"/>
      <c r="AE29" s="1053"/>
      <c r="AF29" s="1048">
        <v>87</v>
      </c>
      <c r="AG29" s="1049"/>
      <c r="AH29" s="1049"/>
      <c r="AI29" s="1049"/>
      <c r="AJ29" s="1050"/>
      <c r="AK29" s="993">
        <v>335</v>
      </c>
      <c r="AL29" s="984"/>
      <c r="AM29" s="984"/>
      <c r="AN29" s="984"/>
      <c r="AO29" s="984"/>
      <c r="AP29" s="984" t="s">
        <v>564</v>
      </c>
      <c r="AQ29" s="984"/>
      <c r="AR29" s="984"/>
      <c r="AS29" s="984"/>
      <c r="AT29" s="984"/>
      <c r="AU29" s="984" t="s">
        <v>564</v>
      </c>
      <c r="AV29" s="984"/>
      <c r="AW29" s="984"/>
      <c r="AX29" s="984"/>
      <c r="AY29" s="984"/>
      <c r="AZ29" s="1054" t="s">
        <v>564</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211</v>
      </c>
      <c r="R30" s="1052"/>
      <c r="S30" s="1052"/>
      <c r="T30" s="1052"/>
      <c r="U30" s="1052"/>
      <c r="V30" s="1052">
        <v>208</v>
      </c>
      <c r="W30" s="1052"/>
      <c r="X30" s="1052"/>
      <c r="Y30" s="1052"/>
      <c r="Z30" s="1052"/>
      <c r="AA30" s="1052">
        <v>4</v>
      </c>
      <c r="AB30" s="1052"/>
      <c r="AC30" s="1052"/>
      <c r="AD30" s="1052"/>
      <c r="AE30" s="1053"/>
      <c r="AF30" s="1048">
        <v>4</v>
      </c>
      <c r="AG30" s="1049"/>
      <c r="AH30" s="1049"/>
      <c r="AI30" s="1049"/>
      <c r="AJ30" s="1050"/>
      <c r="AK30" s="993">
        <v>63</v>
      </c>
      <c r="AL30" s="984"/>
      <c r="AM30" s="984"/>
      <c r="AN30" s="984"/>
      <c r="AO30" s="984"/>
      <c r="AP30" s="984" t="s">
        <v>564</v>
      </c>
      <c r="AQ30" s="984"/>
      <c r="AR30" s="984"/>
      <c r="AS30" s="984"/>
      <c r="AT30" s="984"/>
      <c r="AU30" s="984" t="s">
        <v>564</v>
      </c>
      <c r="AV30" s="984"/>
      <c r="AW30" s="984"/>
      <c r="AX30" s="984"/>
      <c r="AY30" s="984"/>
      <c r="AZ30" s="1054" t="s">
        <v>564</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344</v>
      </c>
      <c r="R31" s="1052"/>
      <c r="S31" s="1052"/>
      <c r="T31" s="1052"/>
      <c r="U31" s="1052"/>
      <c r="V31" s="1052">
        <v>268</v>
      </c>
      <c r="W31" s="1052"/>
      <c r="X31" s="1052"/>
      <c r="Y31" s="1052"/>
      <c r="Z31" s="1052"/>
      <c r="AA31" s="1052">
        <v>76</v>
      </c>
      <c r="AB31" s="1052"/>
      <c r="AC31" s="1052"/>
      <c r="AD31" s="1052"/>
      <c r="AE31" s="1053"/>
      <c r="AF31" s="1048">
        <v>596</v>
      </c>
      <c r="AG31" s="1049"/>
      <c r="AH31" s="1049"/>
      <c r="AI31" s="1049"/>
      <c r="AJ31" s="1050"/>
      <c r="AK31" s="993">
        <v>2</v>
      </c>
      <c r="AL31" s="984"/>
      <c r="AM31" s="984"/>
      <c r="AN31" s="984"/>
      <c r="AO31" s="984"/>
      <c r="AP31" s="984">
        <v>236</v>
      </c>
      <c r="AQ31" s="984"/>
      <c r="AR31" s="984"/>
      <c r="AS31" s="984"/>
      <c r="AT31" s="984"/>
      <c r="AU31" s="984">
        <v>0</v>
      </c>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393</v>
      </c>
      <c r="C32" s="1044"/>
      <c r="D32" s="1044"/>
      <c r="E32" s="1044"/>
      <c r="F32" s="1044"/>
      <c r="G32" s="1044"/>
      <c r="H32" s="1044"/>
      <c r="I32" s="1044"/>
      <c r="J32" s="1044"/>
      <c r="K32" s="1044"/>
      <c r="L32" s="1044"/>
      <c r="M32" s="1044"/>
      <c r="N32" s="1044"/>
      <c r="O32" s="1044"/>
      <c r="P32" s="1045"/>
      <c r="Q32" s="1051">
        <v>281</v>
      </c>
      <c r="R32" s="1052"/>
      <c r="S32" s="1052"/>
      <c r="T32" s="1052"/>
      <c r="U32" s="1052"/>
      <c r="V32" s="1052">
        <v>274</v>
      </c>
      <c r="W32" s="1052"/>
      <c r="X32" s="1052"/>
      <c r="Y32" s="1052"/>
      <c r="Z32" s="1052"/>
      <c r="AA32" s="1052">
        <v>7</v>
      </c>
      <c r="AB32" s="1052"/>
      <c r="AC32" s="1052"/>
      <c r="AD32" s="1052"/>
      <c r="AE32" s="1053"/>
      <c r="AF32" s="1048">
        <v>65</v>
      </c>
      <c r="AG32" s="1049"/>
      <c r="AH32" s="1049"/>
      <c r="AI32" s="1049"/>
      <c r="AJ32" s="1050"/>
      <c r="AK32" s="993">
        <v>118</v>
      </c>
      <c r="AL32" s="984"/>
      <c r="AM32" s="984"/>
      <c r="AN32" s="984"/>
      <c r="AO32" s="984"/>
      <c r="AP32" s="984">
        <v>2116</v>
      </c>
      <c r="AQ32" s="984"/>
      <c r="AR32" s="984"/>
      <c r="AS32" s="984"/>
      <c r="AT32" s="984"/>
      <c r="AU32" s="984">
        <v>1261</v>
      </c>
      <c r="AV32" s="984"/>
      <c r="AW32" s="984"/>
      <c r="AX32" s="984"/>
      <c r="AY32" s="984"/>
      <c r="AZ32" s="1054"/>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394</v>
      </c>
      <c r="C33" s="1044"/>
      <c r="D33" s="1044"/>
      <c r="E33" s="1044"/>
      <c r="F33" s="1044"/>
      <c r="G33" s="1044"/>
      <c r="H33" s="1044"/>
      <c r="I33" s="1044"/>
      <c r="J33" s="1044"/>
      <c r="K33" s="1044"/>
      <c r="L33" s="1044"/>
      <c r="M33" s="1044"/>
      <c r="N33" s="1044"/>
      <c r="O33" s="1044"/>
      <c r="P33" s="1045"/>
      <c r="Q33" s="1051">
        <v>281</v>
      </c>
      <c r="R33" s="1052"/>
      <c r="S33" s="1052"/>
      <c r="T33" s="1052"/>
      <c r="U33" s="1052"/>
      <c r="V33" s="1052">
        <v>265</v>
      </c>
      <c r="W33" s="1052"/>
      <c r="X33" s="1052"/>
      <c r="Y33" s="1052"/>
      <c r="Z33" s="1052"/>
      <c r="AA33" s="1052">
        <v>16</v>
      </c>
      <c r="AB33" s="1052"/>
      <c r="AC33" s="1052"/>
      <c r="AD33" s="1052"/>
      <c r="AE33" s="1053"/>
      <c r="AF33" s="1048">
        <v>83</v>
      </c>
      <c r="AG33" s="1049"/>
      <c r="AH33" s="1049"/>
      <c r="AI33" s="1049"/>
      <c r="AJ33" s="1050"/>
      <c r="AK33" s="993">
        <v>121</v>
      </c>
      <c r="AL33" s="984"/>
      <c r="AM33" s="984"/>
      <c r="AN33" s="984"/>
      <c r="AO33" s="984"/>
      <c r="AP33" s="984">
        <v>1648</v>
      </c>
      <c r="AQ33" s="984"/>
      <c r="AR33" s="984"/>
      <c r="AS33" s="984"/>
      <c r="AT33" s="984"/>
      <c r="AU33" s="984">
        <v>1182</v>
      </c>
      <c r="AV33" s="984"/>
      <c r="AW33" s="984"/>
      <c r="AX33" s="984"/>
      <c r="AY33" s="984"/>
      <c r="AZ33" s="1054"/>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866</v>
      </c>
      <c r="AG63" s="972"/>
      <c r="AH63" s="972"/>
      <c r="AI63" s="972"/>
      <c r="AJ63" s="1035"/>
      <c r="AK63" s="1036"/>
      <c r="AL63" s="976"/>
      <c r="AM63" s="976"/>
      <c r="AN63" s="976"/>
      <c r="AO63" s="976"/>
      <c r="AP63" s="972">
        <v>4000</v>
      </c>
      <c r="AQ63" s="972"/>
      <c r="AR63" s="972"/>
      <c r="AS63" s="972"/>
      <c r="AT63" s="972"/>
      <c r="AU63" s="972">
        <v>2443</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548</v>
      </c>
      <c r="C68" s="999"/>
      <c r="D68" s="999"/>
      <c r="E68" s="999"/>
      <c r="F68" s="999"/>
      <c r="G68" s="999"/>
      <c r="H68" s="999"/>
      <c r="I68" s="999"/>
      <c r="J68" s="999"/>
      <c r="K68" s="999"/>
      <c r="L68" s="999"/>
      <c r="M68" s="999"/>
      <c r="N68" s="999"/>
      <c r="O68" s="999"/>
      <c r="P68" s="1000"/>
      <c r="Q68" s="1001">
        <v>6720</v>
      </c>
      <c r="R68" s="995"/>
      <c r="S68" s="995"/>
      <c r="T68" s="995"/>
      <c r="U68" s="995"/>
      <c r="V68" s="995">
        <v>6537</v>
      </c>
      <c r="W68" s="995"/>
      <c r="X68" s="995"/>
      <c r="Y68" s="995"/>
      <c r="Z68" s="995"/>
      <c r="AA68" s="995">
        <v>182</v>
      </c>
      <c r="AB68" s="995"/>
      <c r="AC68" s="995"/>
      <c r="AD68" s="995"/>
      <c r="AE68" s="995"/>
      <c r="AF68" s="995">
        <v>180</v>
      </c>
      <c r="AG68" s="995"/>
      <c r="AH68" s="995"/>
      <c r="AI68" s="995"/>
      <c r="AJ68" s="995"/>
      <c r="AK68" s="995">
        <v>213</v>
      </c>
      <c r="AL68" s="995"/>
      <c r="AM68" s="995"/>
      <c r="AN68" s="995"/>
      <c r="AO68" s="995"/>
      <c r="AP68" s="995">
        <v>3227</v>
      </c>
      <c r="AQ68" s="995"/>
      <c r="AR68" s="995"/>
      <c r="AS68" s="995"/>
      <c r="AT68" s="995"/>
      <c r="AU68" s="995">
        <v>171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549</v>
      </c>
      <c r="C69" s="988"/>
      <c r="D69" s="988"/>
      <c r="E69" s="988"/>
      <c r="F69" s="988"/>
      <c r="G69" s="988"/>
      <c r="H69" s="988"/>
      <c r="I69" s="988"/>
      <c r="J69" s="988"/>
      <c r="K69" s="988"/>
      <c r="L69" s="988"/>
      <c r="M69" s="988"/>
      <c r="N69" s="988"/>
      <c r="O69" s="988"/>
      <c r="P69" s="989"/>
      <c r="Q69" s="990">
        <v>881</v>
      </c>
      <c r="R69" s="984"/>
      <c r="S69" s="984"/>
      <c r="T69" s="984"/>
      <c r="U69" s="984"/>
      <c r="V69" s="984">
        <v>843</v>
      </c>
      <c r="W69" s="984"/>
      <c r="X69" s="984"/>
      <c r="Y69" s="984"/>
      <c r="Z69" s="984"/>
      <c r="AA69" s="984">
        <v>37</v>
      </c>
      <c r="AB69" s="984"/>
      <c r="AC69" s="984"/>
      <c r="AD69" s="984"/>
      <c r="AE69" s="984"/>
      <c r="AF69" s="984">
        <v>37</v>
      </c>
      <c r="AG69" s="984"/>
      <c r="AH69" s="984"/>
      <c r="AI69" s="984"/>
      <c r="AJ69" s="984"/>
      <c r="AK69" s="984">
        <v>0</v>
      </c>
      <c r="AL69" s="984"/>
      <c r="AM69" s="984"/>
      <c r="AN69" s="984"/>
      <c r="AO69" s="984"/>
      <c r="AP69" s="984">
        <v>57</v>
      </c>
      <c r="AQ69" s="984"/>
      <c r="AR69" s="984"/>
      <c r="AS69" s="984"/>
      <c r="AT69" s="984"/>
      <c r="AU69" s="984">
        <v>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550</v>
      </c>
      <c r="C70" s="988"/>
      <c r="D70" s="988"/>
      <c r="E70" s="988"/>
      <c r="F70" s="988"/>
      <c r="G70" s="988"/>
      <c r="H70" s="988"/>
      <c r="I70" s="988"/>
      <c r="J70" s="988"/>
      <c r="K70" s="988"/>
      <c r="L70" s="988"/>
      <c r="M70" s="988"/>
      <c r="N70" s="988"/>
      <c r="O70" s="988"/>
      <c r="P70" s="989"/>
      <c r="Q70" s="990">
        <v>3473</v>
      </c>
      <c r="R70" s="984"/>
      <c r="S70" s="984"/>
      <c r="T70" s="984"/>
      <c r="U70" s="984"/>
      <c r="V70" s="984">
        <v>3398</v>
      </c>
      <c r="W70" s="984"/>
      <c r="X70" s="984"/>
      <c r="Y70" s="984"/>
      <c r="Z70" s="984"/>
      <c r="AA70" s="984">
        <v>75</v>
      </c>
      <c r="AB70" s="984"/>
      <c r="AC70" s="984"/>
      <c r="AD70" s="984"/>
      <c r="AE70" s="984"/>
      <c r="AF70" s="984">
        <v>75</v>
      </c>
      <c r="AG70" s="984"/>
      <c r="AH70" s="984"/>
      <c r="AI70" s="984"/>
      <c r="AJ70" s="984"/>
      <c r="AK70" s="984">
        <v>99</v>
      </c>
      <c r="AL70" s="984"/>
      <c r="AM70" s="984"/>
      <c r="AN70" s="984"/>
      <c r="AO70" s="984"/>
      <c r="AP70" s="984">
        <v>1764</v>
      </c>
      <c r="AQ70" s="984"/>
      <c r="AR70" s="984"/>
      <c r="AS70" s="984"/>
      <c r="AT70" s="984"/>
      <c r="AU70" s="984">
        <v>33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551</v>
      </c>
      <c r="C71" s="988"/>
      <c r="D71" s="988"/>
      <c r="E71" s="988"/>
      <c r="F71" s="988"/>
      <c r="G71" s="988"/>
      <c r="H71" s="988"/>
      <c r="I71" s="988"/>
      <c r="J71" s="988"/>
      <c r="K71" s="988"/>
      <c r="L71" s="988"/>
      <c r="M71" s="988"/>
      <c r="N71" s="988"/>
      <c r="O71" s="988"/>
      <c r="P71" s="989"/>
      <c r="Q71" s="990">
        <v>827</v>
      </c>
      <c r="R71" s="984"/>
      <c r="S71" s="984"/>
      <c r="T71" s="984"/>
      <c r="U71" s="984"/>
      <c r="V71" s="984">
        <v>804</v>
      </c>
      <c r="W71" s="984"/>
      <c r="X71" s="984"/>
      <c r="Y71" s="984"/>
      <c r="Z71" s="984"/>
      <c r="AA71" s="984">
        <v>23</v>
      </c>
      <c r="AB71" s="984"/>
      <c r="AC71" s="984"/>
      <c r="AD71" s="984"/>
      <c r="AE71" s="984"/>
      <c r="AF71" s="984">
        <v>23</v>
      </c>
      <c r="AG71" s="984"/>
      <c r="AH71" s="984"/>
      <c r="AI71" s="984"/>
      <c r="AJ71" s="984"/>
      <c r="AK71" s="984">
        <v>31</v>
      </c>
      <c r="AL71" s="984"/>
      <c r="AM71" s="984"/>
      <c r="AN71" s="984"/>
      <c r="AO71" s="984"/>
      <c r="AP71" s="984" t="s">
        <v>564</v>
      </c>
      <c r="AQ71" s="984"/>
      <c r="AR71" s="984"/>
      <c r="AS71" s="984"/>
      <c r="AT71" s="984"/>
      <c r="AU71" s="984" t="s">
        <v>564</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552</v>
      </c>
      <c r="C72" s="988"/>
      <c r="D72" s="988"/>
      <c r="E72" s="988"/>
      <c r="F72" s="988"/>
      <c r="G72" s="988"/>
      <c r="H72" s="988"/>
      <c r="I72" s="988"/>
      <c r="J72" s="988"/>
      <c r="K72" s="988"/>
      <c r="L72" s="988"/>
      <c r="M72" s="988"/>
      <c r="N72" s="988"/>
      <c r="O72" s="988"/>
      <c r="P72" s="989"/>
      <c r="Q72" s="990">
        <v>731</v>
      </c>
      <c r="R72" s="984"/>
      <c r="S72" s="984"/>
      <c r="T72" s="984"/>
      <c r="U72" s="984"/>
      <c r="V72" s="984">
        <v>678</v>
      </c>
      <c r="W72" s="984"/>
      <c r="X72" s="984"/>
      <c r="Y72" s="984"/>
      <c r="Z72" s="984"/>
      <c r="AA72" s="984">
        <v>52</v>
      </c>
      <c r="AB72" s="984"/>
      <c r="AC72" s="984"/>
      <c r="AD72" s="984"/>
      <c r="AE72" s="984"/>
      <c r="AF72" s="984">
        <v>52</v>
      </c>
      <c r="AG72" s="984"/>
      <c r="AH72" s="984"/>
      <c r="AI72" s="984"/>
      <c r="AJ72" s="984"/>
      <c r="AK72" s="984">
        <v>12</v>
      </c>
      <c r="AL72" s="984"/>
      <c r="AM72" s="984"/>
      <c r="AN72" s="984"/>
      <c r="AO72" s="984"/>
      <c r="AP72" s="984" t="s">
        <v>564</v>
      </c>
      <c r="AQ72" s="984"/>
      <c r="AR72" s="984"/>
      <c r="AS72" s="984"/>
      <c r="AT72" s="984"/>
      <c r="AU72" s="984" t="s">
        <v>564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553</v>
      </c>
      <c r="C73" s="988"/>
      <c r="D73" s="988"/>
      <c r="E73" s="988"/>
      <c r="F73" s="988"/>
      <c r="G73" s="988"/>
      <c r="H73" s="988"/>
      <c r="I73" s="988"/>
      <c r="J73" s="988"/>
      <c r="K73" s="988"/>
      <c r="L73" s="988"/>
      <c r="M73" s="988"/>
      <c r="N73" s="988"/>
      <c r="O73" s="988"/>
      <c r="P73" s="989"/>
      <c r="Q73" s="990">
        <v>179788</v>
      </c>
      <c r="R73" s="984"/>
      <c r="S73" s="984"/>
      <c r="T73" s="984"/>
      <c r="U73" s="984"/>
      <c r="V73" s="984">
        <v>174350</v>
      </c>
      <c r="W73" s="984"/>
      <c r="X73" s="984"/>
      <c r="Y73" s="984"/>
      <c r="Z73" s="984"/>
      <c r="AA73" s="984">
        <v>5437</v>
      </c>
      <c r="AB73" s="984"/>
      <c r="AC73" s="984"/>
      <c r="AD73" s="984"/>
      <c r="AE73" s="984"/>
      <c r="AF73" s="984">
        <v>5433</v>
      </c>
      <c r="AG73" s="984"/>
      <c r="AH73" s="984"/>
      <c r="AI73" s="984"/>
      <c r="AJ73" s="984"/>
      <c r="AK73" s="984">
        <v>3786</v>
      </c>
      <c r="AL73" s="984"/>
      <c r="AM73" s="984"/>
      <c r="AN73" s="984"/>
      <c r="AO73" s="984"/>
      <c r="AP73" s="984" t="s">
        <v>564</v>
      </c>
      <c r="AQ73" s="984"/>
      <c r="AR73" s="984"/>
      <c r="AS73" s="984"/>
      <c r="AT73" s="984"/>
      <c r="AU73" s="984" t="s">
        <v>564</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554</v>
      </c>
      <c r="C74" s="988"/>
      <c r="D74" s="988"/>
      <c r="E74" s="988"/>
      <c r="F74" s="988"/>
      <c r="G74" s="988"/>
      <c r="H74" s="988"/>
      <c r="I74" s="988"/>
      <c r="J74" s="988"/>
      <c r="K74" s="988"/>
      <c r="L74" s="988"/>
      <c r="M74" s="988"/>
      <c r="N74" s="988"/>
      <c r="O74" s="988"/>
      <c r="P74" s="989"/>
      <c r="Q74" s="990">
        <v>411</v>
      </c>
      <c r="R74" s="984"/>
      <c r="S74" s="984"/>
      <c r="T74" s="984"/>
      <c r="U74" s="984"/>
      <c r="V74" s="984">
        <v>356</v>
      </c>
      <c r="W74" s="984"/>
      <c r="X74" s="984"/>
      <c r="Y74" s="984"/>
      <c r="Z74" s="984"/>
      <c r="AA74" s="984">
        <v>55</v>
      </c>
      <c r="AB74" s="984"/>
      <c r="AC74" s="984"/>
      <c r="AD74" s="984"/>
      <c r="AE74" s="984"/>
      <c r="AF74" s="984">
        <v>55</v>
      </c>
      <c r="AG74" s="984"/>
      <c r="AH74" s="984"/>
      <c r="AI74" s="984"/>
      <c r="AJ74" s="984"/>
      <c r="AK74" s="984">
        <v>57</v>
      </c>
      <c r="AL74" s="984"/>
      <c r="AM74" s="984"/>
      <c r="AN74" s="984"/>
      <c r="AO74" s="984"/>
      <c r="AP74" s="984" t="s">
        <v>564</v>
      </c>
      <c r="AQ74" s="984"/>
      <c r="AR74" s="984"/>
      <c r="AS74" s="984"/>
      <c r="AT74" s="984"/>
      <c r="AU74" s="984" t="s">
        <v>564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555</v>
      </c>
      <c r="C75" s="988"/>
      <c r="D75" s="988"/>
      <c r="E75" s="988"/>
      <c r="F75" s="988"/>
      <c r="G75" s="988"/>
      <c r="H75" s="988"/>
      <c r="I75" s="988"/>
      <c r="J75" s="988"/>
      <c r="K75" s="988"/>
      <c r="L75" s="988"/>
      <c r="M75" s="988"/>
      <c r="N75" s="988"/>
      <c r="O75" s="988"/>
      <c r="P75" s="989"/>
      <c r="Q75" s="991">
        <v>6810</v>
      </c>
      <c r="R75" s="992"/>
      <c r="S75" s="992"/>
      <c r="T75" s="992"/>
      <c r="U75" s="993"/>
      <c r="V75" s="994">
        <v>6346</v>
      </c>
      <c r="W75" s="992"/>
      <c r="X75" s="992"/>
      <c r="Y75" s="992"/>
      <c r="Z75" s="993"/>
      <c r="AA75" s="994">
        <v>464</v>
      </c>
      <c r="AB75" s="992"/>
      <c r="AC75" s="992"/>
      <c r="AD75" s="992"/>
      <c r="AE75" s="993"/>
      <c r="AF75" s="994">
        <v>464</v>
      </c>
      <c r="AG75" s="992"/>
      <c r="AH75" s="992"/>
      <c r="AI75" s="992"/>
      <c r="AJ75" s="993"/>
      <c r="AK75" s="994">
        <v>800</v>
      </c>
      <c r="AL75" s="992"/>
      <c r="AM75" s="992"/>
      <c r="AN75" s="992"/>
      <c r="AO75" s="993"/>
      <c r="AP75" s="994" t="s">
        <v>564</v>
      </c>
      <c r="AQ75" s="992"/>
      <c r="AR75" s="992"/>
      <c r="AS75" s="992"/>
      <c r="AT75" s="993"/>
      <c r="AU75" s="994" t="s">
        <v>564</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556</v>
      </c>
      <c r="C76" s="988"/>
      <c r="D76" s="988"/>
      <c r="E76" s="988"/>
      <c r="F76" s="988"/>
      <c r="G76" s="988"/>
      <c r="H76" s="988"/>
      <c r="I76" s="988"/>
      <c r="J76" s="988"/>
      <c r="K76" s="988"/>
      <c r="L76" s="988"/>
      <c r="M76" s="988"/>
      <c r="N76" s="988"/>
      <c r="O76" s="988"/>
      <c r="P76" s="989"/>
      <c r="Q76" s="991">
        <v>113</v>
      </c>
      <c r="R76" s="992"/>
      <c r="S76" s="992"/>
      <c r="T76" s="992"/>
      <c r="U76" s="993"/>
      <c r="V76" s="994">
        <v>113</v>
      </c>
      <c r="W76" s="992"/>
      <c r="X76" s="992"/>
      <c r="Y76" s="992"/>
      <c r="Z76" s="993"/>
      <c r="AA76" s="994">
        <v>0</v>
      </c>
      <c r="AB76" s="992"/>
      <c r="AC76" s="992"/>
      <c r="AD76" s="992"/>
      <c r="AE76" s="993"/>
      <c r="AF76" s="994">
        <v>0</v>
      </c>
      <c r="AG76" s="992"/>
      <c r="AH76" s="992"/>
      <c r="AI76" s="992"/>
      <c r="AJ76" s="993"/>
      <c r="AK76" s="994">
        <v>3</v>
      </c>
      <c r="AL76" s="992"/>
      <c r="AM76" s="992"/>
      <c r="AN76" s="992"/>
      <c r="AO76" s="993"/>
      <c r="AP76" s="994" t="s">
        <v>564</v>
      </c>
      <c r="AQ76" s="992"/>
      <c r="AR76" s="992"/>
      <c r="AS76" s="992"/>
      <c r="AT76" s="993"/>
      <c r="AU76" s="994" t="s">
        <v>564</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557</v>
      </c>
      <c r="C77" s="988"/>
      <c r="D77" s="988"/>
      <c r="E77" s="988"/>
      <c r="F77" s="988"/>
      <c r="G77" s="988"/>
      <c r="H77" s="988"/>
      <c r="I77" s="988"/>
      <c r="J77" s="988"/>
      <c r="K77" s="988"/>
      <c r="L77" s="988"/>
      <c r="M77" s="988"/>
      <c r="N77" s="988"/>
      <c r="O77" s="988"/>
      <c r="P77" s="989"/>
      <c r="Q77" s="991">
        <v>2540</v>
      </c>
      <c r="R77" s="992"/>
      <c r="S77" s="992"/>
      <c r="T77" s="992"/>
      <c r="U77" s="993"/>
      <c r="V77" s="994">
        <v>1893</v>
      </c>
      <c r="W77" s="992"/>
      <c r="X77" s="992"/>
      <c r="Y77" s="992"/>
      <c r="Z77" s="993"/>
      <c r="AA77" s="994">
        <v>648</v>
      </c>
      <c r="AB77" s="992"/>
      <c r="AC77" s="992"/>
      <c r="AD77" s="992"/>
      <c r="AE77" s="993"/>
      <c r="AF77" s="994">
        <v>7336</v>
      </c>
      <c r="AG77" s="992"/>
      <c r="AH77" s="992"/>
      <c r="AI77" s="992"/>
      <c r="AJ77" s="993"/>
      <c r="AK77" s="994">
        <v>0</v>
      </c>
      <c r="AL77" s="992"/>
      <c r="AM77" s="992"/>
      <c r="AN77" s="992"/>
      <c r="AO77" s="993"/>
      <c r="AP77" s="994">
        <v>1949</v>
      </c>
      <c r="AQ77" s="992"/>
      <c r="AR77" s="992"/>
      <c r="AS77" s="992"/>
      <c r="AT77" s="993"/>
      <c r="AU77" s="994" t="s">
        <v>564</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13655</v>
      </c>
      <c r="AG88" s="972"/>
      <c r="AH88" s="972"/>
      <c r="AI88" s="972"/>
      <c r="AJ88" s="972"/>
      <c r="AK88" s="976"/>
      <c r="AL88" s="976"/>
      <c r="AM88" s="976"/>
      <c r="AN88" s="976"/>
      <c r="AO88" s="976"/>
      <c r="AP88" s="972">
        <v>6997</v>
      </c>
      <c r="AQ88" s="972"/>
      <c r="AR88" s="972"/>
      <c r="AS88" s="972"/>
      <c r="AT88" s="972"/>
      <c r="AU88" s="972">
        <v>210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7</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1230293</v>
      </c>
      <c r="AB110" s="902"/>
      <c r="AC110" s="902"/>
      <c r="AD110" s="902"/>
      <c r="AE110" s="903"/>
      <c r="AF110" s="904">
        <v>1194548</v>
      </c>
      <c r="AG110" s="902"/>
      <c r="AH110" s="902"/>
      <c r="AI110" s="902"/>
      <c r="AJ110" s="903"/>
      <c r="AK110" s="904">
        <v>1058739</v>
      </c>
      <c r="AL110" s="902"/>
      <c r="AM110" s="902"/>
      <c r="AN110" s="902"/>
      <c r="AO110" s="903"/>
      <c r="AP110" s="905">
        <v>25.5</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9192836</v>
      </c>
      <c r="BR110" s="855"/>
      <c r="BS110" s="855"/>
      <c r="BT110" s="855"/>
      <c r="BU110" s="855"/>
      <c r="BV110" s="855">
        <v>8557239</v>
      </c>
      <c r="BW110" s="855"/>
      <c r="BX110" s="855"/>
      <c r="BY110" s="855"/>
      <c r="BZ110" s="855"/>
      <c r="CA110" s="855">
        <v>8165173</v>
      </c>
      <c r="CB110" s="855"/>
      <c r="CC110" s="855"/>
      <c r="CD110" s="855"/>
      <c r="CE110" s="855"/>
      <c r="CF110" s="879">
        <v>196.8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2404855</v>
      </c>
      <c r="BR112" s="830"/>
      <c r="BS112" s="830"/>
      <c r="BT112" s="830"/>
      <c r="BU112" s="830"/>
      <c r="BV112" s="830">
        <v>2262160</v>
      </c>
      <c r="BW112" s="830"/>
      <c r="BX112" s="830"/>
      <c r="BY112" s="830"/>
      <c r="BZ112" s="830"/>
      <c r="CA112" s="830">
        <v>2442831</v>
      </c>
      <c r="CB112" s="830"/>
      <c r="CC112" s="830"/>
      <c r="CD112" s="830"/>
      <c r="CE112" s="830"/>
      <c r="CF112" s="888">
        <v>58.9</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196550</v>
      </c>
      <c r="AB113" s="932"/>
      <c r="AC113" s="932"/>
      <c r="AD113" s="932"/>
      <c r="AE113" s="933"/>
      <c r="AF113" s="934">
        <v>230766</v>
      </c>
      <c r="AG113" s="932"/>
      <c r="AH113" s="932"/>
      <c r="AI113" s="932"/>
      <c r="AJ113" s="933"/>
      <c r="AK113" s="934">
        <v>223718</v>
      </c>
      <c r="AL113" s="932"/>
      <c r="AM113" s="932"/>
      <c r="AN113" s="932"/>
      <c r="AO113" s="933"/>
      <c r="AP113" s="935">
        <v>5.4</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108423</v>
      </c>
      <c r="BR113" s="830"/>
      <c r="BS113" s="830"/>
      <c r="BT113" s="830"/>
      <c r="BU113" s="830"/>
      <c r="BV113" s="830">
        <v>88006</v>
      </c>
      <c r="BW113" s="830"/>
      <c r="BX113" s="830"/>
      <c r="BY113" s="830"/>
      <c r="BZ113" s="830"/>
      <c r="CA113" s="830">
        <v>209844</v>
      </c>
      <c r="CB113" s="830"/>
      <c r="CC113" s="830"/>
      <c r="CD113" s="830"/>
      <c r="CE113" s="830"/>
      <c r="CF113" s="888">
        <v>5.0999999999999996</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23251</v>
      </c>
      <c r="AB114" s="793"/>
      <c r="AC114" s="793"/>
      <c r="AD114" s="793"/>
      <c r="AE114" s="794"/>
      <c r="AF114" s="795">
        <v>27930</v>
      </c>
      <c r="AG114" s="793"/>
      <c r="AH114" s="793"/>
      <c r="AI114" s="793"/>
      <c r="AJ114" s="794"/>
      <c r="AK114" s="795">
        <v>26747</v>
      </c>
      <c r="AL114" s="793"/>
      <c r="AM114" s="793"/>
      <c r="AN114" s="793"/>
      <c r="AO114" s="794"/>
      <c r="AP114" s="837">
        <v>0.6</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879896</v>
      </c>
      <c r="BR114" s="830"/>
      <c r="BS114" s="830"/>
      <c r="BT114" s="830"/>
      <c r="BU114" s="830"/>
      <c r="BV114" s="830">
        <v>918494</v>
      </c>
      <c r="BW114" s="830"/>
      <c r="BX114" s="830"/>
      <c r="BY114" s="830"/>
      <c r="BZ114" s="830"/>
      <c r="CA114" s="830">
        <v>930736</v>
      </c>
      <c r="CB114" s="830"/>
      <c r="CC114" s="830"/>
      <c r="CD114" s="830"/>
      <c r="CE114" s="830"/>
      <c r="CF114" s="888">
        <v>22.4</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1450094</v>
      </c>
      <c r="AB117" s="916"/>
      <c r="AC117" s="916"/>
      <c r="AD117" s="916"/>
      <c r="AE117" s="917"/>
      <c r="AF117" s="918">
        <v>1453244</v>
      </c>
      <c r="AG117" s="916"/>
      <c r="AH117" s="916"/>
      <c r="AI117" s="916"/>
      <c r="AJ117" s="917"/>
      <c r="AK117" s="918">
        <v>1309204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12586010</v>
      </c>
      <c r="BR119" s="858"/>
      <c r="BS119" s="858"/>
      <c r="BT119" s="858"/>
      <c r="BU119" s="858"/>
      <c r="BV119" s="858">
        <v>11825899</v>
      </c>
      <c r="BW119" s="858"/>
      <c r="BX119" s="858"/>
      <c r="BY119" s="858"/>
      <c r="BZ119" s="858"/>
      <c r="CA119" s="858">
        <v>11748584</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2510875</v>
      </c>
      <c r="BR120" s="855"/>
      <c r="BS120" s="855"/>
      <c r="BT120" s="855"/>
      <c r="BU120" s="855"/>
      <c r="BV120" s="855">
        <v>2504784</v>
      </c>
      <c r="BW120" s="855"/>
      <c r="BX120" s="855"/>
      <c r="BY120" s="855"/>
      <c r="BZ120" s="855"/>
      <c r="CA120" s="855">
        <v>2485393</v>
      </c>
      <c r="CB120" s="855"/>
      <c r="CC120" s="855"/>
      <c r="CD120" s="855"/>
      <c r="CE120" s="855"/>
      <c r="CF120" s="879">
        <v>59.9</v>
      </c>
      <c r="CG120" s="880"/>
      <c r="CH120" s="880"/>
      <c r="CI120" s="880"/>
      <c r="CJ120" s="880"/>
      <c r="CK120" s="881" t="s">
        <v>445</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952990</v>
      </c>
      <c r="DH120" s="855"/>
      <c r="DI120" s="855"/>
      <c r="DJ120" s="855"/>
      <c r="DK120" s="855"/>
      <c r="DL120" s="855">
        <v>1009522</v>
      </c>
      <c r="DM120" s="855"/>
      <c r="DN120" s="855"/>
      <c r="DO120" s="855"/>
      <c r="DP120" s="855"/>
      <c r="DQ120" s="855">
        <v>1261034</v>
      </c>
      <c r="DR120" s="855"/>
      <c r="DS120" s="855"/>
      <c r="DT120" s="855"/>
      <c r="DU120" s="855"/>
      <c r="DV120" s="856">
        <v>30.4</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375270</v>
      </c>
      <c r="BR121" s="830"/>
      <c r="BS121" s="830"/>
      <c r="BT121" s="830"/>
      <c r="BU121" s="830"/>
      <c r="BV121" s="830">
        <v>324258</v>
      </c>
      <c r="BW121" s="830"/>
      <c r="BX121" s="830"/>
      <c r="BY121" s="830"/>
      <c r="BZ121" s="830"/>
      <c r="CA121" s="830">
        <v>307255</v>
      </c>
      <c r="CB121" s="830"/>
      <c r="CC121" s="830"/>
      <c r="CD121" s="830"/>
      <c r="CE121" s="830"/>
      <c r="CF121" s="888">
        <v>7.4</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1451169</v>
      </c>
      <c r="DH121" s="830"/>
      <c r="DI121" s="830"/>
      <c r="DJ121" s="830"/>
      <c r="DK121" s="830"/>
      <c r="DL121" s="830">
        <v>1252349</v>
      </c>
      <c r="DM121" s="830"/>
      <c r="DN121" s="830"/>
      <c r="DO121" s="830"/>
      <c r="DP121" s="830"/>
      <c r="DQ121" s="830">
        <v>1181561</v>
      </c>
      <c r="DR121" s="830"/>
      <c r="DS121" s="830"/>
      <c r="DT121" s="830"/>
      <c r="DU121" s="830"/>
      <c r="DV121" s="807">
        <v>28.5</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8787247</v>
      </c>
      <c r="BR122" s="858"/>
      <c r="BS122" s="858"/>
      <c r="BT122" s="858"/>
      <c r="BU122" s="858"/>
      <c r="BV122" s="858">
        <v>8146889</v>
      </c>
      <c r="BW122" s="858"/>
      <c r="BX122" s="858"/>
      <c r="BY122" s="858"/>
      <c r="BZ122" s="858"/>
      <c r="CA122" s="858">
        <v>7878046</v>
      </c>
      <c r="CB122" s="858"/>
      <c r="CC122" s="858"/>
      <c r="CD122" s="858"/>
      <c r="CE122" s="858"/>
      <c r="CF122" s="859">
        <v>189.9</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v>696</v>
      </c>
      <c r="DH122" s="830"/>
      <c r="DI122" s="830"/>
      <c r="DJ122" s="830"/>
      <c r="DK122" s="830"/>
      <c r="DL122" s="830">
        <v>289</v>
      </c>
      <c r="DM122" s="830"/>
      <c r="DN122" s="830"/>
      <c r="DO122" s="830"/>
      <c r="DP122" s="830"/>
      <c r="DQ122" s="830">
        <v>236</v>
      </c>
      <c r="DR122" s="830"/>
      <c r="DS122" s="830"/>
      <c r="DT122" s="830"/>
      <c r="DU122" s="830"/>
      <c r="DV122" s="807">
        <v>0</v>
      </c>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11673392</v>
      </c>
      <c r="BR123" s="846"/>
      <c r="BS123" s="846"/>
      <c r="BT123" s="846"/>
      <c r="BU123" s="846"/>
      <c r="BV123" s="846">
        <v>10975931</v>
      </c>
      <c r="BW123" s="846"/>
      <c r="BX123" s="846"/>
      <c r="BY123" s="846"/>
      <c r="BZ123" s="846"/>
      <c r="CA123" s="846">
        <v>10670694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23.1</v>
      </c>
      <c r="BR124" s="844"/>
      <c r="BS124" s="844"/>
      <c r="BT124" s="844"/>
      <c r="BU124" s="844"/>
      <c r="BV124" s="844">
        <v>21.1</v>
      </c>
      <c r="BW124" s="844"/>
      <c r="BX124" s="844"/>
      <c r="BY124" s="844"/>
      <c r="BZ124" s="844"/>
      <c r="CA124" s="844">
        <v>25.9</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36119</v>
      </c>
      <c r="AB128" s="814"/>
      <c r="AC128" s="814"/>
      <c r="AD128" s="814"/>
      <c r="AE128" s="815"/>
      <c r="AF128" s="816">
        <v>33944</v>
      </c>
      <c r="AG128" s="814"/>
      <c r="AH128" s="814"/>
      <c r="AI128" s="814"/>
      <c r="AJ128" s="815"/>
      <c r="AK128" s="816">
        <v>43471</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4909452</v>
      </c>
      <c r="AB129" s="793"/>
      <c r="AC129" s="793"/>
      <c r="AD129" s="793"/>
      <c r="AE129" s="794"/>
      <c r="AF129" s="795">
        <v>4877000</v>
      </c>
      <c r="AG129" s="793"/>
      <c r="AH129" s="793"/>
      <c r="AI129" s="793"/>
      <c r="AJ129" s="794"/>
      <c r="AK129" s="795">
        <v>4922405</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960602</v>
      </c>
      <c r="AB130" s="793"/>
      <c r="AC130" s="793"/>
      <c r="AD130" s="793"/>
      <c r="AE130" s="794"/>
      <c r="AF130" s="795">
        <v>861718</v>
      </c>
      <c r="AG130" s="793"/>
      <c r="AH130" s="793"/>
      <c r="AI130" s="793"/>
      <c r="AJ130" s="794"/>
      <c r="AK130" s="795">
        <v>773279</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12.4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3948850</v>
      </c>
      <c r="AB131" s="777"/>
      <c r="AC131" s="777"/>
      <c r="AD131" s="777"/>
      <c r="AE131" s="778"/>
      <c r="AF131" s="779">
        <v>4015282</v>
      </c>
      <c r="AG131" s="777"/>
      <c r="AH131" s="777"/>
      <c r="AI131" s="777"/>
      <c r="AJ131" s="778"/>
      <c r="AK131" s="779">
        <v>4149126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25.9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11.481140079999999</v>
      </c>
      <c r="AB132" s="758"/>
      <c r="AC132" s="758"/>
      <c r="AD132" s="758"/>
      <c r="AE132" s="759"/>
      <c r="AF132" s="760">
        <v>13.886496640000001</v>
      </c>
      <c r="AG132" s="758"/>
      <c r="AH132" s="758"/>
      <c r="AI132" s="758"/>
      <c r="AJ132" s="759"/>
      <c r="AK132" s="760">
        <v>11.86886106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11.6</v>
      </c>
      <c r="AB133" s="737"/>
      <c r="AC133" s="737"/>
      <c r="AD133" s="737"/>
      <c r="AE133" s="738"/>
      <c r="AF133" s="736">
        <v>12</v>
      </c>
      <c r="AG133" s="737"/>
      <c r="AH133" s="737"/>
      <c r="AI133" s="737"/>
      <c r="AJ133" s="738"/>
      <c r="AK133" s="736">
        <v>12.4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FTFp5tjQbICxMhi4CSVtEVxOi9ywNAZM6gZlBBm8yzusKMKmSyWJwZSwWYt0XQlbeXtd5fF5hxyxF46JNiM1g==" saltValue="+lnkKXKwB2of6pV05skA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NzKRraQrro+PmxMqfm1BSD9sR6YSRYfHrtWaAA5WWzsZePU0riusskIX99F6XFSypHKO6GShy9jvh8vYJtzLZQ==" saltValue="Bxbq0AphPo+G74cTj8QKu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election sqref="A1:A1048576"/>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K2HVjcjbp4RKIHyy05zysQ2Sl7+Fn9uaG6VDQ6JrBABOs4ngnJvZrx0KsY+WppviUd+tWWFoxtdI0kRx2jtdw==" saltValue="6Te3Gbq6B3QhDYhB3+mzC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5" zoomScaleSheetLayoutView="7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1153671</v>
      </c>
      <c r="AP9" s="262">
        <v>80676</v>
      </c>
      <c r="AQ9" s="263">
        <v>134407</v>
      </c>
      <c r="AR9" s="264">
        <v>-40</v>
      </c>
    </row>
    <row r="10" spans="1:46" ht="13.5" customHeight="1" x14ac:dyDescent="0.15">
      <c r="A10" s="247"/>
      <c r="AK10" s="1143" t="s">
        <v>484</v>
      </c>
      <c r="AL10" s="1144"/>
      <c r="AM10" s="1144"/>
      <c r="AN10" s="1145"/>
      <c r="AO10" s="265">
        <v>220525</v>
      </c>
      <c r="AP10" s="265">
        <v>15421</v>
      </c>
      <c r="AQ10" s="266">
        <v>20909</v>
      </c>
      <c r="AR10" s="267">
        <v>-26.2</v>
      </c>
    </row>
    <row r="11" spans="1:46" ht="13.5" customHeight="1" x14ac:dyDescent="0.15">
      <c r="A11" s="247"/>
      <c r="AK11" s="1143" t="s">
        <v>485</v>
      </c>
      <c r="AL11" s="1144"/>
      <c r="AM11" s="1144"/>
      <c r="AN11" s="1145"/>
      <c r="AO11" s="265">
        <v>18211</v>
      </c>
      <c r="AP11" s="265">
        <v>1273</v>
      </c>
      <c r="AQ11" s="266">
        <v>3830</v>
      </c>
      <c r="AR11" s="267">
        <v>-66.8</v>
      </c>
    </row>
    <row r="12" spans="1:46" ht="13.5" customHeight="1" x14ac:dyDescent="0.15">
      <c r="A12" s="247"/>
      <c r="AK12" s="1143" t="s">
        <v>486</v>
      </c>
      <c r="AL12" s="1144"/>
      <c r="AM12" s="1144"/>
      <c r="AN12" s="1145"/>
      <c r="AO12" s="265" t="s">
        <v>487</v>
      </c>
      <c r="AP12" s="265" t="s">
        <v>487</v>
      </c>
      <c r="AQ12" s="266" t="s">
        <v>487</v>
      </c>
      <c r="AR12" s="267" t="s">
        <v>487</v>
      </c>
    </row>
    <row r="13" spans="1:46" ht="13.5" customHeight="1" x14ac:dyDescent="0.15">
      <c r="A13" s="247"/>
      <c r="AK13" s="1143" t="s">
        <v>488</v>
      </c>
      <c r="AL13" s="1144"/>
      <c r="AM13" s="1144"/>
      <c r="AN13" s="1145"/>
      <c r="AO13" s="265">
        <v>77333</v>
      </c>
      <c r="AP13" s="265">
        <v>5408</v>
      </c>
      <c r="AQ13" s="266">
        <v>6402</v>
      </c>
      <c r="AR13" s="267">
        <v>-15.5</v>
      </c>
    </row>
    <row r="14" spans="1:46" ht="13.5" customHeight="1" x14ac:dyDescent="0.15">
      <c r="A14" s="247"/>
      <c r="AK14" s="1143" t="s">
        <v>489</v>
      </c>
      <c r="AL14" s="1144"/>
      <c r="AM14" s="1144"/>
      <c r="AN14" s="1145"/>
      <c r="AO14" s="265">
        <v>65493</v>
      </c>
      <c r="AP14" s="265">
        <v>4580</v>
      </c>
      <c r="AQ14" s="266">
        <v>3167</v>
      </c>
      <c r="AR14" s="267">
        <v>44.6</v>
      </c>
    </row>
    <row r="15" spans="1:46" ht="13.5" customHeight="1" x14ac:dyDescent="0.15">
      <c r="A15" s="247"/>
      <c r="AK15" s="1146" t="s">
        <v>490</v>
      </c>
      <c r="AL15" s="1147"/>
      <c r="AM15" s="1147"/>
      <c r="AN15" s="1148"/>
      <c r="AO15" s="265">
        <v>-66043</v>
      </c>
      <c r="AP15" s="265">
        <v>-4618</v>
      </c>
      <c r="AQ15" s="266">
        <v>-7315</v>
      </c>
      <c r="AR15" s="267">
        <v>-36.9</v>
      </c>
    </row>
    <row r="16" spans="1:46" x14ac:dyDescent="0.15">
      <c r="A16" s="247"/>
      <c r="AK16" s="1146" t="s">
        <v>177</v>
      </c>
      <c r="AL16" s="1147"/>
      <c r="AM16" s="1147"/>
      <c r="AN16" s="1148"/>
      <c r="AO16" s="265">
        <v>1469190</v>
      </c>
      <c r="AP16" s="265">
        <v>102741</v>
      </c>
      <c r="AQ16" s="266">
        <v>161400</v>
      </c>
      <c r="AR16" s="267">
        <v>-36.299999999999997</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7.97</v>
      </c>
      <c r="AP21" s="278">
        <v>13.23</v>
      </c>
      <c r="AQ21" s="279">
        <v>-5.26</v>
      </c>
      <c r="AS21" s="280"/>
      <c r="AT21" s="276"/>
    </row>
    <row r="22" spans="1:46" s="248" customFormat="1" x14ac:dyDescent="0.15">
      <c r="A22" s="276"/>
      <c r="AK22" s="1149" t="s">
        <v>496</v>
      </c>
      <c r="AL22" s="1150"/>
      <c r="AM22" s="1150"/>
      <c r="AN22" s="1151"/>
      <c r="AO22" s="281">
        <v>93.7</v>
      </c>
      <c r="AP22" s="282">
        <v>95.5</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1058739</v>
      </c>
      <c r="AP32" s="291">
        <v>74038</v>
      </c>
      <c r="AQ32" s="292">
        <v>84123</v>
      </c>
      <c r="AR32" s="293">
        <v>-12</v>
      </c>
    </row>
    <row r="33" spans="1:46" ht="13.5" customHeight="1" x14ac:dyDescent="0.15">
      <c r="A33" s="247"/>
      <c r="AK33" s="1133" t="s">
        <v>501</v>
      </c>
      <c r="AL33" s="1134"/>
      <c r="AM33" s="1134"/>
      <c r="AN33" s="1135"/>
      <c r="AO33" s="291" t="s">
        <v>487</v>
      </c>
      <c r="AP33" s="291" t="s">
        <v>487</v>
      </c>
      <c r="AQ33" s="292" t="s">
        <v>487</v>
      </c>
      <c r="AR33" s="293" t="s">
        <v>487</v>
      </c>
    </row>
    <row r="34" spans="1:46" ht="27" customHeight="1" x14ac:dyDescent="0.15">
      <c r="A34" s="247"/>
      <c r="AK34" s="1133" t="s">
        <v>502</v>
      </c>
      <c r="AL34" s="1134"/>
      <c r="AM34" s="1134"/>
      <c r="AN34" s="1135"/>
      <c r="AO34" s="291" t="s">
        <v>487</v>
      </c>
      <c r="AP34" s="291" t="s">
        <v>487</v>
      </c>
      <c r="AQ34" s="292" t="s">
        <v>487</v>
      </c>
      <c r="AR34" s="293" t="s">
        <v>487</v>
      </c>
    </row>
    <row r="35" spans="1:46" ht="27" customHeight="1" x14ac:dyDescent="0.15">
      <c r="A35" s="247"/>
      <c r="AK35" s="1133" t="s">
        <v>503</v>
      </c>
      <c r="AL35" s="1134"/>
      <c r="AM35" s="1134"/>
      <c r="AN35" s="1135"/>
      <c r="AO35" s="291">
        <v>223718</v>
      </c>
      <c r="AP35" s="291">
        <v>15645</v>
      </c>
      <c r="AQ35" s="292">
        <v>25612</v>
      </c>
      <c r="AR35" s="293">
        <v>-38.9</v>
      </c>
    </row>
    <row r="36" spans="1:46" ht="27" customHeight="1" x14ac:dyDescent="0.15">
      <c r="A36" s="247"/>
      <c r="AK36" s="1133" t="s">
        <v>504</v>
      </c>
      <c r="AL36" s="1134"/>
      <c r="AM36" s="1134"/>
      <c r="AN36" s="1135"/>
      <c r="AO36" s="291">
        <v>26747</v>
      </c>
      <c r="AP36" s="291">
        <v>1870</v>
      </c>
      <c r="AQ36" s="292">
        <v>3548</v>
      </c>
      <c r="AR36" s="293">
        <v>-47.3</v>
      </c>
    </row>
    <row r="37" spans="1:46" ht="13.5" customHeight="1" x14ac:dyDescent="0.15">
      <c r="A37" s="247"/>
      <c r="AK37" s="1133" t="s">
        <v>505</v>
      </c>
      <c r="AL37" s="1134"/>
      <c r="AM37" s="1134"/>
      <c r="AN37" s="1135"/>
      <c r="AO37" s="291" t="s">
        <v>487</v>
      </c>
      <c r="AP37" s="291" t="s">
        <v>487</v>
      </c>
      <c r="AQ37" s="292">
        <v>660</v>
      </c>
      <c r="AR37" s="293" t="s">
        <v>487</v>
      </c>
    </row>
    <row r="38" spans="1:46" ht="27" customHeight="1" x14ac:dyDescent="0.15">
      <c r="A38" s="247"/>
      <c r="AK38" s="1136" t="s">
        <v>506</v>
      </c>
      <c r="AL38" s="1137"/>
      <c r="AM38" s="1137"/>
      <c r="AN38" s="1138"/>
      <c r="AO38" s="294" t="s">
        <v>487</v>
      </c>
      <c r="AP38" s="294" t="s">
        <v>487</v>
      </c>
      <c r="AQ38" s="295">
        <v>49</v>
      </c>
      <c r="AR38" s="283" t="s">
        <v>487</v>
      </c>
      <c r="AS38" s="290"/>
    </row>
    <row r="39" spans="1:46" x14ac:dyDescent="0.15">
      <c r="A39" s="247"/>
      <c r="AK39" s="1136" t="s">
        <v>507</v>
      </c>
      <c r="AL39" s="1137"/>
      <c r="AM39" s="1137"/>
      <c r="AN39" s="1138"/>
      <c r="AO39" s="291">
        <v>-43471</v>
      </c>
      <c r="AP39" s="291">
        <v>-3040</v>
      </c>
      <c r="AQ39" s="292">
        <v>-3738</v>
      </c>
      <c r="AR39" s="293">
        <v>-18.7</v>
      </c>
      <c r="AS39" s="290"/>
    </row>
    <row r="40" spans="1:46" ht="27" customHeight="1" x14ac:dyDescent="0.15">
      <c r="A40" s="247"/>
      <c r="AK40" s="1133" t="s">
        <v>508</v>
      </c>
      <c r="AL40" s="1134"/>
      <c r="AM40" s="1134"/>
      <c r="AN40" s="1135"/>
      <c r="AO40" s="291">
        <v>-773279</v>
      </c>
      <c r="AP40" s="291">
        <v>-54075</v>
      </c>
      <c r="AQ40" s="292">
        <v>-72431</v>
      </c>
      <c r="AR40" s="293">
        <v>-25.3</v>
      </c>
      <c r="AS40" s="290"/>
    </row>
    <row r="41" spans="1:46" x14ac:dyDescent="0.15">
      <c r="A41" s="247"/>
      <c r="AK41" s="1139" t="s">
        <v>287</v>
      </c>
      <c r="AL41" s="1140"/>
      <c r="AM41" s="1140"/>
      <c r="AN41" s="1141"/>
      <c r="AO41" s="291">
        <v>492454</v>
      </c>
      <c r="AP41" s="291">
        <v>34437</v>
      </c>
      <c r="AQ41" s="292">
        <v>37824</v>
      </c>
      <c r="AR41" s="293">
        <v>-9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934315</v>
      </c>
      <c r="AN51" s="313">
        <v>63078</v>
      </c>
      <c r="AO51" s="314">
        <v>24.1</v>
      </c>
      <c r="AP51" s="315">
        <v>120302</v>
      </c>
      <c r="AQ51" s="316">
        <v>6.1</v>
      </c>
      <c r="AR51" s="317">
        <v>18</v>
      </c>
    </row>
    <row r="52" spans="1:44" x14ac:dyDescent="0.15">
      <c r="A52" s="247"/>
      <c r="AK52" s="318"/>
      <c r="AL52" s="319" t="s">
        <v>518</v>
      </c>
      <c r="AM52" s="320">
        <v>557666</v>
      </c>
      <c r="AN52" s="321">
        <v>37650</v>
      </c>
      <c r="AO52" s="322">
        <v>69.3</v>
      </c>
      <c r="AP52" s="323">
        <v>59328</v>
      </c>
      <c r="AQ52" s="324">
        <v>1</v>
      </c>
      <c r="AR52" s="325">
        <v>68.3</v>
      </c>
    </row>
    <row r="53" spans="1:44" x14ac:dyDescent="0.15">
      <c r="A53" s="247"/>
      <c r="AK53" s="303" t="s">
        <v>519</v>
      </c>
      <c r="AL53" s="304"/>
      <c r="AM53" s="312">
        <v>680094</v>
      </c>
      <c r="AN53" s="313">
        <v>46252</v>
      </c>
      <c r="AO53" s="314">
        <v>-26.7</v>
      </c>
      <c r="AP53" s="315">
        <v>114841</v>
      </c>
      <c r="AQ53" s="316">
        <v>-4.5</v>
      </c>
      <c r="AR53" s="317">
        <v>-22.2</v>
      </c>
    </row>
    <row r="54" spans="1:44" x14ac:dyDescent="0.15">
      <c r="A54" s="247"/>
      <c r="AK54" s="318"/>
      <c r="AL54" s="319" t="s">
        <v>518</v>
      </c>
      <c r="AM54" s="320">
        <v>347866</v>
      </c>
      <c r="AN54" s="321">
        <v>23658</v>
      </c>
      <c r="AO54" s="322">
        <v>-37.200000000000003</v>
      </c>
      <c r="AP54" s="323">
        <v>51589</v>
      </c>
      <c r="AQ54" s="324">
        <v>-13</v>
      </c>
      <c r="AR54" s="325">
        <v>-24.2</v>
      </c>
    </row>
    <row r="55" spans="1:44" x14ac:dyDescent="0.15">
      <c r="A55" s="247"/>
      <c r="AK55" s="303" t="s">
        <v>520</v>
      </c>
      <c r="AL55" s="304"/>
      <c r="AM55" s="312">
        <v>1032006</v>
      </c>
      <c r="AN55" s="313">
        <v>70792</v>
      </c>
      <c r="AO55" s="314">
        <v>53.1</v>
      </c>
      <c r="AP55" s="315">
        <v>124145</v>
      </c>
      <c r="AQ55" s="316">
        <v>8.1</v>
      </c>
      <c r="AR55" s="317">
        <v>45</v>
      </c>
    </row>
    <row r="56" spans="1:44" x14ac:dyDescent="0.15">
      <c r="A56" s="247"/>
      <c r="AK56" s="318"/>
      <c r="AL56" s="319" t="s">
        <v>518</v>
      </c>
      <c r="AM56" s="320">
        <v>494779</v>
      </c>
      <c r="AN56" s="321">
        <v>33940</v>
      </c>
      <c r="AO56" s="322">
        <v>43.5</v>
      </c>
      <c r="AP56" s="323">
        <v>54761</v>
      </c>
      <c r="AQ56" s="324">
        <v>6.1</v>
      </c>
      <c r="AR56" s="325">
        <v>37.4</v>
      </c>
    </row>
    <row r="57" spans="1:44" x14ac:dyDescent="0.15">
      <c r="A57" s="247"/>
      <c r="AK57" s="303" t="s">
        <v>521</v>
      </c>
      <c r="AL57" s="304"/>
      <c r="AM57" s="312">
        <v>1108790</v>
      </c>
      <c r="AN57" s="313">
        <v>76882</v>
      </c>
      <c r="AO57" s="314">
        <v>8.6</v>
      </c>
      <c r="AP57" s="315">
        <v>131480</v>
      </c>
      <c r="AQ57" s="316">
        <v>5.9</v>
      </c>
      <c r="AR57" s="317">
        <v>2.7</v>
      </c>
    </row>
    <row r="58" spans="1:44" x14ac:dyDescent="0.15">
      <c r="A58" s="247"/>
      <c r="AK58" s="318"/>
      <c r="AL58" s="319" t="s">
        <v>518</v>
      </c>
      <c r="AM58" s="320">
        <v>352071</v>
      </c>
      <c r="AN58" s="321">
        <v>24412</v>
      </c>
      <c r="AO58" s="322">
        <v>-28.1</v>
      </c>
      <c r="AP58" s="323">
        <v>63148</v>
      </c>
      <c r="AQ58" s="324">
        <v>15.3</v>
      </c>
      <c r="AR58" s="325">
        <v>-43.4</v>
      </c>
    </row>
    <row r="59" spans="1:44" x14ac:dyDescent="0.15">
      <c r="A59" s="247"/>
      <c r="AK59" s="303" t="s">
        <v>522</v>
      </c>
      <c r="AL59" s="304"/>
      <c r="AM59" s="312">
        <v>1278448</v>
      </c>
      <c r="AN59" s="313">
        <v>89402</v>
      </c>
      <c r="AO59" s="314">
        <v>16.3</v>
      </c>
      <c r="AP59" s="315">
        <v>163245</v>
      </c>
      <c r="AQ59" s="316">
        <v>24.2</v>
      </c>
      <c r="AR59" s="317">
        <v>-7.9</v>
      </c>
    </row>
    <row r="60" spans="1:44" x14ac:dyDescent="0.15">
      <c r="A60" s="247"/>
      <c r="AK60" s="318"/>
      <c r="AL60" s="319" t="s">
        <v>518</v>
      </c>
      <c r="AM60" s="320">
        <v>757551</v>
      </c>
      <c r="AN60" s="321">
        <v>52976</v>
      </c>
      <c r="AO60" s="322">
        <v>117</v>
      </c>
      <c r="AP60" s="323">
        <v>87630</v>
      </c>
      <c r="AQ60" s="324">
        <v>38.799999999999997</v>
      </c>
      <c r="AR60" s="325">
        <v>78.2</v>
      </c>
    </row>
    <row r="61" spans="1:44" x14ac:dyDescent="0.15">
      <c r="A61" s="247"/>
      <c r="AK61" s="303" t="s">
        <v>523</v>
      </c>
      <c r="AL61" s="326"/>
      <c r="AM61" s="312">
        <v>1006731</v>
      </c>
      <c r="AN61" s="313">
        <v>69281</v>
      </c>
      <c r="AO61" s="314">
        <v>15.1</v>
      </c>
      <c r="AP61" s="315">
        <v>130803</v>
      </c>
      <c r="AQ61" s="327">
        <v>8</v>
      </c>
      <c r="AR61" s="317">
        <v>7.1</v>
      </c>
    </row>
    <row r="62" spans="1:44" x14ac:dyDescent="0.15">
      <c r="A62" s="247"/>
      <c r="AK62" s="318"/>
      <c r="AL62" s="319" t="s">
        <v>518</v>
      </c>
      <c r="AM62" s="320">
        <v>501987</v>
      </c>
      <c r="AN62" s="321">
        <v>34527</v>
      </c>
      <c r="AO62" s="322">
        <v>32.9</v>
      </c>
      <c r="AP62" s="323">
        <v>63291</v>
      </c>
      <c r="AQ62" s="324">
        <v>9.6</v>
      </c>
      <c r="AR62" s="325">
        <v>23.3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D5uAcHGv2A1HQpGNxWdnzJ8DY347at35qM/OutqzmiJHo2+trGENUQL19ilDAvu3Dx8uK1nzQgek5vzhxa14KA==" saltValue="vCKZ0fr+SwDNZpkKKYeF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TbdPCri4EVgtHmuPZv8GSN2SZ1BE4KZ79Bf3UXLT6Ns2Pu4YS9N85RTEiFh3iZJCTrde4WnXOHVCcFcLZEVqGg==" saltValue="IiQb4QitZDXiL3WmUvAuh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5" zoomScaleNormal="7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Yo9CdYHvzrpbVt9XmqJ7yHjHENBusY7VqtPiUWBN0DkvwW216TS81OosjZ4H2GInO6eJhZuZ4sTslPewTrPoOw==" saltValue="7Uuqv2vB8bPMLoihO2XCa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election sqref="A1:A104857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21.4</v>
      </c>
      <c r="G47" s="12">
        <v>23.14</v>
      </c>
      <c r="H47" s="12">
        <v>23.48</v>
      </c>
      <c r="I47" s="12">
        <v>20.84</v>
      </c>
      <c r="J47" s="13">
        <v>17.66</v>
      </c>
    </row>
    <row r="48" spans="2:10" ht="57.75" customHeight="1" x14ac:dyDescent="0.15">
      <c r="B48" s="14"/>
      <c r="C48" s="1154" t="s">
        <v>4</v>
      </c>
      <c r="D48" s="1154"/>
      <c r="E48" s="1155"/>
      <c r="F48" s="15">
        <v>5.67</v>
      </c>
      <c r="G48" s="16">
        <v>3.39</v>
      </c>
      <c r="H48" s="16">
        <v>5.32</v>
      </c>
      <c r="I48" s="16">
        <v>5.0599999999999996</v>
      </c>
      <c r="J48" s="17">
        <v>3.28</v>
      </c>
    </row>
    <row r="49" spans="2:10" ht="57.75" customHeight="1" thickBot="1" x14ac:dyDescent="0.2">
      <c r="B49" s="18"/>
      <c r="C49" s="1156" t="s">
        <v>5</v>
      </c>
      <c r="D49" s="1156"/>
      <c r="E49" s="1157"/>
      <c r="F49" s="19" t="s">
        <v>530</v>
      </c>
      <c r="G49" s="20" t="s">
        <v>531</v>
      </c>
      <c r="H49" s="20">
        <v>0.44</v>
      </c>
      <c r="I49" s="20" t="s">
        <v>532</v>
      </c>
      <c r="J49" s="21" t="s">
        <v>533</v>
      </c>
    </row>
    <row r="50" spans="2:10" x14ac:dyDescent="0.15"/>
  </sheetData>
  <sheetProtection algorithmName="SHA-512" hashValue="b3nFO2JYhJ9PgB0acDZ8y+wr/0mXQ+1hW5XoSTrdd0coiss8GD7bWAyN9UKyScTUJJpI+EbaxCbNcFG+5H634w==" saltValue="LhBQ97QE0k3uu/8EVrg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election sqref="A1:A104857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534</v>
      </c>
      <c r="D34" s="1162"/>
      <c r="E34" s="1163"/>
      <c r="F34" s="32">
        <v>8.07</v>
      </c>
      <c r="G34" s="33">
        <v>8.4600000000000009</v>
      </c>
      <c r="H34" s="33">
        <v>9.7200000000000006</v>
      </c>
      <c r="I34" s="33">
        <v>10.95</v>
      </c>
      <c r="J34" s="34">
        <v>12.11</v>
      </c>
      <c r="K34" s="22"/>
      <c r="L34" s="22"/>
      <c r="M34" s="22"/>
      <c r="N34" s="22"/>
      <c r="O34" s="22"/>
      <c r="P34" s="22"/>
    </row>
    <row r="35" spans="1:16" ht="39" customHeight="1" x14ac:dyDescent="0.15">
      <c r="A35" s="22"/>
      <c r="B35" s="35"/>
      <c r="C35" s="1158" t="s">
        <v>535</v>
      </c>
      <c r="D35" s="1158"/>
      <c r="E35" s="1159"/>
      <c r="F35" s="36">
        <v>5.66</v>
      </c>
      <c r="G35" s="37">
        <v>3.39</v>
      </c>
      <c r="H35" s="37">
        <v>5.31</v>
      </c>
      <c r="I35" s="37">
        <v>5.05</v>
      </c>
      <c r="J35" s="38">
        <v>3.28</v>
      </c>
      <c r="K35" s="22"/>
      <c r="L35" s="22"/>
      <c r="M35" s="22"/>
      <c r="N35" s="22"/>
      <c r="O35" s="22"/>
      <c r="P35" s="22"/>
    </row>
    <row r="36" spans="1:16" ht="39" customHeight="1" x14ac:dyDescent="0.15">
      <c r="A36" s="22"/>
      <c r="B36" s="35"/>
      <c r="C36" s="1158" t="s">
        <v>536</v>
      </c>
      <c r="D36" s="1158"/>
      <c r="E36" s="1159"/>
      <c r="F36" s="36">
        <v>1.1299999999999999</v>
      </c>
      <c r="G36" s="37">
        <v>2.57</v>
      </c>
      <c r="H36" s="37">
        <v>1.96</v>
      </c>
      <c r="I36" s="37">
        <v>1.84</v>
      </c>
      <c r="J36" s="38">
        <v>1.77</v>
      </c>
      <c r="K36" s="22"/>
      <c r="L36" s="22"/>
      <c r="M36" s="22"/>
      <c r="N36" s="22"/>
      <c r="O36" s="22"/>
      <c r="P36" s="22"/>
    </row>
    <row r="37" spans="1:16" ht="39" customHeight="1" x14ac:dyDescent="0.15">
      <c r="A37" s="22"/>
      <c r="B37" s="35"/>
      <c r="C37" s="1158" t="s">
        <v>537</v>
      </c>
      <c r="D37" s="1158"/>
      <c r="E37" s="1159"/>
      <c r="F37" s="36">
        <v>1</v>
      </c>
      <c r="G37" s="37">
        <v>1.04</v>
      </c>
      <c r="H37" s="37">
        <v>1.1000000000000001</v>
      </c>
      <c r="I37" s="37">
        <v>1.37</v>
      </c>
      <c r="J37" s="38">
        <v>1.68</v>
      </c>
      <c r="K37" s="22"/>
      <c r="L37" s="22"/>
      <c r="M37" s="22"/>
      <c r="N37" s="22"/>
      <c r="O37" s="22"/>
      <c r="P37" s="22"/>
    </row>
    <row r="38" spans="1:16" ht="39" customHeight="1" x14ac:dyDescent="0.15">
      <c r="A38" s="22"/>
      <c r="B38" s="35"/>
      <c r="C38" s="1158" t="s">
        <v>538</v>
      </c>
      <c r="D38" s="1158"/>
      <c r="E38" s="1159"/>
      <c r="F38" s="36">
        <v>1.1599999999999999</v>
      </c>
      <c r="G38" s="37">
        <v>1.06</v>
      </c>
      <c r="H38" s="37">
        <v>1.04</v>
      </c>
      <c r="I38" s="37">
        <v>1.23</v>
      </c>
      <c r="J38" s="38">
        <v>1.32</v>
      </c>
      <c r="K38" s="22"/>
      <c r="L38" s="22"/>
      <c r="M38" s="22"/>
      <c r="N38" s="22"/>
      <c r="O38" s="22"/>
      <c r="P38" s="22"/>
    </row>
    <row r="39" spans="1:16" ht="39" customHeight="1" x14ac:dyDescent="0.15">
      <c r="A39" s="22"/>
      <c r="B39" s="35"/>
      <c r="C39" s="1158" t="s">
        <v>539</v>
      </c>
      <c r="D39" s="1158"/>
      <c r="E39" s="1159"/>
      <c r="F39" s="36">
        <v>0.71</v>
      </c>
      <c r="G39" s="37">
        <v>1.58</v>
      </c>
      <c r="H39" s="37">
        <v>1.24</v>
      </c>
      <c r="I39" s="37">
        <v>1.55</v>
      </c>
      <c r="J39" s="38">
        <v>0.63</v>
      </c>
      <c r="K39" s="22"/>
      <c r="L39" s="22"/>
      <c r="M39" s="22"/>
      <c r="N39" s="22"/>
      <c r="O39" s="22"/>
      <c r="P39" s="22"/>
    </row>
    <row r="40" spans="1:16" ht="39" customHeight="1" x14ac:dyDescent="0.15">
      <c r="A40" s="22"/>
      <c r="B40" s="35"/>
      <c r="C40" s="1158" t="s">
        <v>540</v>
      </c>
      <c r="D40" s="1158"/>
      <c r="E40" s="1159"/>
      <c r="F40" s="36">
        <v>0.14000000000000001</v>
      </c>
      <c r="G40" s="37">
        <v>0.13</v>
      </c>
      <c r="H40" s="37">
        <v>0.13</v>
      </c>
      <c r="I40" s="37">
        <v>0.09</v>
      </c>
      <c r="J40" s="38">
        <v>7.0000000000000007E-2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542</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I4uV/WnRDndoAm09rao/TthKXPZsnAMU5WV7TIUDVHeeHFP/UE0BM3KNf7V1r9iBHbvVzVlqCRW6iX8KTUyw==" saltValue="NFE4dQZDQMgn4heNFlV4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election sqref="A1:A1048576"/>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1309</v>
      </c>
      <c r="L45" s="58">
        <v>1276</v>
      </c>
      <c r="M45" s="58">
        <v>1230</v>
      </c>
      <c r="N45" s="58">
        <v>1195</v>
      </c>
      <c r="O45" s="59">
        <v>1059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196</v>
      </c>
      <c r="L48" s="62">
        <v>185</v>
      </c>
      <c r="M48" s="62">
        <v>197</v>
      </c>
      <c r="N48" s="62">
        <v>231</v>
      </c>
      <c r="O48" s="63">
        <v>224</v>
      </c>
      <c r="P48" s="46"/>
      <c r="Q48" s="46"/>
      <c r="R48" s="46"/>
      <c r="S48" s="46"/>
      <c r="T48" s="46"/>
      <c r="U48" s="46"/>
    </row>
    <row r="49" spans="1:21" ht="30.75" customHeight="1" x14ac:dyDescent="0.15">
      <c r="A49" s="46"/>
      <c r="B49" s="1189"/>
      <c r="C49" s="1190"/>
      <c r="D49" s="60"/>
      <c r="E49" s="1166" t="s">
        <v>14</v>
      </c>
      <c r="F49" s="1166"/>
      <c r="G49" s="1166"/>
      <c r="H49" s="1166"/>
      <c r="I49" s="1166"/>
      <c r="J49" s="1167"/>
      <c r="K49" s="61">
        <v>16</v>
      </c>
      <c r="L49" s="62">
        <v>16</v>
      </c>
      <c r="M49" s="62">
        <v>23</v>
      </c>
      <c r="N49" s="62">
        <v>28</v>
      </c>
      <c r="O49" s="63">
        <v>27</v>
      </c>
      <c r="P49" s="46"/>
      <c r="Q49" s="46"/>
      <c r="R49" s="46"/>
      <c r="S49" s="46"/>
      <c r="T49" s="46"/>
      <c r="U49" s="46"/>
    </row>
    <row r="50" spans="1:21" ht="30.75" customHeight="1" x14ac:dyDescent="0.15">
      <c r="A50" s="46"/>
      <c r="B50" s="1189"/>
      <c r="C50" s="1190"/>
      <c r="D50" s="60"/>
      <c r="E50" s="1166" t="s">
        <v>15</v>
      </c>
      <c r="F50" s="1166"/>
      <c r="G50" s="1166"/>
      <c r="H50" s="1166"/>
      <c r="I50" s="1166"/>
      <c r="J50" s="1167"/>
      <c r="K50" s="61">
        <v>3</v>
      </c>
      <c r="L50" s="62" t="s">
        <v>487</v>
      </c>
      <c r="M50" s="62" t="s">
        <v>487</v>
      </c>
      <c r="N50" s="62" t="s">
        <v>487</v>
      </c>
      <c r="O50" s="63" t="s">
        <v>487</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1039</v>
      </c>
      <c r="L52" s="62">
        <v>1033</v>
      </c>
      <c r="M52" s="62">
        <v>997</v>
      </c>
      <c r="N52" s="62">
        <v>896</v>
      </c>
      <c r="O52" s="63">
        <v>816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485</v>
      </c>
      <c r="L53" s="67">
        <v>444</v>
      </c>
      <c r="M53" s="67">
        <v>453</v>
      </c>
      <c r="N53" s="67">
        <v>558</v>
      </c>
      <c r="O53" s="68">
        <v>494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lztExhtVvXq5AUlfhc7iauSCb8PSBgAThrpRgS4ayp7OfW56aV6FzYpdkdoVD1LYiuJjcuw7K5W0qGU4tpghQ==" saltValue="KrvkeuPltB7mnnZPwCgv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10574</v>
      </c>
      <c r="J41" s="331">
        <v>9767</v>
      </c>
      <c r="K41" s="331">
        <v>9193</v>
      </c>
      <c r="L41" s="331">
        <v>8557</v>
      </c>
      <c r="M41" s="332">
        <v>8165</v>
      </c>
    </row>
    <row r="42" spans="2:13" ht="27.75" customHeight="1" x14ac:dyDescent="0.15">
      <c r="B42" s="1197"/>
      <c r="C42" s="1198"/>
      <c r="D42" s="104"/>
      <c r="E42" s="1201" t="s">
        <v>32</v>
      </c>
      <c r="F42" s="1201"/>
      <c r="G42" s="1201"/>
      <c r="H42" s="1202"/>
      <c r="I42" s="333" t="s">
        <v>487</v>
      </c>
      <c r="J42" s="334" t="s">
        <v>487</v>
      </c>
      <c r="K42" s="334" t="s">
        <v>487</v>
      </c>
      <c r="L42" s="334" t="s">
        <v>487</v>
      </c>
      <c r="M42" s="335" t="s">
        <v>487</v>
      </c>
    </row>
    <row r="43" spans="2:13" ht="27.75" customHeight="1" x14ac:dyDescent="0.15">
      <c r="B43" s="1197"/>
      <c r="C43" s="1198"/>
      <c r="D43" s="104"/>
      <c r="E43" s="1201" t="s">
        <v>33</v>
      </c>
      <c r="F43" s="1201"/>
      <c r="G43" s="1201"/>
      <c r="H43" s="1202"/>
      <c r="I43" s="333">
        <v>2758</v>
      </c>
      <c r="J43" s="334">
        <v>2554</v>
      </c>
      <c r="K43" s="334">
        <v>2405</v>
      </c>
      <c r="L43" s="334">
        <v>2262</v>
      </c>
      <c r="M43" s="335">
        <v>2443</v>
      </c>
    </row>
    <row r="44" spans="2:13" ht="27.75" customHeight="1" x14ac:dyDescent="0.15">
      <c r="B44" s="1197"/>
      <c r="C44" s="1198"/>
      <c r="D44" s="104"/>
      <c r="E44" s="1201" t="s">
        <v>34</v>
      </c>
      <c r="F44" s="1201"/>
      <c r="G44" s="1201"/>
      <c r="H44" s="1202"/>
      <c r="I44" s="333">
        <v>130</v>
      </c>
      <c r="J44" s="334">
        <v>130</v>
      </c>
      <c r="K44" s="334">
        <v>108</v>
      </c>
      <c r="L44" s="334">
        <v>88</v>
      </c>
      <c r="M44" s="335">
        <v>210</v>
      </c>
    </row>
    <row r="45" spans="2:13" ht="27.75" customHeight="1" x14ac:dyDescent="0.15">
      <c r="B45" s="1197"/>
      <c r="C45" s="1198"/>
      <c r="D45" s="104"/>
      <c r="E45" s="1201" t="s">
        <v>35</v>
      </c>
      <c r="F45" s="1201"/>
      <c r="G45" s="1201"/>
      <c r="H45" s="1202"/>
      <c r="I45" s="333">
        <v>902</v>
      </c>
      <c r="J45" s="334">
        <v>861</v>
      </c>
      <c r="K45" s="334">
        <v>880</v>
      </c>
      <c r="L45" s="334">
        <v>918</v>
      </c>
      <c r="M45" s="335">
        <v>931</v>
      </c>
    </row>
    <row r="46" spans="2:13" ht="27.75" customHeight="1" x14ac:dyDescent="0.15">
      <c r="B46" s="1197"/>
      <c r="C46" s="1198"/>
      <c r="D46" s="105"/>
      <c r="E46" s="1201" t="s">
        <v>36</v>
      </c>
      <c r="F46" s="1201"/>
      <c r="G46" s="1201"/>
      <c r="H46" s="1202"/>
      <c r="I46" s="333" t="s">
        <v>487</v>
      </c>
      <c r="J46" s="334" t="s">
        <v>487</v>
      </c>
      <c r="K46" s="334" t="s">
        <v>487</v>
      </c>
      <c r="L46" s="334" t="s">
        <v>487</v>
      </c>
      <c r="M46" s="335" t="s">
        <v>487</v>
      </c>
    </row>
    <row r="47" spans="2:13" ht="27.75" customHeight="1" x14ac:dyDescent="0.15">
      <c r="B47" s="1197"/>
      <c r="C47" s="1198"/>
      <c r="D47" s="106"/>
      <c r="E47" s="1211" t="s">
        <v>37</v>
      </c>
      <c r="F47" s="1212"/>
      <c r="G47" s="1212"/>
      <c r="H47" s="1213"/>
      <c r="I47" s="333" t="s">
        <v>487</v>
      </c>
      <c r="J47" s="334" t="s">
        <v>487</v>
      </c>
      <c r="K47" s="334" t="s">
        <v>487</v>
      </c>
      <c r="L47" s="334" t="s">
        <v>487</v>
      </c>
      <c r="M47" s="335" t="s">
        <v>487</v>
      </c>
    </row>
    <row r="48" spans="2:13" ht="27.75" customHeight="1" x14ac:dyDescent="0.15">
      <c r="B48" s="1197"/>
      <c r="C48" s="1198"/>
      <c r="D48" s="104"/>
      <c r="E48" s="1201" t="s">
        <v>38</v>
      </c>
      <c r="F48" s="1201"/>
      <c r="G48" s="1201"/>
      <c r="H48" s="1202"/>
      <c r="I48" s="333" t="s">
        <v>487</v>
      </c>
      <c r="J48" s="334" t="s">
        <v>487</v>
      </c>
      <c r="K48" s="334" t="s">
        <v>487</v>
      </c>
      <c r="L48" s="334" t="s">
        <v>487</v>
      </c>
      <c r="M48" s="335" t="s">
        <v>487</v>
      </c>
    </row>
    <row r="49" spans="2:13" ht="27.75" customHeight="1" x14ac:dyDescent="0.15">
      <c r="B49" s="1199"/>
      <c r="C49" s="1200"/>
      <c r="D49" s="104"/>
      <c r="E49" s="1201" t="s">
        <v>39</v>
      </c>
      <c r="F49" s="1201"/>
      <c r="G49" s="1201"/>
      <c r="H49" s="1202"/>
      <c r="I49" s="333" t="s">
        <v>487</v>
      </c>
      <c r="J49" s="334" t="s">
        <v>487</v>
      </c>
      <c r="K49" s="334" t="s">
        <v>487</v>
      </c>
      <c r="L49" s="334" t="s">
        <v>487</v>
      </c>
      <c r="M49" s="335" t="s">
        <v>487</v>
      </c>
    </row>
    <row r="50" spans="2:13" ht="27.75" customHeight="1" x14ac:dyDescent="0.15">
      <c r="B50" s="1195" t="s">
        <v>40</v>
      </c>
      <c r="C50" s="1196"/>
      <c r="D50" s="107"/>
      <c r="E50" s="1201" t="s">
        <v>41</v>
      </c>
      <c r="F50" s="1201"/>
      <c r="G50" s="1201"/>
      <c r="H50" s="1202"/>
      <c r="I50" s="333">
        <v>1903</v>
      </c>
      <c r="J50" s="334">
        <v>2336</v>
      </c>
      <c r="K50" s="334">
        <v>2511</v>
      </c>
      <c r="L50" s="334">
        <v>2505</v>
      </c>
      <c r="M50" s="335">
        <v>2485</v>
      </c>
    </row>
    <row r="51" spans="2:13" ht="27.75" customHeight="1" x14ac:dyDescent="0.15">
      <c r="B51" s="1197"/>
      <c r="C51" s="1198"/>
      <c r="D51" s="104"/>
      <c r="E51" s="1201" t="s">
        <v>42</v>
      </c>
      <c r="F51" s="1201"/>
      <c r="G51" s="1201"/>
      <c r="H51" s="1202"/>
      <c r="I51" s="333">
        <v>540</v>
      </c>
      <c r="J51" s="334">
        <v>443</v>
      </c>
      <c r="K51" s="334">
        <v>375</v>
      </c>
      <c r="L51" s="334">
        <v>324</v>
      </c>
      <c r="M51" s="335">
        <v>307</v>
      </c>
    </row>
    <row r="52" spans="2:13" ht="27.75" customHeight="1" x14ac:dyDescent="0.15">
      <c r="B52" s="1199"/>
      <c r="C52" s="1200"/>
      <c r="D52" s="104"/>
      <c r="E52" s="1201" t="s">
        <v>43</v>
      </c>
      <c r="F52" s="1201"/>
      <c r="G52" s="1201"/>
      <c r="H52" s="1202"/>
      <c r="I52" s="333">
        <v>9810</v>
      </c>
      <c r="J52" s="334">
        <v>9247</v>
      </c>
      <c r="K52" s="334">
        <v>8787</v>
      </c>
      <c r="L52" s="334">
        <v>8147</v>
      </c>
      <c r="M52" s="335">
        <v>7878</v>
      </c>
    </row>
    <row r="53" spans="2:13" ht="27.75" customHeight="1" thickBot="1" x14ac:dyDescent="0.2">
      <c r="B53" s="1203" t="s">
        <v>19</v>
      </c>
      <c r="C53" s="1204"/>
      <c r="D53" s="108"/>
      <c r="E53" s="1205" t="s">
        <v>44</v>
      </c>
      <c r="F53" s="1205"/>
      <c r="G53" s="1205"/>
      <c r="H53" s="1206"/>
      <c r="I53" s="336">
        <v>2110</v>
      </c>
      <c r="J53" s="337">
        <v>1287</v>
      </c>
      <c r="K53" s="337">
        <v>913</v>
      </c>
      <c r="L53" s="337">
        <v>850</v>
      </c>
      <c r="M53" s="338">
        <v>1078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P6XVF6zpCMfbJvnk2m7dK6LOyCO8u2mUM4J9ADfVGbT9keIo6XMRTWqlndWgVbwYi9BcBtD6gzDqqvUL/wYQ==" saltValue="9l7ASYvQ8k9BJbs7rwMP7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1153</v>
      </c>
      <c r="G55" s="339">
        <v>1016</v>
      </c>
      <c r="H55" s="340">
        <v>869</v>
      </c>
    </row>
    <row r="56" spans="2:8" ht="52.5" customHeight="1" x14ac:dyDescent="0.15">
      <c r="B56" s="120"/>
      <c r="C56" s="1224" t="s">
        <v>47</v>
      </c>
      <c r="D56" s="1224"/>
      <c r="E56" s="1225"/>
      <c r="F56" s="341">
        <v>89</v>
      </c>
      <c r="G56" s="341">
        <v>168</v>
      </c>
      <c r="H56" s="342">
        <v>269</v>
      </c>
    </row>
    <row r="57" spans="2:8" ht="53.25" customHeight="1" x14ac:dyDescent="0.15">
      <c r="B57" s="120"/>
      <c r="C57" s="1226" t="s">
        <v>48</v>
      </c>
      <c r="D57" s="1226"/>
      <c r="E57" s="1227"/>
      <c r="F57" s="343">
        <v>2357</v>
      </c>
      <c r="G57" s="343">
        <v>2405</v>
      </c>
      <c r="H57" s="344">
        <v>2420</v>
      </c>
    </row>
    <row r="58" spans="2:8" ht="45.75" customHeight="1" x14ac:dyDescent="0.15">
      <c r="B58" s="121"/>
      <c r="C58" s="1214" t="s">
        <v>559</v>
      </c>
      <c r="D58" s="1215"/>
      <c r="E58" s="1216"/>
      <c r="F58" s="345">
        <v>1142</v>
      </c>
      <c r="G58" s="345">
        <v>1142</v>
      </c>
      <c r="H58" s="346">
        <v>1133</v>
      </c>
    </row>
    <row r="59" spans="2:8" ht="45.75" customHeight="1" x14ac:dyDescent="0.15">
      <c r="B59" s="121"/>
      <c r="C59" s="1214" t="s">
        <v>560</v>
      </c>
      <c r="D59" s="1215"/>
      <c r="E59" s="1216"/>
      <c r="F59" s="345">
        <v>588</v>
      </c>
      <c r="G59" s="345">
        <v>566</v>
      </c>
      <c r="H59" s="346">
        <v>705</v>
      </c>
    </row>
    <row r="60" spans="2:8" ht="45.75" customHeight="1" x14ac:dyDescent="0.15">
      <c r="B60" s="121"/>
      <c r="C60" s="1214" t="s">
        <v>561</v>
      </c>
      <c r="D60" s="1215"/>
      <c r="E60" s="1216"/>
      <c r="F60" s="345">
        <v>594</v>
      </c>
      <c r="G60" s="345">
        <v>665</v>
      </c>
      <c r="H60" s="346">
        <v>552</v>
      </c>
    </row>
    <row r="61" spans="2:8" ht="45.75" customHeight="1" x14ac:dyDescent="0.15">
      <c r="B61" s="121"/>
      <c r="C61" s="1214" t="s">
        <v>562</v>
      </c>
      <c r="D61" s="1215"/>
      <c r="E61" s="1216"/>
      <c r="F61" s="345">
        <v>14</v>
      </c>
      <c r="G61" s="345">
        <v>14</v>
      </c>
      <c r="H61" s="346">
        <v>14</v>
      </c>
    </row>
    <row r="62" spans="2:8" ht="45.75" customHeight="1" thickBot="1" x14ac:dyDescent="0.2">
      <c r="B62" s="122"/>
      <c r="C62" s="1217" t="s">
        <v>563</v>
      </c>
      <c r="D62" s="1218"/>
      <c r="E62" s="1219"/>
      <c r="F62" s="347">
        <v>15</v>
      </c>
      <c r="G62" s="347">
        <v>15</v>
      </c>
      <c r="H62" s="348">
        <v>14</v>
      </c>
    </row>
    <row r="63" spans="2:8" ht="52.5" customHeight="1" thickBot="1" x14ac:dyDescent="0.2">
      <c r="B63" s="123"/>
      <c r="C63" s="1220" t="s">
        <v>49</v>
      </c>
      <c r="D63" s="1220"/>
      <c r="E63" s="1221"/>
      <c r="F63" s="349">
        <v>3598</v>
      </c>
      <c r="G63" s="349">
        <v>3589</v>
      </c>
      <c r="H63" s="350">
        <v>3559</v>
      </c>
    </row>
    <row r="64" spans="2:8" x14ac:dyDescent="0.15"/>
  </sheetData>
  <sheetProtection algorithmName="SHA-512" hashValue="wJNkw/4dMyOLSjq5mhhNIzhqPOw2dEPYeN9SM0EjL7DlU6GY4ILXMG2Xt2gb9U6DMa3Nm7tCIDgFrnVxam8MCw==" saltValue="hil8wd0n7P5VJXwY5aQK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A44A-55C0-4C62-9072-D2567729CDEF}">
  <sheetPr>
    <pageSetUpPr fitToPage="1"/>
  </sheetPr>
  <dimension ref="A1:DE85"/>
  <sheetViews>
    <sheetView showGridLines="0" tabSelected="1" topLeftCell="T41" zoomScaleNormal="100" zoomScaleSheetLayoutView="55" workbookViewId="0">
      <selection activeCell="AN65" sqref="AN65:DC69"/>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0" t="s">
        <v>574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5"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5"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5"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5"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569</v>
      </c>
    </row>
    <row r="50" spans="1:109" ht="13.5" x14ac:dyDescent="0.15">
      <c r="B50" s="247"/>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525</v>
      </c>
      <c r="BQ50" s="1231"/>
      <c r="BR50" s="1231"/>
      <c r="BS50" s="1231"/>
      <c r="BT50" s="1231"/>
      <c r="BU50" s="1231"/>
      <c r="BV50" s="1231"/>
      <c r="BW50" s="1231"/>
      <c r="BX50" s="1231" t="s">
        <v>526</v>
      </c>
      <c r="BY50" s="1231"/>
      <c r="BZ50" s="1231"/>
      <c r="CA50" s="1231"/>
      <c r="CB50" s="1231"/>
      <c r="CC50" s="1231"/>
      <c r="CD50" s="1231"/>
      <c r="CE50" s="1231"/>
      <c r="CF50" s="1231" t="s">
        <v>527</v>
      </c>
      <c r="CG50" s="1231"/>
      <c r="CH50" s="1231"/>
      <c r="CI50" s="1231"/>
      <c r="CJ50" s="1231"/>
      <c r="CK50" s="1231"/>
      <c r="CL50" s="1231"/>
      <c r="CM50" s="1231"/>
      <c r="CN50" s="1231" t="s">
        <v>528</v>
      </c>
      <c r="CO50" s="1231"/>
      <c r="CP50" s="1231"/>
      <c r="CQ50" s="1231"/>
      <c r="CR50" s="1231"/>
      <c r="CS50" s="1231"/>
      <c r="CT50" s="1231"/>
      <c r="CU50" s="1231"/>
      <c r="CV50" s="1231" t="s">
        <v>529</v>
      </c>
      <c r="CW50" s="1231"/>
      <c r="CX50" s="1231"/>
      <c r="CY50" s="1231"/>
      <c r="CZ50" s="1231"/>
      <c r="DA50" s="1231"/>
      <c r="DB50" s="1231"/>
      <c r="DC50" s="1231"/>
    </row>
    <row r="51" spans="1:109" ht="13.5" customHeight="1" x14ac:dyDescent="0.15">
      <c r="B51" s="247"/>
      <c r="G51" s="1239"/>
      <c r="H51" s="1239"/>
      <c r="I51" s="1249"/>
      <c r="J51" s="1249"/>
      <c r="K51" s="1233"/>
      <c r="L51" s="1233"/>
      <c r="M51" s="1233"/>
      <c r="N51" s="1233"/>
      <c r="AM51" s="352"/>
      <c r="AN51" s="1232" t="s">
        <v>568</v>
      </c>
      <c r="AO51" s="1232"/>
      <c r="AP51" s="1232"/>
      <c r="AQ51" s="1232"/>
      <c r="AR51" s="1232"/>
      <c r="AS51" s="1232"/>
      <c r="AT51" s="1232"/>
      <c r="AU51" s="1232"/>
      <c r="AV51" s="1232"/>
      <c r="AW51" s="1232"/>
      <c r="AX51" s="1232"/>
      <c r="AY51" s="1232"/>
      <c r="AZ51" s="1232"/>
      <c r="BA51" s="1232"/>
      <c r="BB51" s="1232" t="s">
        <v>566</v>
      </c>
      <c r="BC51" s="1232"/>
      <c r="BD51" s="1232"/>
      <c r="BE51" s="1232"/>
      <c r="BF51" s="1232"/>
      <c r="BG51" s="1232"/>
      <c r="BH51" s="1232"/>
      <c r="BI51" s="1232"/>
      <c r="BJ51" s="1232"/>
      <c r="BK51" s="1232"/>
      <c r="BL51" s="1232"/>
      <c r="BM51" s="1232"/>
      <c r="BN51" s="1232"/>
      <c r="BO51" s="1232"/>
      <c r="BP51" s="1230">
        <v>55.1</v>
      </c>
      <c r="BQ51" s="1230"/>
      <c r="BR51" s="1230"/>
      <c r="BS51" s="1230"/>
      <c r="BT51" s="1230"/>
      <c r="BU51" s="1230"/>
      <c r="BV51" s="1230"/>
      <c r="BW51" s="1230"/>
      <c r="BX51" s="1230">
        <v>31.6</v>
      </c>
      <c r="BY51" s="1230"/>
      <c r="BZ51" s="1230"/>
      <c r="CA51" s="1230"/>
      <c r="CB51" s="1230"/>
      <c r="CC51" s="1230"/>
      <c r="CD51" s="1230"/>
      <c r="CE51" s="1230"/>
      <c r="CF51" s="1230">
        <v>23.1</v>
      </c>
      <c r="CG51" s="1230"/>
      <c r="CH51" s="1230"/>
      <c r="CI51" s="1230"/>
      <c r="CJ51" s="1230"/>
      <c r="CK51" s="1230"/>
      <c r="CL51" s="1230"/>
      <c r="CM51" s="1230"/>
      <c r="CN51" s="1230">
        <v>21.1</v>
      </c>
      <c r="CO51" s="1230"/>
      <c r="CP51" s="1230"/>
      <c r="CQ51" s="1230"/>
      <c r="CR51" s="1230"/>
      <c r="CS51" s="1230"/>
      <c r="CT51" s="1230"/>
      <c r="CU51" s="1230"/>
      <c r="CV51" s="1230">
        <v>25.9</v>
      </c>
      <c r="CW51" s="1230"/>
      <c r="CX51" s="1230"/>
      <c r="CY51" s="1230"/>
      <c r="CZ51" s="1230"/>
      <c r="DA51" s="1230"/>
      <c r="DB51" s="1230"/>
      <c r="DC51" s="1230"/>
    </row>
    <row r="52" spans="1:109" ht="13.5" x14ac:dyDescent="0.15">
      <c r="B52" s="247"/>
      <c r="G52" s="1239"/>
      <c r="H52" s="1239"/>
      <c r="I52" s="1249"/>
      <c r="J52" s="1249"/>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5" x14ac:dyDescent="0.15">
      <c r="A53" s="360"/>
      <c r="B53" s="247"/>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572</v>
      </c>
      <c r="BC53" s="1232"/>
      <c r="BD53" s="1232"/>
      <c r="BE53" s="1232"/>
      <c r="BF53" s="1232"/>
      <c r="BG53" s="1232"/>
      <c r="BH53" s="1232"/>
      <c r="BI53" s="1232"/>
      <c r="BJ53" s="1232"/>
      <c r="BK53" s="1232"/>
      <c r="BL53" s="1232"/>
      <c r="BM53" s="1232"/>
      <c r="BN53" s="1232"/>
      <c r="BO53" s="1232"/>
      <c r="BP53" s="1230">
        <v>57.7</v>
      </c>
      <c r="BQ53" s="1230"/>
      <c r="BR53" s="1230"/>
      <c r="BS53" s="1230"/>
      <c r="BT53" s="1230"/>
      <c r="BU53" s="1230"/>
      <c r="BV53" s="1230"/>
      <c r="BW53" s="1230"/>
      <c r="BX53" s="1230">
        <v>59.6</v>
      </c>
      <c r="BY53" s="1230"/>
      <c r="BZ53" s="1230"/>
      <c r="CA53" s="1230"/>
      <c r="CB53" s="1230"/>
      <c r="CC53" s="1230"/>
      <c r="CD53" s="1230"/>
      <c r="CE53" s="1230"/>
      <c r="CF53" s="1230">
        <v>61.1</v>
      </c>
      <c r="CG53" s="1230"/>
      <c r="CH53" s="1230"/>
      <c r="CI53" s="1230"/>
      <c r="CJ53" s="1230"/>
      <c r="CK53" s="1230"/>
      <c r="CL53" s="1230"/>
      <c r="CM53" s="1230"/>
      <c r="CN53" s="1230">
        <v>62.5</v>
      </c>
      <c r="CO53" s="1230"/>
      <c r="CP53" s="1230"/>
      <c r="CQ53" s="1230"/>
      <c r="CR53" s="1230"/>
      <c r="CS53" s="1230"/>
      <c r="CT53" s="1230"/>
      <c r="CU53" s="1230"/>
      <c r="CV53" s="1230">
        <v>63.7</v>
      </c>
      <c r="CW53" s="1230"/>
      <c r="CX53" s="1230"/>
      <c r="CY53" s="1230"/>
      <c r="CZ53" s="1230"/>
      <c r="DA53" s="1230"/>
      <c r="DB53" s="1230"/>
      <c r="DC53" s="1230"/>
    </row>
    <row r="54" spans="1:109" ht="13.5" x14ac:dyDescent="0.15">
      <c r="A54" s="360"/>
      <c r="B54" s="247"/>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5" x14ac:dyDescent="0.15">
      <c r="A55" s="360"/>
      <c r="B55" s="247"/>
      <c r="G55" s="1228"/>
      <c r="H55" s="1228"/>
      <c r="I55" s="1228"/>
      <c r="J55" s="1228"/>
      <c r="K55" s="1233"/>
      <c r="L55" s="1233"/>
      <c r="M55" s="1233"/>
      <c r="N55" s="1233"/>
      <c r="AN55" s="1231" t="s">
        <v>567</v>
      </c>
      <c r="AO55" s="1231"/>
      <c r="AP55" s="1231"/>
      <c r="AQ55" s="1231"/>
      <c r="AR55" s="1231"/>
      <c r="AS55" s="1231"/>
      <c r="AT55" s="1231"/>
      <c r="AU55" s="1231"/>
      <c r="AV55" s="1231"/>
      <c r="AW55" s="1231"/>
      <c r="AX55" s="1231"/>
      <c r="AY55" s="1231"/>
      <c r="AZ55" s="1231"/>
      <c r="BA55" s="1231"/>
      <c r="BB55" s="1232" t="s">
        <v>566</v>
      </c>
      <c r="BC55" s="1232"/>
      <c r="BD55" s="1232"/>
      <c r="BE55" s="1232"/>
      <c r="BF55" s="1232"/>
      <c r="BG55" s="1232"/>
      <c r="BH55" s="1232"/>
      <c r="BI55" s="1232"/>
      <c r="BJ55" s="1232"/>
      <c r="BK55" s="1232"/>
      <c r="BL55" s="1232"/>
      <c r="BM55" s="1232"/>
      <c r="BN55" s="1232"/>
      <c r="BO55" s="1232"/>
      <c r="BP55" s="1230">
        <v>32.4</v>
      </c>
      <c r="BQ55" s="1230"/>
      <c r="BR55" s="1230"/>
      <c r="BS55" s="1230"/>
      <c r="BT55" s="1230"/>
      <c r="BU55" s="1230"/>
      <c r="BV55" s="1230"/>
      <c r="BW55" s="1230"/>
      <c r="BX55" s="1230">
        <v>20</v>
      </c>
      <c r="BY55" s="1230"/>
      <c r="BZ55" s="1230"/>
      <c r="CA55" s="1230"/>
      <c r="CB55" s="1230"/>
      <c r="CC55" s="1230"/>
      <c r="CD55" s="1230"/>
      <c r="CE55" s="1230"/>
      <c r="CF55" s="1230">
        <v>7.4</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5" x14ac:dyDescent="0.15">
      <c r="A56" s="360"/>
      <c r="B56" s="247"/>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5" x14ac:dyDescent="0.15">
      <c r="B57" s="365"/>
      <c r="G57" s="1228"/>
      <c r="H57" s="1228"/>
      <c r="I57" s="1234"/>
      <c r="J57" s="1234"/>
      <c r="K57" s="1233"/>
      <c r="L57" s="1233"/>
      <c r="M57" s="1233"/>
      <c r="N57" s="1233"/>
      <c r="AM57" s="243"/>
      <c r="AN57" s="1231"/>
      <c r="AO57" s="1231"/>
      <c r="AP57" s="1231"/>
      <c r="AQ57" s="1231"/>
      <c r="AR57" s="1231"/>
      <c r="AS57" s="1231"/>
      <c r="AT57" s="1231"/>
      <c r="AU57" s="1231"/>
      <c r="AV57" s="1231"/>
      <c r="AW57" s="1231"/>
      <c r="AX57" s="1231"/>
      <c r="AY57" s="1231"/>
      <c r="AZ57" s="1231"/>
      <c r="BA57" s="1231"/>
      <c r="BB57" s="1232" t="s">
        <v>572</v>
      </c>
      <c r="BC57" s="1232"/>
      <c r="BD57" s="1232"/>
      <c r="BE57" s="1232"/>
      <c r="BF57" s="1232"/>
      <c r="BG57" s="1232"/>
      <c r="BH57" s="1232"/>
      <c r="BI57" s="1232"/>
      <c r="BJ57" s="1232"/>
      <c r="BK57" s="1232"/>
      <c r="BL57" s="1232"/>
      <c r="BM57" s="1232"/>
      <c r="BN57" s="1232"/>
      <c r="BO57" s="1232"/>
      <c r="BP57" s="1230">
        <v>64.2</v>
      </c>
      <c r="BQ57" s="1230"/>
      <c r="BR57" s="1230"/>
      <c r="BS57" s="1230"/>
      <c r="BT57" s="1230"/>
      <c r="BU57" s="1230"/>
      <c r="BV57" s="1230"/>
      <c r="BW57" s="1230"/>
      <c r="BX57" s="1230">
        <v>67</v>
      </c>
      <c r="BY57" s="1230"/>
      <c r="BZ57" s="1230"/>
      <c r="CA57" s="1230"/>
      <c r="CB57" s="1230"/>
      <c r="CC57" s="1230"/>
      <c r="CD57" s="1230"/>
      <c r="CE57" s="1230"/>
      <c r="CF57" s="1230">
        <v>67.599999999999994</v>
      </c>
      <c r="CG57" s="1230"/>
      <c r="CH57" s="1230"/>
      <c r="CI57" s="1230"/>
      <c r="CJ57" s="1230"/>
      <c r="CK57" s="1230"/>
      <c r="CL57" s="1230"/>
      <c r="CM57" s="1230"/>
      <c r="CN57" s="1230">
        <v>67.900000000000006</v>
      </c>
      <c r="CO57" s="1230"/>
      <c r="CP57" s="1230"/>
      <c r="CQ57" s="1230"/>
      <c r="CR57" s="1230"/>
      <c r="CS57" s="1230"/>
      <c r="CT57" s="1230"/>
      <c r="CU57" s="1230"/>
      <c r="CV57" s="1230">
        <v>69</v>
      </c>
      <c r="CW57" s="1230"/>
      <c r="CX57" s="1230"/>
      <c r="CY57" s="1230"/>
      <c r="CZ57" s="1230"/>
      <c r="DA57" s="1230"/>
      <c r="DB57" s="1230"/>
      <c r="DC57" s="1230"/>
      <c r="DD57" s="370"/>
      <c r="DE57" s="365"/>
    </row>
    <row r="58" spans="1:109" s="360" customFormat="1" ht="13.5" x14ac:dyDescent="0.15">
      <c r="A58" s="243"/>
      <c r="B58" s="365"/>
      <c r="G58" s="1228"/>
      <c r="H58" s="1228"/>
      <c r="I58" s="1234"/>
      <c r="J58" s="1234"/>
      <c r="K58" s="1233"/>
      <c r="L58" s="1233"/>
      <c r="M58" s="1233"/>
      <c r="N58" s="1233"/>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571</v>
      </c>
    </row>
    <row r="64" spans="1:109" ht="13.5" x14ac:dyDescent="0.15">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5"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5"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5"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5"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569</v>
      </c>
    </row>
    <row r="72" spans="2:107" ht="13.5" x14ac:dyDescent="0.15">
      <c r="B72" s="247"/>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525</v>
      </c>
      <c r="BQ72" s="1231"/>
      <c r="BR72" s="1231"/>
      <c r="BS72" s="1231"/>
      <c r="BT72" s="1231"/>
      <c r="BU72" s="1231"/>
      <c r="BV72" s="1231"/>
      <c r="BW72" s="1231"/>
      <c r="BX72" s="1231" t="s">
        <v>526</v>
      </c>
      <c r="BY72" s="1231"/>
      <c r="BZ72" s="1231"/>
      <c r="CA72" s="1231"/>
      <c r="CB72" s="1231"/>
      <c r="CC72" s="1231"/>
      <c r="CD72" s="1231"/>
      <c r="CE72" s="1231"/>
      <c r="CF72" s="1231" t="s">
        <v>527</v>
      </c>
      <c r="CG72" s="1231"/>
      <c r="CH72" s="1231"/>
      <c r="CI72" s="1231"/>
      <c r="CJ72" s="1231"/>
      <c r="CK72" s="1231"/>
      <c r="CL72" s="1231"/>
      <c r="CM72" s="1231"/>
      <c r="CN72" s="1231" t="s">
        <v>528</v>
      </c>
      <c r="CO72" s="1231"/>
      <c r="CP72" s="1231"/>
      <c r="CQ72" s="1231"/>
      <c r="CR72" s="1231"/>
      <c r="CS72" s="1231"/>
      <c r="CT72" s="1231"/>
      <c r="CU72" s="1231"/>
      <c r="CV72" s="1231" t="s">
        <v>529</v>
      </c>
      <c r="CW72" s="1231"/>
      <c r="CX72" s="1231"/>
      <c r="CY72" s="1231"/>
      <c r="CZ72" s="1231"/>
      <c r="DA72" s="1231"/>
      <c r="DB72" s="1231"/>
      <c r="DC72" s="1231"/>
    </row>
    <row r="73" spans="2:107" ht="13.5" x14ac:dyDescent="0.15">
      <c r="B73" s="247"/>
      <c r="G73" s="1239"/>
      <c r="H73" s="1239"/>
      <c r="I73" s="1239"/>
      <c r="J73" s="1239"/>
      <c r="K73" s="1229"/>
      <c r="L73" s="1229"/>
      <c r="M73" s="1229"/>
      <c r="N73" s="1229"/>
      <c r="AM73" s="352"/>
      <c r="AN73" s="1232" t="s">
        <v>568</v>
      </c>
      <c r="AO73" s="1232"/>
      <c r="AP73" s="1232"/>
      <c r="AQ73" s="1232"/>
      <c r="AR73" s="1232"/>
      <c r="AS73" s="1232"/>
      <c r="AT73" s="1232"/>
      <c r="AU73" s="1232"/>
      <c r="AV73" s="1232"/>
      <c r="AW73" s="1232"/>
      <c r="AX73" s="1232"/>
      <c r="AY73" s="1232"/>
      <c r="AZ73" s="1232"/>
      <c r="BA73" s="1232"/>
      <c r="BB73" s="1232" t="s">
        <v>566</v>
      </c>
      <c r="BC73" s="1232"/>
      <c r="BD73" s="1232"/>
      <c r="BE73" s="1232"/>
      <c r="BF73" s="1232"/>
      <c r="BG73" s="1232"/>
      <c r="BH73" s="1232"/>
      <c r="BI73" s="1232"/>
      <c r="BJ73" s="1232"/>
      <c r="BK73" s="1232"/>
      <c r="BL73" s="1232"/>
      <c r="BM73" s="1232"/>
      <c r="BN73" s="1232"/>
      <c r="BO73" s="1232"/>
      <c r="BP73" s="1230">
        <v>55.1</v>
      </c>
      <c r="BQ73" s="1230"/>
      <c r="BR73" s="1230"/>
      <c r="BS73" s="1230"/>
      <c r="BT73" s="1230"/>
      <c r="BU73" s="1230"/>
      <c r="BV73" s="1230"/>
      <c r="BW73" s="1230"/>
      <c r="BX73" s="1230">
        <v>31.6</v>
      </c>
      <c r="BY73" s="1230"/>
      <c r="BZ73" s="1230"/>
      <c r="CA73" s="1230"/>
      <c r="CB73" s="1230"/>
      <c r="CC73" s="1230"/>
      <c r="CD73" s="1230"/>
      <c r="CE73" s="1230"/>
      <c r="CF73" s="1230">
        <v>23.1</v>
      </c>
      <c r="CG73" s="1230"/>
      <c r="CH73" s="1230"/>
      <c r="CI73" s="1230"/>
      <c r="CJ73" s="1230"/>
      <c r="CK73" s="1230"/>
      <c r="CL73" s="1230"/>
      <c r="CM73" s="1230"/>
      <c r="CN73" s="1230">
        <v>21.1</v>
      </c>
      <c r="CO73" s="1230"/>
      <c r="CP73" s="1230"/>
      <c r="CQ73" s="1230"/>
      <c r="CR73" s="1230"/>
      <c r="CS73" s="1230"/>
      <c r="CT73" s="1230"/>
      <c r="CU73" s="1230"/>
      <c r="CV73" s="1230">
        <v>25.9</v>
      </c>
      <c r="CW73" s="1230"/>
      <c r="CX73" s="1230"/>
      <c r="CY73" s="1230"/>
      <c r="CZ73" s="1230"/>
      <c r="DA73" s="1230"/>
      <c r="DB73" s="1230"/>
      <c r="DC73" s="1230"/>
    </row>
    <row r="74" spans="2:107" ht="13.5" x14ac:dyDescent="0.15">
      <c r="B74" s="247"/>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5" x14ac:dyDescent="0.15">
      <c r="B75" s="247"/>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565</v>
      </c>
      <c r="BC75" s="1232"/>
      <c r="BD75" s="1232"/>
      <c r="BE75" s="1232"/>
      <c r="BF75" s="1232"/>
      <c r="BG75" s="1232"/>
      <c r="BH75" s="1232"/>
      <c r="BI75" s="1232"/>
      <c r="BJ75" s="1232"/>
      <c r="BK75" s="1232"/>
      <c r="BL75" s="1232"/>
      <c r="BM75" s="1232"/>
      <c r="BN75" s="1232"/>
      <c r="BO75" s="1232"/>
      <c r="BP75" s="1230">
        <v>13.2</v>
      </c>
      <c r="BQ75" s="1230"/>
      <c r="BR75" s="1230"/>
      <c r="BS75" s="1230"/>
      <c r="BT75" s="1230"/>
      <c r="BU75" s="1230"/>
      <c r="BV75" s="1230"/>
      <c r="BW75" s="1230"/>
      <c r="BX75" s="1230">
        <v>12.3</v>
      </c>
      <c r="BY75" s="1230"/>
      <c r="BZ75" s="1230"/>
      <c r="CA75" s="1230"/>
      <c r="CB75" s="1230"/>
      <c r="CC75" s="1230"/>
      <c r="CD75" s="1230"/>
      <c r="CE75" s="1230"/>
      <c r="CF75" s="1230">
        <v>11.6</v>
      </c>
      <c r="CG75" s="1230"/>
      <c r="CH75" s="1230"/>
      <c r="CI75" s="1230"/>
      <c r="CJ75" s="1230"/>
      <c r="CK75" s="1230"/>
      <c r="CL75" s="1230"/>
      <c r="CM75" s="1230"/>
      <c r="CN75" s="1230">
        <v>12</v>
      </c>
      <c r="CO75" s="1230"/>
      <c r="CP75" s="1230"/>
      <c r="CQ75" s="1230"/>
      <c r="CR75" s="1230"/>
      <c r="CS75" s="1230"/>
      <c r="CT75" s="1230"/>
      <c r="CU75" s="1230"/>
      <c r="CV75" s="1230">
        <v>12.4</v>
      </c>
      <c r="CW75" s="1230"/>
      <c r="CX75" s="1230"/>
      <c r="CY75" s="1230"/>
      <c r="CZ75" s="1230"/>
      <c r="DA75" s="1230"/>
      <c r="DB75" s="1230"/>
      <c r="DC75" s="1230"/>
    </row>
    <row r="76" spans="2:107" ht="13.5" x14ac:dyDescent="0.15">
      <c r="B76" s="247"/>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5" x14ac:dyDescent="0.15">
      <c r="B77" s="247"/>
      <c r="G77" s="1228"/>
      <c r="H77" s="1228"/>
      <c r="I77" s="1228"/>
      <c r="J77" s="1228"/>
      <c r="K77" s="1229"/>
      <c r="L77" s="1229"/>
      <c r="M77" s="1229"/>
      <c r="N77" s="1229"/>
      <c r="AN77" s="1231" t="s">
        <v>567</v>
      </c>
      <c r="AO77" s="1231"/>
      <c r="AP77" s="1231"/>
      <c r="AQ77" s="1231"/>
      <c r="AR77" s="1231"/>
      <c r="AS77" s="1231"/>
      <c r="AT77" s="1231"/>
      <c r="AU77" s="1231"/>
      <c r="AV77" s="1231"/>
      <c r="AW77" s="1231"/>
      <c r="AX77" s="1231"/>
      <c r="AY77" s="1231"/>
      <c r="AZ77" s="1231"/>
      <c r="BA77" s="1231"/>
      <c r="BB77" s="1232" t="s">
        <v>566</v>
      </c>
      <c r="BC77" s="1232"/>
      <c r="BD77" s="1232"/>
      <c r="BE77" s="1232"/>
      <c r="BF77" s="1232"/>
      <c r="BG77" s="1232"/>
      <c r="BH77" s="1232"/>
      <c r="BI77" s="1232"/>
      <c r="BJ77" s="1232"/>
      <c r="BK77" s="1232"/>
      <c r="BL77" s="1232"/>
      <c r="BM77" s="1232"/>
      <c r="BN77" s="1232"/>
      <c r="BO77" s="1232"/>
      <c r="BP77" s="1230">
        <v>32.4</v>
      </c>
      <c r="BQ77" s="1230"/>
      <c r="BR77" s="1230"/>
      <c r="BS77" s="1230"/>
      <c r="BT77" s="1230"/>
      <c r="BU77" s="1230"/>
      <c r="BV77" s="1230"/>
      <c r="BW77" s="1230"/>
      <c r="BX77" s="1230">
        <v>20</v>
      </c>
      <c r="BY77" s="1230"/>
      <c r="BZ77" s="1230"/>
      <c r="CA77" s="1230"/>
      <c r="CB77" s="1230"/>
      <c r="CC77" s="1230"/>
      <c r="CD77" s="1230"/>
      <c r="CE77" s="1230"/>
      <c r="CF77" s="1230">
        <v>7.4</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5" x14ac:dyDescent="0.15">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5" x14ac:dyDescent="0.15">
      <c r="B79" s="247"/>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565</v>
      </c>
      <c r="BC79" s="1232"/>
      <c r="BD79" s="1232"/>
      <c r="BE79" s="1232"/>
      <c r="BF79" s="1232"/>
      <c r="BG79" s="1232"/>
      <c r="BH79" s="1232"/>
      <c r="BI79" s="1232"/>
      <c r="BJ79" s="1232"/>
      <c r="BK79" s="1232"/>
      <c r="BL79" s="1232"/>
      <c r="BM79" s="1232"/>
      <c r="BN79" s="1232"/>
      <c r="BO79" s="1232"/>
      <c r="BP79" s="1230">
        <v>9.5</v>
      </c>
      <c r="BQ79" s="1230"/>
      <c r="BR79" s="1230"/>
      <c r="BS79" s="1230"/>
      <c r="BT79" s="1230"/>
      <c r="BU79" s="1230"/>
      <c r="BV79" s="1230"/>
      <c r="BW79" s="1230"/>
      <c r="BX79" s="1230">
        <v>9.5</v>
      </c>
      <c r="BY79" s="1230"/>
      <c r="BZ79" s="1230"/>
      <c r="CA79" s="1230"/>
      <c r="CB79" s="1230"/>
      <c r="CC79" s="1230"/>
      <c r="CD79" s="1230"/>
      <c r="CE79" s="1230"/>
      <c r="CF79" s="1230">
        <v>9.4</v>
      </c>
      <c r="CG79" s="1230"/>
      <c r="CH79" s="1230"/>
      <c r="CI79" s="1230"/>
      <c r="CJ79" s="1230"/>
      <c r="CK79" s="1230"/>
      <c r="CL79" s="1230"/>
      <c r="CM79" s="1230"/>
      <c r="CN79" s="1230">
        <v>9.3000000000000007</v>
      </c>
      <c r="CO79" s="1230"/>
      <c r="CP79" s="1230"/>
      <c r="CQ79" s="1230"/>
      <c r="CR79" s="1230"/>
      <c r="CS79" s="1230"/>
      <c r="CT79" s="1230"/>
      <c r="CU79" s="1230"/>
      <c r="CV79" s="1230">
        <v>9.3000000000000007</v>
      </c>
      <c r="CW79" s="1230"/>
      <c r="CX79" s="1230"/>
      <c r="CY79" s="1230"/>
      <c r="CZ79" s="1230"/>
      <c r="DA79" s="1230"/>
      <c r="DB79" s="1230"/>
      <c r="DC79" s="1230"/>
    </row>
    <row r="80" spans="2:107" ht="13.5" x14ac:dyDescent="0.15">
      <c r="B80" s="247"/>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rVuPD1l3+BZXxogEYHqf6/02VG7frT1xBdcVRx1wwR/4qoGV2arVPJCcGenikAExjLAa1rbwgSy3mnYa60515A==" saltValue="GY4rVTstE0KmNeL9MH7lp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B9B3-E7B6-4BF6-BD33-0516143D72D1}">
  <sheetPr>
    <pageSetUpPr fitToPage="1"/>
  </sheetPr>
  <dimension ref="A1:DR125"/>
  <sheetViews>
    <sheetView showGridLines="0" topLeftCell="A91" zoomScaleNormal="100" zoomScaleSheetLayoutView="70"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MIIwt+JqPNCwzKadH/y2/59DGqxHTb0rPk6IfT7dg5hW0CBMklNu+UFWpK+Aq3+cN9tpEJOAhd5nDRm/XVnBaw==" saltValue="9eN4sM7Vk1//hhpZ5CY0k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49A8-40C8-4D16-93E2-822CD5666E73}">
  <sheetPr>
    <pageSetUpPr fitToPage="1"/>
  </sheetPr>
  <dimension ref="A1:DR125"/>
  <sheetViews>
    <sheetView showGridLines="0" topLeftCell="A68" zoomScale="70" zoomScaleNormal="70" zoomScaleSheetLayoutView="55"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LrgL3mtzfsryWpAqYqBV594qpKQmb7o1xYblfnpWg2emLGABZf40Qg7H7k32yFw3is0ySA1MpKihJxJe/n4qUQ==" saltValue="1dmMvkUhzpVm7uoYO4puH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63078</v>
      </c>
      <c r="E3" s="142"/>
      <c r="F3" s="143">
        <v>120302</v>
      </c>
      <c r="G3" s="144"/>
      <c r="H3" s="145"/>
    </row>
    <row r="4" spans="1:8" x14ac:dyDescent="0.15">
      <c r="A4" s="146"/>
      <c r="B4" s="147"/>
      <c r="C4" s="148"/>
      <c r="D4" s="149">
        <v>37650</v>
      </c>
      <c r="E4" s="150"/>
      <c r="F4" s="151">
        <v>59328</v>
      </c>
      <c r="G4" s="152"/>
      <c r="H4" s="153"/>
    </row>
    <row r="5" spans="1:8" x14ac:dyDescent="0.15">
      <c r="A5" s="134" t="s">
        <v>519</v>
      </c>
      <c r="B5" s="139"/>
      <c r="C5" s="140"/>
      <c r="D5" s="141">
        <v>46252</v>
      </c>
      <c r="E5" s="142"/>
      <c r="F5" s="143">
        <v>114841</v>
      </c>
      <c r="G5" s="144"/>
      <c r="H5" s="145"/>
    </row>
    <row r="6" spans="1:8" x14ac:dyDescent="0.15">
      <c r="A6" s="146"/>
      <c r="B6" s="147"/>
      <c r="C6" s="148"/>
      <c r="D6" s="149">
        <v>23658</v>
      </c>
      <c r="E6" s="150"/>
      <c r="F6" s="151">
        <v>51589</v>
      </c>
      <c r="G6" s="152"/>
      <c r="H6" s="153"/>
    </row>
    <row r="7" spans="1:8" x14ac:dyDescent="0.15">
      <c r="A7" s="134" t="s">
        <v>520</v>
      </c>
      <c r="B7" s="139"/>
      <c r="C7" s="140"/>
      <c r="D7" s="141">
        <v>70792</v>
      </c>
      <c r="E7" s="142"/>
      <c r="F7" s="143">
        <v>124145</v>
      </c>
      <c r="G7" s="144"/>
      <c r="H7" s="145"/>
    </row>
    <row r="8" spans="1:8" x14ac:dyDescent="0.15">
      <c r="A8" s="146"/>
      <c r="B8" s="147"/>
      <c r="C8" s="148"/>
      <c r="D8" s="149">
        <v>33940</v>
      </c>
      <c r="E8" s="150"/>
      <c r="F8" s="151">
        <v>54761</v>
      </c>
      <c r="G8" s="152"/>
      <c r="H8" s="153"/>
    </row>
    <row r="9" spans="1:8" x14ac:dyDescent="0.15">
      <c r="A9" s="134" t="s">
        <v>521</v>
      </c>
      <c r="B9" s="139"/>
      <c r="C9" s="140"/>
      <c r="D9" s="141">
        <v>76882</v>
      </c>
      <c r="E9" s="142"/>
      <c r="F9" s="143">
        <v>131480</v>
      </c>
      <c r="G9" s="144"/>
      <c r="H9" s="145"/>
    </row>
    <row r="10" spans="1:8" x14ac:dyDescent="0.15">
      <c r="A10" s="146"/>
      <c r="B10" s="147"/>
      <c r="C10" s="148"/>
      <c r="D10" s="149">
        <v>24412</v>
      </c>
      <c r="E10" s="150"/>
      <c r="F10" s="151">
        <v>63148</v>
      </c>
      <c r="G10" s="152"/>
      <c r="H10" s="153"/>
    </row>
    <row r="11" spans="1:8" x14ac:dyDescent="0.15">
      <c r="A11" s="134" t="s">
        <v>522</v>
      </c>
      <c r="B11" s="139"/>
      <c r="C11" s="140"/>
      <c r="D11" s="141">
        <v>89402</v>
      </c>
      <c r="E11" s="142"/>
      <c r="F11" s="143">
        <v>163245</v>
      </c>
      <c r="G11" s="144"/>
      <c r="H11" s="145"/>
    </row>
    <row r="12" spans="1:8" x14ac:dyDescent="0.15">
      <c r="A12" s="146"/>
      <c r="B12" s="147"/>
      <c r="C12" s="154"/>
      <c r="D12" s="149">
        <v>52976</v>
      </c>
      <c r="E12" s="150"/>
      <c r="F12" s="151">
        <v>87630</v>
      </c>
      <c r="G12" s="152"/>
      <c r="H12" s="153"/>
    </row>
    <row r="13" spans="1:8" x14ac:dyDescent="0.15">
      <c r="A13" s="134"/>
      <c r="B13" s="139"/>
      <c r="C13" s="140"/>
      <c r="D13" s="141">
        <v>69281</v>
      </c>
      <c r="E13" s="142"/>
      <c r="F13" s="143">
        <v>130803</v>
      </c>
      <c r="G13" s="155"/>
      <c r="H13" s="145"/>
    </row>
    <row r="14" spans="1:8" x14ac:dyDescent="0.15">
      <c r="A14" s="146"/>
      <c r="B14" s="147"/>
      <c r="C14" s="148"/>
      <c r="D14" s="149">
        <v>34527</v>
      </c>
      <c r="E14" s="150"/>
      <c r="F14" s="151">
        <v>63291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5.67</v>
      </c>
      <c r="C19" s="156">
        <f>ROUND(VALUE(SUBSTITUTE(実質収支比率等に係る経年分析!G$48,"▲","-")),2)</f>
        <v>3.39</v>
      </c>
      <c r="D19" s="156">
        <f>ROUND(VALUE(SUBSTITUTE(実質収支比率等に係る経年分析!H$48,"▲","-")),2)</f>
        <v>5.32</v>
      </c>
      <c r="E19" s="156">
        <f>ROUND(VALUE(SUBSTITUTE(実質収支比率等に係る経年分析!I$48,"▲","-")),2)</f>
        <v>5.0599999999999996</v>
      </c>
      <c r="F19" s="156">
        <f>ROUND(VALUE(SUBSTITUTE(実質収支比率等に係る経年分析!J$48,"▲","-")),2)</f>
        <v>3.28</v>
      </c>
    </row>
    <row r="20" spans="1:11" x14ac:dyDescent="0.15">
      <c r="A20" s="156" t="s">
        <v>53</v>
      </c>
      <c r="B20" s="156">
        <f>ROUND(VALUE(SUBSTITUTE(実質収支比率等に係る経年分析!F$47,"▲","-")),2)</f>
        <v>21.4</v>
      </c>
      <c r="C20" s="156">
        <f>ROUND(VALUE(SUBSTITUTE(実質収支比率等に係る経年分析!G$47,"▲","-")),2)</f>
        <v>23.14</v>
      </c>
      <c r="D20" s="156">
        <f>ROUND(VALUE(SUBSTITUTE(実質収支比率等に係る経年分析!H$47,"▲","-")),2)</f>
        <v>23.48</v>
      </c>
      <c r="E20" s="156">
        <f>ROUND(VALUE(SUBSTITUTE(実質収支比率等に係る経年分析!I$47,"▲","-")),2)</f>
        <v>20.84</v>
      </c>
      <c r="F20" s="156">
        <f>ROUND(VALUE(SUBSTITUTE(実質収支比率等に係る経年分析!J$47,"▲","-")),2)</f>
        <v>17.66</v>
      </c>
    </row>
    <row r="21" spans="1:11" x14ac:dyDescent="0.15">
      <c r="A21" s="156" t="s">
        <v>54</v>
      </c>
      <c r="B21" s="156">
        <f>IF(ISNUMBER(VALUE(SUBSTITUTE(実質収支比率等に係る経年分析!F$49,"▲","-"))),ROUND(VALUE(SUBSTITUTE(実質収支比率等に係る経年分析!F$49,"▲","-")),2),NA())</f>
        <v>-0.3</v>
      </c>
      <c r="C21" s="156">
        <f>IF(ISNUMBER(VALUE(SUBSTITUTE(実質収支比率等に係る経年分析!G$49,"▲","-"))),ROUND(VALUE(SUBSTITUTE(実質収支比率等に係る経年分析!G$49,"▲","-")),2),NA())</f>
        <v>-1.29</v>
      </c>
      <c r="D21" s="156">
        <f>IF(ISNUMBER(VALUE(SUBSTITUTE(実質収支比率等に係る経年分析!H$49,"▲","-"))),ROUND(VALUE(SUBSTITUTE(実質収支比率等に係る経年分析!H$49,"▲","-")),2),NA())</f>
        <v>0.44</v>
      </c>
      <c r="E21" s="156">
        <f>IF(ISNUMBER(VALUE(SUBSTITUTE(実質収支比率等に係る経年分析!I$49,"▲","-"))),ROUND(VALUE(SUBSTITUTE(実質収支比率等に係る経年分析!I$49,"▲","-")),2),NA())</f>
        <v>-5.14</v>
      </c>
      <c r="F21" s="156">
        <f>IF(ISNUMBER(VALUE(SUBSTITUTE(実質収支比率等に係る経年分析!J$49,"▲","-"))),ROUND(VALUE(SUBSTITUTE(実質収支比率等に係る経年分析!J$49,"▲","-")),2),NA())</f>
        <v>-6.74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0.14000000000000001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1.55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0.63</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1.1599999999999999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1.32</v>
      </c>
    </row>
    <row r="33" spans="1:16" x14ac:dyDescent="0.15">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1.68</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1.1299999999999999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8.4600000000000009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9.7200000000000006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10.95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1039</v>
      </c>
      <c r="E42" s="158"/>
      <c r="F42" s="158"/>
      <c r="G42" s="158">
        <f>'実質公債費比率（分子）の構造'!L$52</f>
        <v>1033</v>
      </c>
      <c r="H42" s="158"/>
      <c r="I42" s="158"/>
      <c r="J42" s="158">
        <f>'実質公債費比率（分子）の構造'!M$52</f>
        <v>997</v>
      </c>
      <c r="K42" s="158"/>
      <c r="L42" s="158"/>
      <c r="M42" s="158">
        <f>'実質公債費比率（分子）の構造'!N$52</f>
        <v>896</v>
      </c>
      <c r="N42" s="158"/>
      <c r="O42" s="158"/>
      <c r="P42" s="158">
        <f>'実質公債費比率（分子）の構造'!O$52</f>
        <v>816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16</v>
      </c>
      <c r="C45" s="158"/>
      <c r="D45" s="158"/>
      <c r="E45" s="158">
        <f>'実質公債費比率（分子）の構造'!L$49</f>
        <v>16</v>
      </c>
      <c r="F45" s="158"/>
      <c r="G45" s="158"/>
      <c r="H45" s="158">
        <f>'実質公債費比率（分子）の構造'!M$49</f>
        <v>23</v>
      </c>
      <c r="I45" s="158"/>
      <c r="J45" s="158"/>
      <c r="K45" s="158">
        <f>'実質公債費比率（分子）の構造'!N$49</f>
        <v>28</v>
      </c>
      <c r="L45" s="158"/>
      <c r="M45" s="158"/>
      <c r="N45" s="158">
        <f>'実質公債費比率（分子）の構造'!O$49</f>
        <v>27</v>
      </c>
      <c r="O45" s="158"/>
      <c r="P45" s="158"/>
    </row>
    <row r="46" spans="1:16" x14ac:dyDescent="0.15">
      <c r="A46" s="158" t="s">
        <v>64</v>
      </c>
      <c r="B46" s="158">
        <f>'実質公債費比率（分子）の構造'!K$48</f>
        <v>196</v>
      </c>
      <c r="C46" s="158"/>
      <c r="D46" s="158"/>
      <c r="E46" s="158">
        <f>'実質公債費比率（分子）の構造'!L$48</f>
        <v>185</v>
      </c>
      <c r="F46" s="158"/>
      <c r="G46" s="158"/>
      <c r="H46" s="158">
        <f>'実質公債費比率（分子）の構造'!M$48</f>
        <v>197</v>
      </c>
      <c r="I46" s="158"/>
      <c r="J46" s="158"/>
      <c r="K46" s="158">
        <f>'実質公債費比率（分子）の構造'!N$48</f>
        <v>231</v>
      </c>
      <c r="L46" s="158"/>
      <c r="M46" s="158"/>
      <c r="N46" s="158">
        <f>'実質公債費比率（分子）の構造'!O$48</f>
        <v>224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1309</v>
      </c>
      <c r="C49" s="158"/>
      <c r="D49" s="158"/>
      <c r="E49" s="158">
        <f>'実質公債費比率（分子）の構造'!L$45</f>
        <v>1276</v>
      </c>
      <c r="F49" s="158"/>
      <c r="G49" s="158"/>
      <c r="H49" s="158">
        <f>'実質公債費比率（分子）の構造'!M$45</f>
        <v>1230</v>
      </c>
      <c r="I49" s="158"/>
      <c r="J49" s="158"/>
      <c r="K49" s="158">
        <f>'実質公債費比率（分子）の構造'!N$45</f>
        <v>1195</v>
      </c>
      <c r="L49" s="158"/>
      <c r="M49" s="158"/>
      <c r="N49" s="158">
        <f>'実質公債費比率（分子）の構造'!O$45</f>
        <v>1059</v>
      </c>
      <c r="O49" s="158"/>
      <c r="P49" s="158"/>
    </row>
    <row r="50" spans="1:16" x14ac:dyDescent="0.15">
      <c r="A50" s="158" t="s">
        <v>67</v>
      </c>
      <c r="B50" s="158" t="e">
        <f>NA()</f>
        <v>#N/A</v>
      </c>
      <c r="C50" s="158">
        <f>IF(ISNUMBER('実質公債費比率（分子）の構造'!K$53),'実質公債費比率（分子）の構造'!K$53,NA())</f>
        <v>485</v>
      </c>
      <c r="D50" s="158" t="e">
        <f>NA()</f>
        <v>#N/A</v>
      </c>
      <c r="E50" s="158" t="e">
        <f>NA()</f>
        <v>#N/A</v>
      </c>
      <c r="F50" s="158">
        <f>IF(ISNUMBER('実質公債費比率（分子）の構造'!L$53),'実質公債費比率（分子）の構造'!L$53,NA())</f>
        <v>444</v>
      </c>
      <c r="G50" s="158" t="e">
        <f>NA()</f>
        <v>#N/A</v>
      </c>
      <c r="H50" s="158" t="e">
        <f>NA()</f>
        <v>#N/A</v>
      </c>
      <c r="I50" s="158">
        <f>IF(ISNUMBER('実質公債費比率（分子）の構造'!M$53),'実質公債費比率（分子）の構造'!M$53,NA())</f>
        <v>453</v>
      </c>
      <c r="J50" s="158" t="e">
        <f>NA()</f>
        <v>#N/A</v>
      </c>
      <c r="K50" s="158" t="e">
        <f>NA()</f>
        <v>#N/A</v>
      </c>
      <c r="L50" s="158">
        <f>IF(ISNUMBER('実質公債費比率（分子）の構造'!N$53),'実質公債費比率（分子）の構造'!N$53,NA())</f>
        <v>558</v>
      </c>
      <c r="M50" s="158" t="e">
        <f>NA()</f>
        <v>#N/A</v>
      </c>
      <c r="N50" s="158" t="e">
        <f>NA()</f>
        <v>#N/A</v>
      </c>
      <c r="O50" s="158">
        <f>IF(ISNUMBER('実質公債費比率（分子）の構造'!O$53),'実質公債費比率（分子）の構造'!O$53,NA())</f>
        <v>494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9810</v>
      </c>
      <c r="E56" s="157"/>
      <c r="F56" s="157"/>
      <c r="G56" s="157">
        <f>'将来負担比率（分子）の構造'!J$52</f>
        <v>9247</v>
      </c>
      <c r="H56" s="157"/>
      <c r="I56" s="157"/>
      <c r="J56" s="157">
        <f>'将来負担比率（分子）の構造'!K$52</f>
        <v>8787</v>
      </c>
      <c r="K56" s="157"/>
      <c r="L56" s="157"/>
      <c r="M56" s="157">
        <f>'将来負担比率（分子）の構造'!L$52</f>
        <v>8147</v>
      </c>
      <c r="N56" s="157"/>
      <c r="O56" s="157"/>
      <c r="P56" s="157">
        <f>'将来負担比率（分子）の構造'!M$52</f>
        <v>7878</v>
      </c>
    </row>
    <row r="57" spans="1:16" x14ac:dyDescent="0.15">
      <c r="A57" s="157" t="s">
        <v>42</v>
      </c>
      <c r="B57" s="157"/>
      <c r="C57" s="157"/>
      <c r="D57" s="157">
        <f>'将来負担比率（分子）の構造'!I$51</f>
        <v>540</v>
      </c>
      <c r="E57" s="157"/>
      <c r="F57" s="157"/>
      <c r="G57" s="157">
        <f>'将来負担比率（分子）の構造'!J$51</f>
        <v>443</v>
      </c>
      <c r="H57" s="157"/>
      <c r="I57" s="157"/>
      <c r="J57" s="157">
        <f>'将来負担比率（分子）の構造'!K$51</f>
        <v>375</v>
      </c>
      <c r="K57" s="157"/>
      <c r="L57" s="157"/>
      <c r="M57" s="157">
        <f>'将来負担比率（分子）の構造'!L$51</f>
        <v>324</v>
      </c>
      <c r="N57" s="157"/>
      <c r="O57" s="157"/>
      <c r="P57" s="157">
        <f>'将来負担比率（分子）の構造'!M$51</f>
        <v>307</v>
      </c>
    </row>
    <row r="58" spans="1:16" x14ac:dyDescent="0.15">
      <c r="A58" s="157" t="s">
        <v>41</v>
      </c>
      <c r="B58" s="157"/>
      <c r="C58" s="157"/>
      <c r="D58" s="157">
        <f>'将来負担比率（分子）の構造'!I$50</f>
        <v>1903</v>
      </c>
      <c r="E58" s="157"/>
      <c r="F58" s="157"/>
      <c r="G58" s="157">
        <f>'将来負担比率（分子）の構造'!J$50</f>
        <v>2336</v>
      </c>
      <c r="H58" s="157"/>
      <c r="I58" s="157"/>
      <c r="J58" s="157">
        <f>'将来負担比率（分子）の構造'!K$50</f>
        <v>2511</v>
      </c>
      <c r="K58" s="157"/>
      <c r="L58" s="157"/>
      <c r="M58" s="157">
        <f>'将来負担比率（分子）の構造'!L$50</f>
        <v>2505</v>
      </c>
      <c r="N58" s="157"/>
      <c r="O58" s="157"/>
      <c r="P58" s="157">
        <f>'将来負担比率（分子）の構造'!M$50</f>
        <v>2485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902</v>
      </c>
      <c r="C62" s="157"/>
      <c r="D62" s="157"/>
      <c r="E62" s="157">
        <f>'将来負担比率（分子）の構造'!J$45</f>
        <v>861</v>
      </c>
      <c r="F62" s="157"/>
      <c r="G62" s="157"/>
      <c r="H62" s="157">
        <f>'将来負担比率（分子）の構造'!K$45</f>
        <v>880</v>
      </c>
      <c r="I62" s="157"/>
      <c r="J62" s="157"/>
      <c r="K62" s="157">
        <f>'将来負担比率（分子）の構造'!L$45</f>
        <v>918</v>
      </c>
      <c r="L62" s="157"/>
      <c r="M62" s="157"/>
      <c r="N62" s="157">
        <f>'将来負担比率（分子）の構造'!M$45</f>
        <v>931</v>
      </c>
      <c r="O62" s="157"/>
      <c r="P62" s="157"/>
    </row>
    <row r="63" spans="1:16" x14ac:dyDescent="0.15">
      <c r="A63" s="157" t="s">
        <v>34</v>
      </c>
      <c r="B63" s="157">
        <f>'将来負担比率（分子）の構造'!I$44</f>
        <v>130</v>
      </c>
      <c r="C63" s="157"/>
      <c r="D63" s="157"/>
      <c r="E63" s="157">
        <f>'将来負担比率（分子）の構造'!J$44</f>
        <v>130</v>
      </c>
      <c r="F63" s="157"/>
      <c r="G63" s="157"/>
      <c r="H63" s="157">
        <f>'将来負担比率（分子）の構造'!K$44</f>
        <v>108</v>
      </c>
      <c r="I63" s="157"/>
      <c r="J63" s="157"/>
      <c r="K63" s="157">
        <f>'将来負担比率（分子）の構造'!L$44</f>
        <v>88</v>
      </c>
      <c r="L63" s="157"/>
      <c r="M63" s="157"/>
      <c r="N63" s="157">
        <f>'将来負担比率（分子）の構造'!M$44</f>
        <v>210</v>
      </c>
      <c r="O63" s="157"/>
      <c r="P63" s="157"/>
    </row>
    <row r="64" spans="1:16" x14ac:dyDescent="0.15">
      <c r="A64" s="157" t="s">
        <v>33</v>
      </c>
      <c r="B64" s="157">
        <f>'将来負担比率（分子）の構造'!I$43</f>
        <v>2758</v>
      </c>
      <c r="C64" s="157"/>
      <c r="D64" s="157"/>
      <c r="E64" s="157">
        <f>'将来負担比率（分子）の構造'!J$43</f>
        <v>2554</v>
      </c>
      <c r="F64" s="157"/>
      <c r="G64" s="157"/>
      <c r="H64" s="157">
        <f>'将来負担比率（分子）の構造'!K$43</f>
        <v>2405</v>
      </c>
      <c r="I64" s="157"/>
      <c r="J64" s="157"/>
      <c r="K64" s="157">
        <f>'将来負担比率（分子）の構造'!L$43</f>
        <v>2262</v>
      </c>
      <c r="L64" s="157"/>
      <c r="M64" s="157"/>
      <c r="N64" s="157">
        <f>'将来負担比率（分子）の構造'!M$43</f>
        <v>2443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10574</v>
      </c>
      <c r="C66" s="157"/>
      <c r="D66" s="157"/>
      <c r="E66" s="157">
        <f>'将来負担比率（分子）の構造'!J$41</f>
        <v>9767</v>
      </c>
      <c r="F66" s="157"/>
      <c r="G66" s="157"/>
      <c r="H66" s="157">
        <f>'将来負担比率（分子）の構造'!K$41</f>
        <v>9193</v>
      </c>
      <c r="I66" s="157"/>
      <c r="J66" s="157"/>
      <c r="K66" s="157">
        <f>'将来負担比率（分子）の構造'!L$41</f>
        <v>8557</v>
      </c>
      <c r="L66" s="157"/>
      <c r="M66" s="157"/>
      <c r="N66" s="157">
        <f>'将来負担比率（分子）の構造'!M$41</f>
        <v>8165</v>
      </c>
      <c r="O66" s="157"/>
      <c r="P66" s="157"/>
    </row>
    <row r="67" spans="1:16" x14ac:dyDescent="0.15">
      <c r="A67" s="157" t="s">
        <v>71</v>
      </c>
      <c r="B67" s="157" t="e">
        <f>NA()</f>
        <v>#N/A</v>
      </c>
      <c r="C67" s="157">
        <f>IF(ISNUMBER('将来負担比率（分子）の構造'!I$53), IF('将来負担比率（分子）の構造'!I$53 &lt; 0, 0, '将来負担比率（分子）の構造'!I$53), NA())</f>
        <v>2110</v>
      </c>
      <c r="D67" s="157" t="e">
        <f>NA()</f>
        <v>#N/A</v>
      </c>
      <c r="E67" s="157" t="e">
        <f>NA()</f>
        <v>#N/A</v>
      </c>
      <c r="F67" s="157">
        <f>IF(ISNUMBER('将来負担比率（分子）の構造'!J$53), IF('将来負担比率（分子）の構造'!J$53 &lt; 0, 0, '将来負担比率（分子）の構造'!J$53), NA())</f>
        <v>1287</v>
      </c>
      <c r="G67" s="157" t="e">
        <f>NA()</f>
        <v>#N/A</v>
      </c>
      <c r="H67" s="157" t="e">
        <f>NA()</f>
        <v>#N/A</v>
      </c>
      <c r="I67" s="157">
        <f>IF(ISNUMBER('将来負担比率（分子）の構造'!K$53), IF('将来負担比率（分子）の構造'!K$53 &lt; 0, 0, '将来負担比率（分子）の構造'!K$53), NA())</f>
        <v>913</v>
      </c>
      <c r="J67" s="157" t="e">
        <f>NA()</f>
        <v>#N/A</v>
      </c>
      <c r="K67" s="157" t="e">
        <f>NA()</f>
        <v>#N/A</v>
      </c>
      <c r="L67" s="157">
        <f>IF(ISNUMBER('将来負担比率（分子）の構造'!L$53), IF('将来負担比率（分子）の構造'!L$53 &lt; 0, 0, '将来負担比率（分子）の構造'!L$53), NA())</f>
        <v>850</v>
      </c>
      <c r="M67" s="157" t="e">
        <f>NA()</f>
        <v>#N/A</v>
      </c>
      <c r="N67" s="157" t="e">
        <f>NA()</f>
        <v>#N/A</v>
      </c>
      <c r="O67" s="157">
        <f>IF(ISNUMBER('将来負担比率（分子）の構造'!M$53), IF('将来負担比率（分子）の構造'!M$53 &lt; 0, 0, '将来負担比率（分子）の構造'!M$53), NA())</f>
        <v>1078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1153</v>
      </c>
      <c r="C72" s="161">
        <f>基金残高に係る経年分析!G55</f>
        <v>1016</v>
      </c>
      <c r="D72" s="161">
        <f>基金残高に係る経年分析!H55</f>
        <v>869</v>
      </c>
    </row>
    <row r="73" spans="1:16" x14ac:dyDescent="0.15">
      <c r="A73" s="160" t="s">
        <v>74</v>
      </c>
      <c r="B73" s="161">
        <f>基金残高に係る経年分析!F56</f>
        <v>89</v>
      </c>
      <c r="C73" s="161">
        <f>基金残高に係る経年分析!G56</f>
        <v>168</v>
      </c>
      <c r="D73" s="161">
        <f>基金残高に係る経年分析!H56</f>
        <v>269</v>
      </c>
    </row>
    <row r="74" spans="1:16" x14ac:dyDescent="0.15">
      <c r="A74" s="160" t="s">
        <v>75</v>
      </c>
      <c r="B74" s="161">
        <f>基金残高に係る経年分析!F57</f>
        <v>2357</v>
      </c>
      <c r="C74" s="161">
        <f>基金残高に係る経年分析!G57</f>
        <v>2405</v>
      </c>
      <c r="D74" s="161">
        <f>基金残高に係る経年分析!H57</f>
        <v>2420</v>
      </c>
    </row>
  </sheetData>
  <sheetProtection algorithmName="SHA-512" hashValue="zGDel2NHqciUDStoDo/a8VjHrSs8zsINb9n7Rz7nj/dqabMLbl0JLz5MlAvjHLz4R4vigjDJoA1JTS7wrnunMQ==" saltValue="Al29PW9PoaMFY3LfeTRY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2026-09-30T07:12:32Z</cp:lastPrinted>
  <dcterms:created xsi:type="dcterms:W3CDTF">2026-02-23T04:24:53Z</dcterms:created>
  <dcterms:modified xsi:type="dcterms:W3CDTF">2026-10-02T08:30:14Z</dcterms:modified>
  <cp:category/>
</cp:coreProperties>
</file>