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<sst xmlns="http://schemas.openxmlformats.org/spreadsheetml/2006/main" xmlns:r="http://schemas.openxmlformats.org/officeDocument/2006/relationships" count="540" uniqueCount="540">
  <si>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</si>
  <si>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</si>
  <si>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</si>
  <si>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</si>
  <si>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</si>
  <si>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</si>
  <si>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</si>
  <si>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</si>
  <si>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</si>
  <si>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</si>
  <si>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</si>
  <si>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</si>
  <si>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</si>
  <si>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</si>
  <si>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</si>
  <si>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</si>
  <si>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</si>
  <si>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</si>
  <si>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</si>
  <si>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</si>
  <si>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</si>
  <si>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</si>
  <si>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</si>
  <si>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</si>
  <si>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</si>
  <si>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</si>
  <si>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</si>
  <si>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</si>
  <si>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</si>
  <si>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</si>
  <si>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</si>
  <si>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</si>
  <si>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</si>
  <si>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</si>
  <si>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</si>
  <si>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</si>
  <si>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</si>
  <si>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</si>
  <si>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</si>
  <si>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</si>
  <si>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つがる西北五広域連合（一般会計）</t>
    <rPh sb="3" eb="5">
      <t>セイホク</t>
    </rPh>
    <rPh sb="5" eb="6">
      <t>ゴ</t>
    </rPh>
    <rPh sb="6" eb="8">
      <t>コウイキ</t>
    </rPh>
    <rPh sb="8" eb="10">
      <t>レンゴウ</t>
    </rPh>
    <rPh sb="11" eb="13">
      <t>イッパン</t>
    </rPh>
    <rPh sb="13" eb="15">
      <t>カイケイ</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</si>
  <si>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</si>
  <si>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</si>
  <si>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</si>
  <si>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</si>
  <si>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</si>
  <si>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</si>
  <si>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</si>
  <si>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</si>
  <si>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</si>
  <si>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</si>
  <si>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</si>
  <si>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</si>
  <si>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</si>
  <si>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</si>
  <si>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</si>
  <si>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青森県鰺ケ沢町</t>
  </si>
  <si>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</si>
  <si>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</si>
  <si>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</si>
  <si>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</si>
  <si>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</si>
  <si>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</si>
  <si>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</si>
  <si>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</si>
  <si>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</si>
  <si>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</si>
  <si>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</si>
  <si>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</si>
  <si>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</si>
  <si>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</si>
  <si>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</si>
  <si>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</si>
  <si>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</si>
  <si>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</si>
  <si>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</si>
  <si>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</si>
  <si>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</si>
  <si>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</si>
  <si>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</si>
  <si>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</si>
  <si>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</si>
  <si>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</si>
  <si>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</si>
  <si>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</si>
  <si>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</si>
  <si>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</si>
  <si>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</si>
  <si>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</si>
  <si>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</si>
  <si>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</si>
  <si>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</si>
  <si>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</si>
  <si>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森林環境整備基金</t>
  </si>
  <si>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</si>
  <si>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</si>
  <si>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</si>
  <si>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</si>
  <si>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</si>
  <si>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</si>
  <si>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</si>
  <si>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</si>
  <si>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</si>
  <si>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西北五環境整備事務組合</t>
    <rPh sb="0" eb="2">
      <t>セイホク</t>
    </rPh>
    <rPh sb="2" eb="3">
      <t>ゴ</t>
    </rPh>
    <rPh sb="3" eb="5">
      <t>カンキョウ</t>
    </rPh>
    <rPh sb="5" eb="7">
      <t>セイビ</t>
    </rPh>
    <rPh sb="7" eb="9">
      <t>ジム</t>
    </rPh>
    <rPh sb="9" eb="11">
      <t>クミアイ</t>
    </rPh>
    <phoneticPr fontId="5"/>
  </si>
  <si>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</si>
  <si>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</si>
  <si>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</si>
  <si>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</si>
  <si>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</si>
  <si>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</si>
  <si>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</si>
  <si>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</si>
  <si>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</si>
  <si>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</si>
  <si>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</si>
  <si>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</si>
  <si>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</si>
  <si>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</si>
  <si>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</si>
  <si>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</si>
  <si>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</si>
  <si>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</si>
  <si>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</si>
  <si>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</si>
  <si>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</si>
  <si>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</si>
  <si>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</si>
  <si>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</si>
  <si>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</si>
  <si>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</si>
  <si>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</si>
  <si>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</si>
  <si>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</si>
  <si>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</si>
  <si>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</si>
  <si>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</si>
  <si>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</si>
  <si>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令和5年度</t>
    <rPh sb="0" eb="2">
      <t>レイワ</t>
    </rPh>
    <rPh sb="4" eb="5">
      <t>ド</t>
    </rPh>
    <phoneticPr fontId="5"/>
  </si>
  <si>
    <t>青森県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</si>
  <si>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</si>
  <si>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</si>
  <si>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</si>
  <si>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</si>
  <si>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</si>
  <si>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</si>
  <si>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</si>
  <si>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</si>
  <si>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</si>
  <si>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</si>
  <si>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</si>
  <si>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</si>
  <si>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</si>
  <si>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</si>
  <si>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</si>
  <si>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</si>
  <si>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</si>
  <si>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</si>
  <si>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小規模水道事業特別会計</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</si>
  <si>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</si>
  <si>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</si>
  <si>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</si>
  <si>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歳出の状況（単位 千円・％）</t>
  </si>
  <si>
    <t>上水道</t>
  </si>
  <si>
    <t>実質赤字比率</t>
    <rPh sb="0" eb="2">
      <t>ジッシツ</t>
    </rPh>
    <rPh sb="2" eb="4">
      <t>アカジ</t>
    </rPh>
    <rPh sb="4" eb="6">
      <t>ヒリツ</t>
    </rPh>
    <phoneticPr fontId="35"/>
  </si>
  <si>
    <t>鰺ケ沢町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</si>
  <si>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</si>
  <si>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</si>
  <si>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</si>
  <si>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</si>
  <si>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</si>
  <si>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</si>
  <si>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</si>
  <si>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</si>
  <si>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</si>
  <si>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</si>
  <si>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</si>
  <si>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</si>
  <si>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</si>
  <si>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</si>
  <si>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</si>
  <si>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</si>
  <si>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</si>
  <si>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</si>
  <si>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</si>
  <si>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</si>
  <si>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</si>
  <si>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</si>
  <si>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</si>
  <si>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</si>
  <si>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</si>
  <si>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</si>
  <si>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</si>
  <si>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</si>
  <si>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</si>
  <si>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</si>
  <si>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</si>
  <si>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</si>
  <si>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</si>
  <si>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</si>
  <si>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</si>
  <si>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</si>
  <si>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</si>
  <si>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</si>
  <si>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西北五広域福祉事務組合</t>
    <rPh sb="0" eb="2">
      <t>セイホク</t>
    </rPh>
    <rPh sb="2" eb="3">
      <t>ゴ</t>
    </rPh>
    <rPh sb="3" eb="5">
      <t>コウイキ</t>
    </rPh>
    <rPh sb="5" eb="7">
      <t>フクシ</t>
    </rPh>
    <rPh sb="7" eb="9">
      <t>ジム</t>
    </rPh>
    <rPh sb="9" eb="11">
      <t>クミアイ</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</si>
  <si>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</si>
  <si>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</si>
  <si>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</si>
  <si>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</si>
  <si>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</si>
  <si>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</si>
  <si>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</si>
  <si>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</si>
  <si>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</si>
  <si>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</si>
  <si>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</si>
  <si>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</si>
  <si>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</si>
  <si>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</si>
  <si>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</si>
  <si>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</si>
  <si>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</si>
  <si>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</si>
  <si>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</si>
  <si>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</si>
  <si>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</si>
  <si>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</si>
  <si>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</si>
  <si>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</si>
  <si>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</si>
  <si>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</si>
  <si>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-2.9</t>
  </si>
  <si>
    <t>積立不足額を考慮して算定した額</t>
    <rPh sb="0" eb="1">
      <t>ツ</t>
    </rPh>
    <rPh sb="1" eb="2">
      <t>タ</t>
    </rPh>
    <rPh sb="2" eb="5">
      <t>フソクガク</t>
    </rPh>
    <rPh sb="6" eb="8">
      <t>コウリョ</t>
    </rPh>
    <rPh sb="10" eb="12">
      <t>サンテイ</t>
    </rPh>
    <rPh sb="14" eb="15">
      <t>ガク</t>
    </rPh>
    <phoneticPr fontId="37"/>
  </si>
  <si>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</si>
  <si>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</si>
  <si>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</si>
  <si>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</si>
  <si>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</si>
  <si>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</si>
  <si>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</si>
  <si>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</si>
  <si>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</si>
  <si>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</si>
  <si>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</si>
  <si>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</si>
  <si>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</si>
  <si>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</si>
  <si>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</si>
  <si>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</si>
  <si>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</si>
  <si>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</si>
  <si>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</si>
  <si>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</si>
  <si>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</si>
  <si>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</si>
  <si>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</si>
  <si>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</si>
  <si>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</si>
  <si>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</si>
  <si>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</si>
  <si>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</si>
  <si>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</si>
  <si>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</si>
  <si>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</si>
  <si>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</si>
  <si>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</si>
  <si>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</si>
  <si>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</si>
  <si>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</si>
  <si>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</si>
  <si>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</si>
  <si>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</si>
  <si>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</si>
  <si>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</si>
  <si>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</si>
  <si>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</si>
  <si>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</si>
  <si>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</si>
  <si>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</si>
  <si>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</si>
  <si>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</si>
  <si>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</si>
  <si>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</si>
  <si>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</si>
  <si>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</si>
  <si>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</si>
  <si>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</si>
  <si>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</si>
  <si>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</si>
  <si>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</si>
  <si>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</si>
  <si>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</si>
  <si>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</si>
  <si>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</si>
  <si>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</si>
  <si>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</si>
  <si>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</si>
  <si>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</si>
  <si>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</si>
  <si>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</si>
  <si>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</si>
  <si>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</si>
  <si>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</si>
  <si>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</si>
  <si>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</si>
  <si>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</si>
  <si>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</si>
  <si>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</si>
  <si>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</si>
  <si>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</si>
  <si>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</si>
  <si>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</si>
  <si>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</si>
  <si>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</si>
  <si>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</si>
  <si>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</si>
  <si>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</si>
  <si>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</si>
  <si>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</si>
  <si>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</si>
  <si>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 xml:space="preserve"> R03</t>
  </si>
  <si>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</si>
  <si>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普通税</t>
    <rPh sb="0" eb="2">
      <t>フツウ</t>
    </rPh>
    <rPh sb="2" eb="3">
      <t>ゼイ</t>
    </rPh>
    <phoneticPr fontId="41"/>
  </si>
  <si>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</si>
  <si>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</si>
  <si>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</si>
  <si>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</si>
  <si>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</si>
  <si>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</si>
  <si>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</si>
  <si>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</si>
  <si>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</si>
  <si>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</si>
  <si>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</si>
  <si>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</si>
  <si>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</si>
  <si>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</si>
  <si>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</si>
  <si>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</si>
  <si>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</si>
  <si>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</si>
  <si>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</si>
  <si>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</si>
  <si>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</si>
  <si>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</si>
  <si>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</si>
  <si>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</si>
  <si>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</si>
  <si>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</si>
  <si>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</si>
  <si>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</si>
  <si>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</si>
  <si>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</si>
  <si>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</si>
  <si>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</si>
  <si>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</si>
  <si>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</si>
  <si>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</si>
  <si>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</si>
  <si>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</si>
  <si>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</si>
  <si>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</si>
  <si>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</si>
  <si>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</si>
  <si>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</si>
  <si>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</si>
  <si>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</si>
  <si>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</si>
  <si>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</si>
  <si>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</si>
  <si>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</si>
  <si>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</si>
  <si>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</si>
  <si>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</si>
  <si>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</si>
  <si>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</si>
  <si>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</si>
  <si>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</si>
  <si>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</si>
  <si>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あじがさわ未来応援基金</t>
  </si>
  <si>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</si>
  <si>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</si>
  <si>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</si>
  <si>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</si>
  <si>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</si>
  <si>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</si>
  <si>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</si>
  <si>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</si>
  <si>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</si>
  <si>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</si>
  <si>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</si>
  <si>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</si>
  <si>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</si>
  <si>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</si>
  <si>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</si>
  <si>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</si>
  <si>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</si>
  <si>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</si>
  <si>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</si>
  <si>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</si>
  <si>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</si>
  <si>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</si>
  <si>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</si>
  <si>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</si>
  <si>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</si>
  <si>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</si>
  <si>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</si>
  <si>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</si>
  <si>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</si>
  <si>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</si>
  <si>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</si>
  <si>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</si>
  <si>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</si>
  <si>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</si>
  <si>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</si>
  <si>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</si>
  <si>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</si>
  <si>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</si>
  <si>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</si>
  <si>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</si>
  <si>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</si>
  <si>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</si>
  <si>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</si>
  <si>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</si>
  <si>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</si>
  <si>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</si>
  <si>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</si>
  <si>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</si>
  <si>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</si>
  <si>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</si>
  <si>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</si>
  <si>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</si>
  <si>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</si>
  <si>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</si>
  <si>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</si>
  <si>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</si>
  <si>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</si>
  <si>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</si>
  <si>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</si>
  <si>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</si>
  <si>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</si>
  <si>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</si>
  <si>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</si>
  <si>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</si>
  <si>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</si>
  <si>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</si>
  <si>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</si>
  <si>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</si>
  <si>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</si>
  <si>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</si>
  <si>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</si>
  <si>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</si>
  <si>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墓地公園事業特別会計</t>
  </si>
  <si>
    <t>水産業振興事業特別会計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</si>
  <si>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</si>
  <si>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</si>
  <si>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</si>
  <si>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</si>
  <si>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</si>
  <si>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</si>
  <si>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</si>
  <si>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</si>
  <si>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</si>
  <si>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</si>
  <si>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</si>
  <si>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</si>
  <si>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</si>
  <si>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</si>
  <si>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</si>
  <si>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</si>
  <si>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</si>
  <si>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</si>
  <si>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</si>
  <si>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</si>
  <si>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</si>
  <si>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</si>
  <si>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</si>
  <si>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</si>
  <si>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</si>
  <si>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</si>
  <si>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</si>
  <si>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</si>
  <si>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</si>
  <si>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</si>
  <si>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</si>
  <si>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</si>
  <si>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</si>
  <si>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</si>
  <si>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</si>
  <si>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</si>
  <si>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</si>
  <si>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</si>
  <si>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</si>
  <si>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</si>
  <si>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</si>
  <si>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</si>
  <si>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</si>
  <si>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</si>
  <si>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</si>
  <si>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</si>
  <si>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</si>
  <si>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</si>
  <si>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</si>
  <si>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</si>
  <si>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</si>
  <si>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</si>
  <si>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</si>
  <si>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</si>
  <si>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</si>
  <si>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</si>
  <si>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 1.11</t>
  </si>
  <si>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</si>
  <si>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</si>
  <si>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</si>
  <si>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</si>
  <si>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</si>
  <si>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</si>
  <si>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</si>
  <si>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</si>
  <si>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</si>
  <si>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</si>
  <si>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</si>
  <si>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</si>
  <si>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</si>
  <si>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</si>
  <si>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</si>
  <si>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</si>
  <si>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</si>
  <si>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</si>
  <si>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0.68</t>
  </si>
  <si>
    <t>その他会計（赤字）</t>
  </si>
  <si>
    <t>青森県市町村職員退職手当組合</t>
    <rPh sb="0" eb="3">
      <t>アオモリケン</t>
    </rPh>
    <rPh sb="3" eb="6">
      <t>シチョウソン</t>
    </rPh>
    <rPh sb="6" eb="8">
      <t>ショクイン</t>
    </rPh>
    <rPh sb="8" eb="10">
      <t>タイショク</t>
    </rPh>
    <rPh sb="10" eb="12">
      <t>テアテ</t>
    </rPh>
    <rPh sb="12" eb="14">
      <t>クミアイ</t>
    </rPh>
    <phoneticPr fontId="5"/>
  </si>
  <si>
    <t>西海岸衛生処理組合</t>
    <rPh sb="0" eb="3">
      <t>ニシカイガン</t>
    </rPh>
    <rPh sb="3" eb="5">
      <t>エイセイ</t>
    </rPh>
    <rPh sb="5" eb="7">
      <t>ショリ</t>
    </rPh>
    <rPh sb="7" eb="9">
      <t>クミアイ</t>
    </rPh>
    <phoneticPr fontId="5"/>
  </si>
  <si>
    <t>青森県市町村総合事務組合</t>
    <rPh sb="0" eb="3">
      <t>アオモリケン</t>
    </rPh>
    <rPh sb="3" eb="6">
      <t>シチョウソン</t>
    </rPh>
    <rPh sb="6" eb="8">
      <t>ソウゴウ</t>
    </rPh>
    <rPh sb="8" eb="10">
      <t>ジム</t>
    </rPh>
    <rPh sb="10" eb="12">
      <t>クミアイ</t>
    </rPh>
    <phoneticPr fontId="5"/>
  </si>
  <si>
    <t>鰺ヶ沢地区消防事務組合</t>
    <rPh sb="0" eb="3">
      <t>アジガサワ</t>
    </rPh>
    <rPh sb="3" eb="5">
      <t>チク</t>
    </rPh>
    <rPh sb="5" eb="7">
      <t>ショウボウ</t>
    </rPh>
    <rPh sb="7" eb="9">
      <t>ジム</t>
    </rPh>
    <rPh sb="9" eb="11">
      <t>クミアイ</t>
    </rPh>
    <phoneticPr fontId="5"/>
  </si>
  <si>
    <t>つがる西北五広域連合（病院事業会計）</t>
    <rPh sb="3" eb="5">
      <t>セイホク</t>
    </rPh>
    <rPh sb="5" eb="6">
      <t>ゴ</t>
    </rPh>
    <rPh sb="6" eb="8">
      <t>コウイキ</t>
    </rPh>
    <rPh sb="8" eb="10">
      <t>レンゴウ</t>
    </rPh>
    <rPh sb="11" eb="13">
      <t>ビョウイン</t>
    </rPh>
    <rPh sb="13" eb="15">
      <t>ジギョウ</t>
    </rPh>
    <rPh sb="15" eb="17">
      <t>カイケイ</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</si>
  <si>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</si>
  <si>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青森県交通災害共済組合</t>
    <rPh sb="0" eb="3">
      <t>アオモリケン</t>
    </rPh>
    <rPh sb="3" eb="5">
      <t>コウツウ</t>
    </rPh>
    <rPh sb="5" eb="7">
      <t>サイガイ</t>
    </rPh>
    <rPh sb="7" eb="9">
      <t>キョウサイ</t>
    </rPh>
    <rPh sb="9" eb="11">
      <t>クミアイ</t>
    </rPh>
    <phoneticPr fontId="5"/>
  </si>
  <si>
    <t>公共施設等整備基金</t>
  </si>
  <si>
    <t>学校施設整備基金</t>
  </si>
  <si>
    <t>災害復興基金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</si>
</sst>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261519</c:v>
                </c:pt>
                <c:pt idx="1">
                  <c:v>46736</c:v>
                </c:pt>
                <c:pt idx="2">
                  <c:v>45646</c:v>
                </c:pt>
                <c:pt idx="3">
                  <c:v>59047</c:v>
                </c:pt>
                <c:pt idx="4">
                  <c:v>59587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3.63</c:v>
                </c:pt>
                <c:pt idx="1">
                  <c:v>3.6</c:v>
                </c:pt>
                <c:pt idx="2">
                  <c:v>5.34</c:v>
                </c:pt>
                <c:pt idx="3">
                  <c:v>7.76</c:v>
                </c:pt>
                <c:pt idx="4">
                  <c:v>7.88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6.94</c:v>
                </c:pt>
                <c:pt idx="1">
                  <c:v>9.65</c:v>
                </c:pt>
                <c:pt idx="2">
                  <c:v>8.92</c:v>
                </c:pt>
                <c:pt idx="3">
                  <c:v>8.3800000000000008</c:v>
                </c:pt>
                <c:pt idx="4">
                  <c:v>11.7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-0.59</c:v>
                </c:pt>
                <c:pt idx="1">
                  <c:v>1.71</c:v>
                </c:pt>
                <c:pt idx="2">
                  <c:v>-1.1100000000000001</c:v>
                </c:pt>
                <c:pt idx="3">
                  <c:v>-0.68</c:v>
                </c:pt>
                <c:pt idx="4">
                  <c:v>3.22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6.e-002</c:v>
                </c:pt>
                <c:pt idx="2">
                  <c:v>#N/A</c:v>
                </c:pt>
                <c:pt idx="3">
                  <c:v>0.18</c:v>
                </c:pt>
                <c:pt idx="4">
                  <c:v>#N/A</c:v>
                </c:pt>
                <c:pt idx="5">
                  <c:v>0.31</c:v>
                </c:pt>
                <c:pt idx="6">
                  <c:v>#N/A</c:v>
                </c:pt>
                <c:pt idx="7">
                  <c:v>0.15</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小規模水道事業特別会計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2.e-002</c:v>
                </c:pt>
                <c:pt idx="2">
                  <c:v>#N/A</c:v>
                </c:pt>
                <c:pt idx="3">
                  <c:v>2.e-002</c:v>
                </c:pt>
                <c:pt idx="4">
                  <c:v>#N/A</c:v>
                </c:pt>
                <c:pt idx="5">
                  <c:v>2.e-002</c:v>
                </c:pt>
                <c:pt idx="6">
                  <c:v>#N/A</c:v>
                </c:pt>
                <c:pt idx="7">
                  <c:v>5.e-002</c:v>
                </c:pt>
                <c:pt idx="8">
                  <c:v>#N/A</c:v>
                </c:pt>
                <c:pt idx="9">
                  <c:v>3.e-002</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6.e-002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6.e-002</c:v>
                </c:pt>
                <c:pt idx="2">
                  <c:v>#N/A</c:v>
                </c:pt>
                <c:pt idx="3">
                  <c:v>7.0000000000000007e-002</c:v>
                </c:pt>
                <c:pt idx="4">
                  <c:v>#N/A</c:v>
                </c:pt>
                <c:pt idx="5">
                  <c:v>0.14000000000000001</c:v>
                </c:pt>
                <c:pt idx="6">
                  <c:v>#N/A</c:v>
                </c:pt>
                <c:pt idx="7">
                  <c:v>0.11</c:v>
                </c:pt>
                <c:pt idx="8">
                  <c:v>#N/A</c:v>
                </c:pt>
                <c:pt idx="9">
                  <c:v>0.13</c:v>
                </c:pt>
              </c:numCache>
            </c:numRef>
          </c:val>
        </c:ser>
        <c:ser>
          <c:idx val="5"/>
          <c:order val="5"/>
          <c:tx>
            <c:strRef>
              <c:f>データシート!$A$32</c:f>
              <c:strCache>
                <c:ptCount val="1"/>
                <c:pt idx="0">
                  <c:v>水産業振興事業特別会計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0.19</c:v>
                </c:pt>
                <c:pt idx="4">
                  <c:v>#N/A</c:v>
                </c:pt>
                <c:pt idx="5">
                  <c:v>0.19</c:v>
                </c:pt>
                <c:pt idx="6">
                  <c:v>#N/A</c:v>
                </c:pt>
                <c:pt idx="7">
                  <c:v>0.3</c:v>
                </c:pt>
                <c:pt idx="8">
                  <c:v>#N/A</c:v>
                </c:pt>
                <c:pt idx="9">
                  <c:v>0.39</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1.39</c:v>
                </c:pt>
                <c:pt idx="4">
                  <c:v>#N/A</c:v>
                </c:pt>
                <c:pt idx="5">
                  <c:v>1.92</c:v>
                </c:pt>
                <c:pt idx="6">
                  <c:v>#N/A</c:v>
                </c:pt>
                <c:pt idx="7">
                  <c:v>1.73</c:v>
                </c:pt>
                <c:pt idx="8">
                  <c:v>#N/A</c:v>
                </c:pt>
                <c:pt idx="9">
                  <c:v>1.1399999999999999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0.93</c:v>
                </c:pt>
                <c:pt idx="4">
                  <c:v>#N/A</c:v>
                </c:pt>
                <c:pt idx="5">
                  <c:v>1.89</c:v>
                </c:pt>
                <c:pt idx="6">
                  <c:v>#N/A</c:v>
                </c:pt>
                <c:pt idx="7">
                  <c:v>1.46</c:v>
                </c:pt>
                <c:pt idx="8">
                  <c:v>#N/A</c:v>
                </c:pt>
                <c:pt idx="9">
                  <c:v>1.21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4.5199999999999996</c:v>
                </c:pt>
                <c:pt idx="2">
                  <c:v>#N/A</c:v>
                </c:pt>
                <c:pt idx="3">
                  <c:v>4.13</c:v>
                </c:pt>
                <c:pt idx="4">
                  <c:v>#N/A</c:v>
                </c:pt>
                <c:pt idx="5">
                  <c:v>4.3499999999999996</c:v>
                </c:pt>
                <c:pt idx="6">
                  <c:v>#N/A</c:v>
                </c:pt>
                <c:pt idx="7">
                  <c:v>4.08</c:v>
                </c:pt>
                <c:pt idx="8">
                  <c:v>#N/A</c:v>
                </c:pt>
                <c:pt idx="9">
                  <c:v>3.34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3.37</c:v>
                </c:pt>
                <c:pt idx="2">
                  <c:v>#N/A</c:v>
                </c:pt>
                <c:pt idx="3">
                  <c:v>3.37</c:v>
                </c:pt>
                <c:pt idx="4">
                  <c:v>#N/A</c:v>
                </c:pt>
                <c:pt idx="5">
                  <c:v>5.1100000000000003</c:v>
                </c:pt>
                <c:pt idx="6">
                  <c:v>#N/A</c:v>
                </c:pt>
                <c:pt idx="7">
                  <c:v>7.4</c:v>
                </c:pt>
                <c:pt idx="8">
                  <c:v>#N/A</c:v>
                </c:pt>
                <c:pt idx="9">
                  <c:v>7.44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672</c:v>
                </c:pt>
                <c:pt idx="5">
                  <c:v>668</c:v>
                </c:pt>
                <c:pt idx="8">
                  <c:v>679</c:v>
                </c:pt>
                <c:pt idx="11">
                  <c:v>676</c:v>
                </c:pt>
                <c:pt idx="14">
                  <c:v>755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78</c:v>
                </c:pt>
                <c:pt idx="6">
                  <c:v>71</c:v>
                </c:pt>
                <c:pt idx="9">
                  <c:v>73</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293</c:v>
                </c:pt>
                <c:pt idx="3">
                  <c:v>291</c:v>
                </c:pt>
                <c:pt idx="6">
                  <c:v>305</c:v>
                </c:pt>
                <c:pt idx="9">
                  <c:v>298</c:v>
                </c:pt>
                <c:pt idx="12">
                  <c:v>280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837</c:v>
                </c:pt>
                <c:pt idx="3">
                  <c:v>832</c:v>
                </c:pt>
                <c:pt idx="6">
                  <c:v>848</c:v>
                </c:pt>
                <c:pt idx="9">
                  <c:v>842</c:v>
                </c:pt>
                <c:pt idx="12">
                  <c:v>841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534</c:v>
                </c:pt>
                <c:pt idx="5">
                  <c:v>#N/A</c:v>
                </c:pt>
                <c:pt idx="6">
                  <c:v>#N/A</c:v>
                </c:pt>
                <c:pt idx="7">
                  <c:v>546</c:v>
                </c:pt>
                <c:pt idx="8">
                  <c:v>#N/A</c:v>
                </c:pt>
                <c:pt idx="9">
                  <c:v>#N/A</c:v>
                </c:pt>
                <c:pt idx="10">
                  <c:v>537</c:v>
                </c:pt>
                <c:pt idx="11">
                  <c:v>#N/A</c:v>
                </c:pt>
                <c:pt idx="12">
                  <c:v>#N/A</c:v>
                </c:pt>
                <c:pt idx="13">
                  <c:v>421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8205</c:v>
                </c:pt>
                <c:pt idx="5">
                  <c:v>7849</c:v>
                </c:pt>
                <c:pt idx="8">
                  <c:v>7775</c:v>
                </c:pt>
                <c:pt idx="11">
                  <c:v>7481</c:v>
                </c:pt>
                <c:pt idx="14">
                  <c:v>7507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c:v>
                </c:pt>
                <c:pt idx="5">
                  <c:v>152</c:v>
                </c:pt>
                <c:pt idx="8">
                  <c:v>125</c:v>
                </c:pt>
                <c:pt idx="11">
                  <c:v>109</c:v>
                </c:pt>
                <c:pt idx="14">
                  <c:v>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1010</c:v>
                </c:pt>
                <c:pt idx="5">
                  <c:v>1496</c:v>
                </c:pt>
                <c:pt idx="8">
                  <c:v>1719</c:v>
                </c:pt>
                <c:pt idx="11">
                  <c:v>1676</c:v>
                </c:pt>
                <c:pt idx="14">
                  <c:v>1946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805</c:v>
                </c:pt>
                <c:pt idx="3">
                  <c:v>757</c:v>
                </c:pt>
                <c:pt idx="6">
                  <c:v>832</c:v>
                </c:pt>
                <c:pt idx="9">
                  <c:v>758</c:v>
                </c:pt>
                <c:pt idx="12">
                  <c:v>889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377</c:v>
                </c:pt>
                <c:pt idx="3">
                  <c:v>316</c:v>
                </c:pt>
                <c:pt idx="6">
                  <c:v>262</c:v>
                </c:pt>
                <c:pt idx="9">
                  <c:v>212</c:v>
                </c:pt>
                <c:pt idx="12">
                  <c:v>261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4029</c:v>
                </c:pt>
                <c:pt idx="3">
                  <c:v>3889</c:v>
                </c:pt>
                <c:pt idx="6">
                  <c:v>3770</c:v>
                </c:pt>
                <c:pt idx="9">
                  <c:v>3628</c:v>
                </c:pt>
                <c:pt idx="12">
                  <c:v>3383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11033</c:v>
                </c:pt>
                <c:pt idx="3">
                  <c:v>10603</c:v>
                </c:pt>
                <c:pt idx="6">
                  <c:v>10193</c:v>
                </c:pt>
                <c:pt idx="9">
                  <c:v>10009</c:v>
                </c:pt>
                <c:pt idx="12">
                  <c:v>10115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6877</c:v>
                </c:pt>
                <c:pt idx="2">
                  <c:v>#N/A</c:v>
                </c:pt>
                <c:pt idx="3">
                  <c:v>#N/A</c:v>
                </c:pt>
                <c:pt idx="4">
                  <c:v>6070</c:v>
                </c:pt>
                <c:pt idx="5">
                  <c:v>#N/A</c:v>
                </c:pt>
                <c:pt idx="6">
                  <c:v>#N/A</c:v>
                </c:pt>
                <c:pt idx="7">
                  <c:v>5438</c:v>
                </c:pt>
                <c:pt idx="8">
                  <c:v>#N/A</c:v>
                </c:pt>
                <c:pt idx="9">
                  <c:v>#N/A</c:v>
                </c:pt>
                <c:pt idx="10">
                  <c:v>5342</c:v>
                </c:pt>
                <c:pt idx="11">
                  <c:v>#N/A</c:v>
                </c:pt>
                <c:pt idx="12">
                  <c:v>#N/A</c:v>
                </c:pt>
                <c:pt idx="13">
                  <c:v>5120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394</c:v>
                </c:pt>
                <c:pt idx="1">
                  <c:v>370</c:v>
                </c:pt>
                <c:pt idx="2">
                  <c:v>534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174</c:v>
                </c:pt>
                <c:pt idx="1">
                  <c:v>208</c:v>
                </c:pt>
                <c:pt idx="2">
                  <c:v>222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715</c:v>
                </c:pt>
                <c:pt idx="1">
                  <c:v>577</c:v>
                </c:pt>
                <c:pt idx="2">
                  <c:v>672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元利償還金については、繰上償還の実施による公債費削減と地方債の新規発行の抑制により年々減少傾向にある。</a:t>
          </a:r>
          <a:endParaRPr lang="ja-JP" altLang="ja-JP" sz="1400">
            <a:effectLst/>
            <a:latin typeface="ＭＳ Ｐゴシック"/>
            <a:ea typeface="ＭＳ Ｐゴシック"/>
          </a:endParaRPr>
        </a:p>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しかしながら、過去の大型建設事業実施による元利償還金は依然として高い水準にあり、多額の公債費負担が続く。</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また、公営企業債の元利償還金に対する繰入金についても高い水準で推移する見込みであり、組合等が起こした地方債の元利償還金に対する負担金等についても増加傾向にある。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今後についても、新庁舎建設事業の償還が始まることから元利償還金等（</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）は高い水準で推移していく見込みである。そのため、急激な比率の改善は望めず、できる限り新規地方債発行の抑制に努め、繰上償還等の対策を講じ比率の改善を図っていく。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）に占める割合が高い地方債現在高については、新規発行の抑制及び繰上償還の実施により残高は減少傾向にあったが、平成</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年度から令和２年度まで実施した新庁舎建設事業において約</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億円を借り入れしたことにより、ほぼ横ばいとなっている。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また、公営企業債等繰入見込額についても、減少傾向にあるものの、令和6年度以降は急激な減少は見込めないため、将来負担額（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）は高い水準で推移する見込みである。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充当可能財源（</a:t>
          </a:r>
          <a:r>
            <a:rPr kumimoji="1" lang="en-US" altLang="ja-JP" sz="1100">
              <a:solidFill>
                <a:schemeClr val="dk1"/>
              </a:solidFill>
              <a:effectLst/>
              <a:latin typeface="ＭＳ Ｐゴシック"/>
              <a:ea typeface="ＭＳ Ｐゴシック"/>
              <a:cs typeface="+mn-cs"/>
            </a:rPr>
            <a:t>B</a:t>
          </a:r>
          <a:r>
            <a:rPr kumimoji="1" lang="ja-JP" altLang="ja-JP" sz="1100">
              <a:solidFill>
                <a:schemeClr val="dk1"/>
              </a:solidFill>
              <a:effectLst/>
              <a:latin typeface="ＭＳ Ｐゴシック"/>
              <a:ea typeface="ＭＳ Ｐゴシック"/>
              <a:cs typeface="+mn-cs"/>
            </a:rPr>
            <a:t>）については、充当可能基金である財政調整基金やあじがさわ未来応援基金</a:t>
          </a:r>
          <a:r>
            <a:rPr kumimoji="1" lang="ja-JP" altLang="ja-JP" sz="1100">
              <a:solidFill>
                <a:schemeClr val="dk1"/>
              </a:solidFill>
              <a:effectLst/>
              <a:latin typeface="ＭＳ Ｐゴシック"/>
              <a:ea typeface="ＭＳ Ｐゴシック"/>
              <a:cs typeface="+mn-cs"/>
            </a:rPr>
            <a:t>等の残高が増加</a:t>
          </a:r>
          <a:r>
            <a:rPr kumimoji="1" lang="ja-JP" altLang="ja-JP" sz="1100">
              <a:solidFill>
                <a:schemeClr val="dk1"/>
              </a:solidFill>
              <a:effectLst/>
              <a:latin typeface="ＭＳ Ｐゴシック"/>
              <a:ea typeface="ＭＳ Ｐゴシック"/>
              <a:cs typeface="+mn-cs"/>
            </a:rPr>
            <a:t>したことにより、充当可能財源（</a:t>
          </a:r>
          <a:r>
            <a:rPr kumimoji="1" lang="en-US" altLang="ja-JP" sz="1100">
              <a:solidFill>
                <a:schemeClr val="dk1"/>
              </a:solidFill>
              <a:effectLst/>
              <a:latin typeface="ＭＳ Ｐゴシック"/>
              <a:ea typeface="ＭＳ Ｐゴシック"/>
              <a:cs typeface="+mn-cs"/>
            </a:rPr>
            <a:t>B</a:t>
          </a:r>
          <a:r>
            <a:rPr kumimoji="1" lang="ja-JP" altLang="ja-JP" sz="1100">
              <a:solidFill>
                <a:schemeClr val="dk1"/>
              </a:solidFill>
              <a:effectLst/>
              <a:latin typeface="ＭＳ Ｐゴシック"/>
              <a:ea typeface="ＭＳ Ｐゴシック"/>
              <a:cs typeface="+mn-cs"/>
            </a:rPr>
            <a:t>）は増額</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今後の見通しとして、</a:t>
          </a:r>
          <a:r>
            <a:rPr kumimoji="1" lang="ja-JP" altLang="ja-JP" sz="1100">
              <a:solidFill>
                <a:schemeClr val="dk1"/>
              </a:solidFill>
              <a:effectLst/>
              <a:latin typeface="ＭＳ Ｐゴシック"/>
              <a:ea typeface="ＭＳ Ｐゴシック"/>
              <a:cs typeface="+mn-cs"/>
            </a:rPr>
            <a:t>公営企業債等繰入見込額は減少傾向にあるものの、大型建設事業を予定しているため地方債残高は増加見込みとなり、将来負担額（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）は増加する見込みである。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依然として比率は高いため、今後も引き続き繰上償還の実施と地方債発行抑制等の対策を講じ、更なる財政の健全化を図っていく。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青森県鰺ケ沢町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普通交付税再算定や</a:t>
          </a:r>
          <a:r>
            <a:rPr kumimoji="1" lang="ja-JP" altLang="en-US" sz="1300">
              <a:solidFill>
                <a:sysClr val="windowText" lastClr="000000"/>
              </a:solidFill>
              <a:effectLst/>
              <a:latin typeface="ＭＳ ゴシック"/>
              <a:ea typeface="ＭＳ ゴシック"/>
              <a:cs typeface="+mn-cs"/>
            </a:rPr>
            <a:t>除雪事業費補助金等より</a:t>
          </a:r>
          <a:r>
            <a:rPr kumimoji="1" lang="ja-JP" altLang="en-US" sz="1300">
              <a:solidFill>
                <a:sysClr val="windowText" lastClr="000000"/>
              </a:solidFill>
              <a:effectLst/>
              <a:latin typeface="ＭＳ ゴシック"/>
              <a:ea typeface="ＭＳ ゴシック"/>
              <a:cs typeface="+mn-cs"/>
            </a:rPr>
            <a:t>、財政調整基金を取り崩して行っていた大雨災害に係る経費や物価高騰対策事業費を穴埋めする形となり、今後の施設維持管理に必要な公共施設等整備基金及び学校施設整備基金に積み立てすることができた。財政調整基金は歳計剰余金を積み立てたことで</a:t>
          </a:r>
          <a:r>
            <a:rPr kumimoji="1" lang="ja-JP" altLang="en-US" sz="1300">
              <a:solidFill>
                <a:sysClr val="windowText" lastClr="000000"/>
              </a:solidFill>
              <a:effectLst/>
              <a:latin typeface="ＭＳ ゴシック"/>
              <a:ea typeface="ＭＳ ゴシック"/>
              <a:cs typeface="+mn-cs"/>
            </a:rPr>
            <a:t>1億6,400万円</a:t>
          </a:r>
          <a:r>
            <a:rPr kumimoji="1" lang="ja-JP" altLang="en-US" sz="1300">
              <a:solidFill>
                <a:sysClr val="windowText" lastClr="000000"/>
              </a:solidFill>
              <a:effectLst/>
              <a:latin typeface="ＭＳ ゴシック"/>
              <a:ea typeface="ＭＳ ゴシック"/>
              <a:cs typeface="+mn-cs"/>
            </a:rPr>
            <a:t>の増、</a:t>
          </a:r>
          <a:r>
            <a:rPr kumimoji="1" lang="ja-JP" altLang="en-US" sz="1300">
              <a:solidFill>
                <a:sysClr val="windowText" lastClr="000000"/>
              </a:solidFill>
              <a:effectLst/>
              <a:latin typeface="ＭＳ ゴシック"/>
              <a:ea typeface="ＭＳ ゴシック"/>
              <a:cs typeface="+mn-cs"/>
            </a:rPr>
            <a:t>あじがさわ未来応援基金は寄附金が増となったことで</a:t>
          </a:r>
          <a:r>
            <a:rPr kumimoji="1" lang="ja-JP" altLang="en-US" sz="1300">
              <a:solidFill>
                <a:sysClr val="windowText" lastClr="000000"/>
              </a:solidFill>
              <a:effectLst/>
              <a:latin typeface="ＭＳ ゴシック"/>
              <a:ea typeface="ＭＳ ゴシック"/>
              <a:cs typeface="+mn-cs"/>
            </a:rPr>
            <a:t>約6,100</a:t>
          </a:r>
          <a:r>
            <a:rPr kumimoji="1" lang="ja-JP" altLang="en-US" sz="1300">
              <a:solidFill>
                <a:sysClr val="windowText" lastClr="000000"/>
              </a:solidFill>
              <a:effectLst/>
              <a:latin typeface="ＭＳ ゴシック"/>
              <a:ea typeface="ＭＳ ゴシック"/>
              <a:cs typeface="+mn-cs"/>
            </a:rPr>
            <a:t>万円の増、</a:t>
          </a:r>
          <a:r>
            <a:rPr kumimoji="1" lang="ja-JP" altLang="en-US" sz="1300">
              <a:solidFill>
                <a:sysClr val="windowText" lastClr="000000"/>
              </a:solidFill>
              <a:effectLst/>
              <a:latin typeface="ＭＳ ゴシック"/>
              <a:ea typeface="ＭＳ ゴシック"/>
              <a:cs typeface="+mn-cs"/>
            </a:rPr>
            <a:t>基金全体としては約2</a:t>
          </a:r>
          <a:r>
            <a:rPr kumimoji="1" lang="ja-JP" altLang="en-US" sz="1300">
              <a:solidFill>
                <a:sysClr val="windowText" lastClr="000000"/>
              </a:solidFill>
              <a:effectLst/>
              <a:latin typeface="ＭＳ ゴシック"/>
              <a:ea typeface="ＭＳ ゴシック"/>
              <a:cs typeface="+mn-cs"/>
            </a:rPr>
            <a:t>億7</a:t>
          </a:r>
          <a:r>
            <a:rPr kumimoji="1" lang="en-US" altLang="ja-JP" sz="1300">
              <a:solidFill>
                <a:sysClr val="windowText" lastClr="000000"/>
              </a:solidFill>
              <a:effectLst/>
              <a:latin typeface="ＭＳ ゴシック"/>
              <a:ea typeface="ＭＳ ゴシック"/>
              <a:cs typeface="+mn-cs"/>
            </a:rPr>
            <a:t>,300</a:t>
          </a:r>
          <a:r>
            <a:rPr kumimoji="1" lang="ja-JP" altLang="en-US" sz="1300">
              <a:solidFill>
                <a:sysClr val="windowText" lastClr="000000"/>
              </a:solidFill>
              <a:effectLst/>
              <a:latin typeface="ＭＳ ゴシック"/>
              <a:ea typeface="ＭＳ ゴシック"/>
              <a:cs typeface="+mn-cs"/>
            </a:rPr>
            <a:t>万円の増となった。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災害や除排雪等の対応のため、財政調整基金の残高は標準財政規模の</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％以上を維持し、公共施設の維持管理及び長寿命化の対応として公共施設等整備基金、学校施設整備基金に積み立てていくことを予定している。</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・公共施設等整備基金：公共施設等の整備に要する経費の財源に充てる。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・あじがさわ未来応援基金：寄附金を、活力あるまちづくりや、住民が心豊かに安心して暮らせるために必要な町の取り組みの財源に充てる。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・学校施設整備基金：学校施設の整備に要する経費の財源に充てる。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・森林環境整備基金：森林の整備、森林の有する公益的機能に関する普及啓発、木材の利用促進等に要する経費の財源に充てる。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・災害復興基金：災害が発生した場合における町民生活の復興及び災害からの迅速かつ円滑な復旧に要する経費の財源に充てる。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・公共施設等整備基金：日本海拠点館等の公共施設の長寿命化の対応として1,830</a:t>
          </a:r>
          <a:r>
            <a:rPr kumimoji="1" lang="ja-JP" altLang="en-US" sz="1300">
              <a:solidFill>
                <a:sysClr val="windowText" lastClr="000000"/>
              </a:solidFill>
              <a:effectLst/>
              <a:latin typeface="ＭＳ ゴシック"/>
              <a:ea typeface="ＭＳ ゴシック"/>
              <a:cs typeface="+mn-cs"/>
            </a:rPr>
            <a:t>万円取り崩したが、3,500万円を積み立てたことにより増</a:t>
          </a:r>
          <a:r>
            <a:rPr kumimoji="1" lang="ja-JP" altLang="en-US" sz="1300">
              <a:solidFill>
                <a:sysClr val="windowText" lastClr="000000"/>
              </a:solidFill>
              <a:effectLst/>
              <a:latin typeface="ＭＳ ゴシック"/>
              <a:ea typeface="ＭＳ ゴシック"/>
              <a:cs typeface="+mn-cs"/>
            </a:rPr>
            <a:t>となっ</a:t>
          </a:r>
          <a:r>
            <a:rPr kumimoji="1" lang="ja-JP" altLang="en-US" sz="1300">
              <a:solidFill>
                <a:sysClr val="windowText" lastClr="000000"/>
              </a:solidFill>
              <a:effectLst/>
              <a:latin typeface="ＭＳ ゴシック"/>
              <a:ea typeface="ＭＳ ゴシック"/>
              <a:cs typeface="+mn-cs"/>
            </a:rPr>
            <a:t>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・あじがさわ未来応援基金：ふるさと納税寄附金約3</a:t>
          </a:r>
          <a:r>
            <a:rPr kumimoji="1" lang="ja-JP" altLang="en-US" sz="1300">
              <a:solidFill>
                <a:sysClr val="windowText" lastClr="000000"/>
              </a:solidFill>
              <a:effectLst/>
              <a:latin typeface="ＭＳ ゴシック"/>
              <a:ea typeface="ＭＳ ゴシック"/>
              <a:cs typeface="+mn-cs"/>
            </a:rPr>
            <a:t>億4</a:t>
          </a:r>
          <a:r>
            <a:rPr kumimoji="1" lang="en-US" altLang="ja-JP" sz="1300">
              <a:solidFill>
                <a:sysClr val="windowText" lastClr="000000"/>
              </a:solidFill>
              <a:effectLst/>
              <a:latin typeface="ＭＳ ゴシック"/>
              <a:ea typeface="ＭＳ ゴシック"/>
              <a:cs typeface="+mn-cs"/>
            </a:rPr>
            <a:t>,700</a:t>
          </a:r>
          <a:r>
            <a:rPr kumimoji="1" lang="ja-JP" altLang="en-US" sz="1300">
              <a:solidFill>
                <a:sysClr val="windowText" lastClr="000000"/>
              </a:solidFill>
              <a:effectLst/>
              <a:latin typeface="ＭＳ ゴシック"/>
              <a:ea typeface="ＭＳ ゴシック"/>
              <a:cs typeface="+mn-cs"/>
            </a:rPr>
            <a:t>万円を積み立てた一方、町の発展に資する事業等に約2</a:t>
          </a:r>
          <a:r>
            <a:rPr kumimoji="1" lang="ja-JP" altLang="en-US" sz="1300">
              <a:solidFill>
                <a:sysClr val="windowText" lastClr="000000"/>
              </a:solidFill>
              <a:effectLst/>
              <a:latin typeface="ＭＳ ゴシック"/>
              <a:ea typeface="ＭＳ ゴシック"/>
              <a:cs typeface="+mn-cs"/>
            </a:rPr>
            <a:t>億8,500</a:t>
          </a:r>
          <a:r>
            <a:rPr kumimoji="1" lang="ja-JP" altLang="en-US" sz="1300">
              <a:solidFill>
                <a:sysClr val="windowText" lastClr="000000"/>
              </a:solidFill>
              <a:effectLst/>
              <a:latin typeface="ＭＳ ゴシック"/>
              <a:ea typeface="ＭＳ ゴシック"/>
              <a:cs typeface="+mn-cs"/>
            </a:rPr>
            <a:t>万円を充当したことにより約6,100</a:t>
          </a:r>
          <a:r>
            <a:rPr kumimoji="1" lang="ja-JP" altLang="en-US" sz="1300">
              <a:solidFill>
                <a:sysClr val="windowText" lastClr="000000"/>
              </a:solidFill>
              <a:effectLst/>
              <a:latin typeface="ＭＳ ゴシック"/>
              <a:ea typeface="ＭＳ ゴシック"/>
              <a:cs typeface="+mn-cs"/>
            </a:rPr>
            <a:t>万円の増となった。</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・学校施設整備基金：建設から約</a:t>
          </a:r>
          <a:r>
            <a:rPr kumimoji="1" lang="en-US" altLang="ja-JP" sz="1300">
              <a:solidFill>
                <a:sysClr val="windowText" lastClr="000000"/>
              </a:solidFill>
              <a:effectLst/>
              <a:latin typeface="ＭＳ ゴシック"/>
              <a:ea typeface="ＭＳ ゴシック"/>
              <a:cs typeface="+mn-cs"/>
            </a:rPr>
            <a:t>30</a:t>
          </a:r>
          <a:r>
            <a:rPr kumimoji="1" lang="ja-JP" altLang="en-US" sz="1300">
              <a:solidFill>
                <a:sysClr val="windowText" lastClr="000000"/>
              </a:solidFill>
              <a:effectLst/>
              <a:latin typeface="ＭＳ ゴシック"/>
              <a:ea typeface="ＭＳ ゴシック"/>
              <a:cs typeface="+mn-cs"/>
            </a:rPr>
            <a:t>年が経過する舞戸小学校体育館の改修経費に充当するため2,510</a:t>
          </a:r>
          <a:r>
            <a:rPr kumimoji="1" lang="ja-JP" altLang="en-US" sz="1300">
              <a:solidFill>
                <a:sysClr val="windowText" lastClr="000000"/>
              </a:solidFill>
              <a:effectLst/>
              <a:latin typeface="ＭＳ ゴシック"/>
              <a:ea typeface="ＭＳ ゴシック"/>
              <a:cs typeface="+mn-cs"/>
            </a:rPr>
            <a:t>万円を取り崩したが、</a:t>
          </a:r>
          <a:r>
            <a:rPr kumimoji="1" lang="ja-JP" altLang="en-US" sz="1300">
              <a:solidFill>
                <a:sysClr val="windowText" lastClr="000000"/>
              </a:solidFill>
              <a:effectLst/>
              <a:latin typeface="ＭＳ ゴシック"/>
              <a:ea typeface="ＭＳ ゴシック"/>
              <a:cs typeface="+mn-cs"/>
            </a:rPr>
            <a:t>3,500</a:t>
          </a:r>
          <a:r>
            <a:rPr kumimoji="1" lang="ja-JP" altLang="en-US" sz="1300">
              <a:solidFill>
                <a:sysClr val="windowText" lastClr="000000"/>
              </a:solidFill>
              <a:effectLst/>
              <a:latin typeface="ＭＳ ゴシック"/>
              <a:ea typeface="ＭＳ ゴシック"/>
              <a:cs typeface="+mn-cs"/>
            </a:rPr>
            <a:t>万円を積み立てたことにより増</a:t>
          </a:r>
          <a:r>
            <a:rPr kumimoji="1" lang="ja-JP" altLang="en-US" sz="1300">
              <a:solidFill>
                <a:sysClr val="windowText" lastClr="000000"/>
              </a:solidFill>
              <a:effectLst/>
              <a:latin typeface="ＭＳ ゴシック"/>
              <a:ea typeface="ＭＳ ゴシック"/>
              <a:cs typeface="+mn-cs"/>
            </a:rPr>
            <a:t>となっ</a:t>
          </a:r>
          <a:r>
            <a:rPr kumimoji="1" lang="ja-JP" altLang="en-US" sz="1300">
              <a:solidFill>
                <a:sysClr val="windowText" lastClr="000000"/>
              </a:solidFill>
              <a:effectLst/>
              <a:latin typeface="ＭＳ ゴシック"/>
              <a:ea typeface="ＭＳ ゴシック"/>
              <a:cs typeface="+mn-cs"/>
            </a:rPr>
            <a:t>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・森林環境整備基金：森林資源解析等に森林環境譲与税約24</a:t>
          </a:r>
          <a:r>
            <a:rPr kumimoji="1" lang="en-US" altLang="ja-JP" sz="1300">
              <a:solidFill>
                <a:sysClr val="windowText" lastClr="000000"/>
              </a:solidFill>
              <a:effectLst/>
              <a:latin typeface="ＭＳ ゴシック"/>
              <a:ea typeface="ＭＳ ゴシック"/>
              <a:cs typeface="+mn-cs"/>
            </a:rPr>
            <a:t>00</a:t>
          </a:r>
          <a:r>
            <a:rPr kumimoji="1" lang="ja-JP" altLang="en-US" sz="1300">
              <a:solidFill>
                <a:sysClr val="windowText" lastClr="000000"/>
              </a:solidFill>
              <a:effectLst/>
              <a:latin typeface="ＭＳ ゴシック"/>
              <a:ea typeface="ＭＳ ゴシック"/>
              <a:cs typeface="+mn-cs"/>
            </a:rPr>
            <a:t>万円を直接充当し、</a:t>
          </a:r>
          <a:r>
            <a:rPr kumimoji="1" lang="ja-JP" altLang="en-US" sz="1300">
              <a:solidFill>
                <a:sysClr val="windowText" lastClr="000000"/>
              </a:solidFill>
              <a:effectLst/>
              <a:latin typeface="ＭＳ ゴシック"/>
              <a:ea typeface="ＭＳ ゴシック"/>
              <a:cs typeface="+mn-cs"/>
            </a:rPr>
            <a:t>残額の約</a:t>
          </a:r>
          <a:r>
            <a:rPr kumimoji="1" lang="en-US" altLang="ja-JP" sz="1300">
              <a:solidFill>
                <a:sysClr val="windowText" lastClr="000000"/>
              </a:solidFill>
              <a:effectLst/>
              <a:latin typeface="ＭＳ ゴシック"/>
              <a:ea typeface="ＭＳ ゴシック"/>
              <a:cs typeface="+mn-cs"/>
            </a:rPr>
            <a:t>100</a:t>
          </a:r>
          <a:r>
            <a:rPr kumimoji="1" lang="ja-JP" altLang="en-US" sz="1300">
              <a:solidFill>
                <a:sysClr val="windowText" lastClr="000000"/>
              </a:solidFill>
              <a:effectLst/>
              <a:latin typeface="ＭＳ ゴシック"/>
              <a:ea typeface="ＭＳ ゴシック"/>
              <a:cs typeface="+mn-cs"/>
            </a:rPr>
            <a:t>万円を</a:t>
          </a:r>
          <a:r>
            <a:rPr kumimoji="1" lang="ja-JP" altLang="en-US" sz="1300">
              <a:solidFill>
                <a:sysClr val="windowText" lastClr="000000"/>
              </a:solidFill>
              <a:effectLst/>
              <a:latin typeface="ＭＳ ゴシック"/>
              <a:ea typeface="ＭＳ ゴシック"/>
              <a:cs typeface="+mn-cs"/>
            </a:rPr>
            <a:t>積み立てたことにより増となった</a:t>
          </a:r>
          <a:r>
            <a:rPr kumimoji="1" lang="ja-JP" altLang="en-US" sz="1300">
              <a:solidFill>
                <a:sysClr val="windowText" lastClr="000000"/>
              </a:solidFill>
              <a:effectLst/>
              <a:latin typeface="ＭＳ ゴシック"/>
              <a:ea typeface="ＭＳ ゴシック"/>
              <a:cs typeface="+mn-cs"/>
            </a:rPr>
            <a:t>。</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・災害復興基金：災害対応経費に充当するため500万円を積み立てたことにより増となった。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・公共施設等整備基金：公共施設の大規模な修繕等があった場合は取り崩すこととするが、公共施設の長寿命化に向けて積み立てていく予定。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・あじがさわ未来応援基金：今後も寄附金を積み立て、同額程度を町の維持、発展に資する事業等に充当していく予定。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・学校施設整備基金：小中学校の大規模改修及び学校備品の整備に向けて、</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億円を目途に積み立てていく予定。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・災害復興基金：災害時の必要経費を想定し、</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億円を目途に積み立てていく予定。</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４年の大雨災害に係る経費や物価高騰対策事業費、除排雪経費の一般財源が多額となり、財政調整基金を取り崩す見込みであったが、前年度繰越金や普通交付税の再算定、除雪事業費補助金等により穴埋めする形となり、歳計剰余金1億6,400万円を積み立てたことで、財政調整基金の残高は</a:t>
          </a:r>
          <a:r>
            <a:rPr kumimoji="1" lang="ja-JP" altLang="en-US" sz="1300">
              <a:solidFill>
                <a:sysClr val="windowText" lastClr="000000"/>
              </a:solidFill>
              <a:effectLst/>
              <a:latin typeface="ＭＳ ゴシック"/>
              <a:ea typeface="ＭＳ ゴシック"/>
              <a:cs typeface="+mn-cs"/>
            </a:rPr>
            <a:t>1億6,400万円</a:t>
          </a:r>
          <a:r>
            <a:rPr kumimoji="1" lang="ja-JP" altLang="en-US" sz="1300">
              <a:solidFill>
                <a:sysClr val="windowText" lastClr="000000"/>
              </a:solidFill>
              <a:effectLst/>
              <a:latin typeface="ＭＳ ゴシック"/>
              <a:ea typeface="ＭＳ ゴシック"/>
              <a:cs typeface="+mn-cs"/>
            </a:rPr>
            <a:t>の増となった。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災害や除排雪等の対応のため、残高が標準財政規模の</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％以上を維持する。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公債費の平準化や利子軽減のために基金を1億3,000万円</a:t>
          </a:r>
          <a:r>
            <a:rPr kumimoji="1" lang="ja-JP" altLang="en-US" sz="1300">
              <a:solidFill>
                <a:sysClr val="windowText" lastClr="000000"/>
              </a:solidFill>
              <a:effectLst/>
              <a:latin typeface="ＭＳ ゴシック"/>
              <a:ea typeface="ＭＳ ゴシック"/>
              <a:cs typeface="+mn-cs"/>
            </a:rPr>
            <a:t>取り崩して</a:t>
          </a:r>
          <a:r>
            <a:rPr kumimoji="1" lang="ja-JP" altLang="en-US" sz="1300">
              <a:solidFill>
                <a:sysClr val="windowText" lastClr="000000"/>
              </a:solidFill>
              <a:effectLst/>
              <a:latin typeface="ＭＳ ゴシック"/>
              <a:ea typeface="ＭＳ ゴシック"/>
              <a:cs typeface="+mn-cs"/>
            </a:rPr>
            <a:t>繰上償還を実施したが、</a:t>
          </a:r>
          <a:r>
            <a:rPr kumimoji="1" lang="ja-JP" altLang="en-US" sz="1300">
              <a:solidFill>
                <a:sysClr val="windowText" lastClr="000000"/>
              </a:solidFill>
              <a:effectLst/>
              <a:latin typeface="ＭＳ ゴシック"/>
              <a:ea typeface="ＭＳ ゴシック"/>
              <a:cs typeface="+mn-cs"/>
            </a:rPr>
            <a:t>臨時財政対策債償還費として約2,000</a:t>
          </a:r>
          <a:r>
            <a:rPr kumimoji="1" lang="ja-JP" altLang="en-US" sz="1300">
              <a:solidFill>
                <a:sysClr val="windowText" lastClr="000000"/>
              </a:solidFill>
              <a:effectLst/>
              <a:latin typeface="ＭＳ ゴシック"/>
              <a:ea typeface="ＭＳ ゴシック"/>
              <a:cs typeface="+mn-cs"/>
            </a:rPr>
            <a:t>万円、令和7</a:t>
          </a:r>
          <a:r>
            <a:rPr kumimoji="1" lang="ja-JP" altLang="en-US" sz="1300">
              <a:solidFill>
                <a:sysClr val="windowText" lastClr="000000"/>
              </a:solidFill>
              <a:effectLst/>
              <a:latin typeface="ＭＳ ゴシック"/>
              <a:ea typeface="ＭＳ ゴシック"/>
              <a:cs typeface="+mn-cs"/>
            </a:rPr>
            <a:t>年度以降に計画している繰上償還のため約1億</a:t>
          </a:r>
          <a:r>
            <a:rPr kumimoji="1" lang="en-US" altLang="ja-JP" sz="1300">
              <a:solidFill>
                <a:sysClr val="windowText" lastClr="000000"/>
              </a:solidFill>
              <a:effectLst/>
              <a:latin typeface="ＭＳ ゴシック"/>
              <a:ea typeface="ＭＳ ゴシック"/>
              <a:cs typeface="+mn-cs"/>
            </a:rPr>
            <a:t>2,300</a:t>
          </a:r>
          <a:r>
            <a:rPr kumimoji="1" lang="ja-JP" altLang="en-US" sz="1300">
              <a:solidFill>
                <a:sysClr val="windowText" lastClr="000000"/>
              </a:solidFill>
              <a:effectLst/>
              <a:latin typeface="ＭＳ ゴシック"/>
              <a:ea typeface="ＭＳ ゴシック"/>
              <a:cs typeface="+mn-cs"/>
            </a:rPr>
            <a:t>万円を積み立てたことにより増となった。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新庁舎建設事業等の大型事業の償還が始まる令和8</a:t>
          </a:r>
          <a:r>
            <a:rPr kumimoji="1" lang="ja-JP" altLang="en-US" sz="1300">
              <a:solidFill>
                <a:sysClr val="windowText" lastClr="000000"/>
              </a:solidFill>
              <a:effectLst/>
              <a:latin typeface="ＭＳ ゴシック"/>
              <a:ea typeface="ＭＳ ゴシック"/>
              <a:cs typeface="+mn-cs"/>
            </a:rPr>
            <a:t>年度までに基金を取り崩し繰上償還を実施する予定であるため、基金残高は減少する見込み。</a:t>
          </a:r>
          <a:r>
            <a:rPr kumimoji="1" lang="ja-JP" altLang="en-US" sz="1300">
              <a:solidFill>
                <a:sysClr val="windowText" lastClr="000000"/>
              </a:solidFill>
              <a:effectLst/>
              <a:latin typeface="ＭＳ ゴシック"/>
              <a:ea typeface="ＭＳ ゴシック"/>
              <a:cs typeface="+mn-cs"/>
            </a:rPr>
            <a:t>今後も公債費の平準化や利子軽減のための繰上償還に向けて計画的に積み立てていく。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0825"/>
    <xdr:sp macro="" textlink="">
      <xdr:nvSpPr>
        <xdr:cNvPr id="31" name="テキスト ボックス 30"/>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825"/>
    <xdr:sp macro="" textlink="">
      <xdr:nvSpPr>
        <xdr:cNvPr id="35" name="テキスト ボックス 34"/>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745" cy="358775"/>
    <xdr:sp macro="" textlink="">
      <xdr:nvSpPr>
        <xdr:cNvPr id="38" name="テキスト ボックス 37"/>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財政力指数の分子である基準財政収入額については、町民税が減となったものの固定資産税が増となり前年度より増額となった。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分母である基準財政需要額については、公債費や包括算定経費、給与改定費の増等により前年度より増額となった。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これら</a:t>
          </a:r>
          <a:r>
            <a:rPr kumimoji="1" lang="ja-JP" altLang="en-US" sz="1300">
              <a:solidFill>
                <a:sysClr val="windowText" lastClr="000000"/>
              </a:solidFill>
              <a:latin typeface="ＭＳ Ｐゴシック"/>
              <a:ea typeface="ＭＳ Ｐゴシック"/>
            </a:rPr>
            <a:t>により、単年度の財政力指数は</a:t>
          </a:r>
          <a:r>
            <a:rPr kumimoji="1" lang="en-US" altLang="ja-JP" sz="1300">
              <a:solidFill>
                <a:sysClr val="windowText" lastClr="000000"/>
              </a:solidFill>
              <a:latin typeface="ＭＳ Ｐゴシック"/>
              <a:ea typeface="ＭＳ Ｐゴシック"/>
            </a:rPr>
            <a:t>0.</a:t>
          </a:r>
          <a:r>
            <a:rPr kumimoji="1" lang="en-US" altLang="ja-JP" sz="1300">
              <a:solidFill>
                <a:sysClr val="windowText" lastClr="000000"/>
              </a:solidFill>
              <a:latin typeface="ＭＳ Ｐゴシック"/>
              <a:ea typeface="ＭＳ Ｐゴシック"/>
            </a:rPr>
            <a:t>222</a:t>
          </a:r>
          <a:r>
            <a:rPr kumimoji="1" lang="ja-JP" altLang="en-US" sz="1300">
              <a:solidFill>
                <a:sysClr val="windowText" lastClr="000000"/>
              </a:solidFill>
              <a:latin typeface="ＭＳ Ｐゴシック"/>
              <a:ea typeface="ＭＳ Ｐゴシック"/>
            </a:rPr>
            <a:t>から</a:t>
          </a:r>
          <a:r>
            <a:rPr kumimoji="1" lang="en-US" altLang="ja-JP" sz="1300">
              <a:solidFill>
                <a:sysClr val="windowText" lastClr="000000"/>
              </a:solidFill>
              <a:latin typeface="ＭＳ Ｐゴシック"/>
              <a:ea typeface="ＭＳ Ｐゴシック"/>
            </a:rPr>
            <a:t>0.226</a:t>
          </a:r>
          <a:r>
            <a:rPr kumimoji="1" lang="ja-JP" altLang="en-US" sz="1300">
              <a:solidFill>
                <a:sysClr val="windowText" lastClr="000000"/>
              </a:solidFill>
              <a:latin typeface="ＭＳ Ｐゴシック"/>
              <a:ea typeface="ＭＳ Ｐゴシック"/>
            </a:rPr>
            <a:t>となったものの、類似団体の中でも下位に位置し、財源が乏しい状況であるため、町税の滞納対策など、更なる収入確保に取り組み財政基盤の強化に努める。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0825"/>
    <xdr:sp macro="" textlink="">
      <xdr:nvSpPr>
        <xdr:cNvPr id="55" name="テキスト ボックス 54"/>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50165</xdr:rowOff>
    </xdr:from>
    <xdr:to xmlns:xdr="http://schemas.openxmlformats.org/drawingml/2006/spreadsheetDrawing">
      <xdr:col>23</xdr:col>
      <xdr:colOff>133350</xdr:colOff>
      <xdr:row>44</xdr:row>
      <xdr:rowOff>50165</xdr:rowOff>
    </xdr:to>
    <xdr:cxnSp macro="">
      <xdr:nvCxnSpPr>
        <xdr:cNvPr id="70" name="直線コネクタ 69"/>
        <xdr:cNvCxnSpPr/>
      </xdr:nvCxnSpPr>
      <xdr:spPr>
        <a:xfrm>
          <a:off x="4114800" y="75939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71" name="財政力平均値テキスト"/>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50165</xdr:rowOff>
    </xdr:from>
    <xdr:to xmlns:xdr="http://schemas.openxmlformats.org/drawingml/2006/spreadsheetDrawing">
      <xdr:col>19</xdr:col>
      <xdr:colOff>133350</xdr:colOff>
      <xdr:row>44</xdr:row>
      <xdr:rowOff>50165</xdr:rowOff>
    </xdr:to>
    <xdr:cxnSp macro="">
      <xdr:nvCxnSpPr>
        <xdr:cNvPr id="73" name="直線コネクタ 72"/>
        <xdr:cNvCxnSpPr/>
      </xdr:nvCxnSpPr>
      <xdr:spPr>
        <a:xfrm>
          <a:off x="3225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0825"/>
    <xdr:sp macro="" textlink="">
      <xdr:nvSpPr>
        <xdr:cNvPr id="75" name="テキスト ボックス 74"/>
        <xdr:cNvSpPr txBox="1"/>
      </xdr:nvSpPr>
      <xdr:spPr>
        <a:xfrm>
          <a:off x="3733800" y="72548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50165</xdr:rowOff>
    </xdr:from>
    <xdr:to xmlns:xdr="http://schemas.openxmlformats.org/drawingml/2006/spreadsheetDrawing">
      <xdr:col>15</xdr:col>
      <xdr:colOff>82550</xdr:colOff>
      <xdr:row>44</xdr:row>
      <xdr:rowOff>50165</xdr:rowOff>
    </xdr:to>
    <xdr:cxnSp macro="">
      <xdr:nvCxnSpPr>
        <xdr:cNvPr id="76" name="直線コネクタ 75"/>
        <xdr:cNvCxnSpPr/>
      </xdr:nvCxnSpPr>
      <xdr:spPr>
        <a:xfrm>
          <a:off x="2336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0825"/>
    <xdr:sp macro="" textlink="">
      <xdr:nvSpPr>
        <xdr:cNvPr id="78" name="テキスト ボックス 77"/>
        <xdr:cNvSpPr txBox="1"/>
      </xdr:nvSpPr>
      <xdr:spPr>
        <a:xfrm>
          <a:off x="2844800" y="7254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50165</xdr:rowOff>
    </xdr:from>
    <xdr:to xmlns:xdr="http://schemas.openxmlformats.org/drawingml/2006/spreadsheetDrawing">
      <xdr:col>11</xdr:col>
      <xdr:colOff>31750</xdr:colOff>
      <xdr:row>44</xdr:row>
      <xdr:rowOff>50165</xdr:rowOff>
    </xdr:to>
    <xdr:cxnSp macro="">
      <xdr:nvCxnSpPr>
        <xdr:cNvPr id="79" name="直線コネクタ 78"/>
        <xdr:cNvCxnSpPr/>
      </xdr:nvCxnSpPr>
      <xdr:spPr>
        <a:xfrm>
          <a:off x="1447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0825"/>
    <xdr:sp macro="" textlink="">
      <xdr:nvSpPr>
        <xdr:cNvPr id="81" name="テキスト ボックス 80"/>
        <xdr:cNvSpPr txBox="1"/>
      </xdr:nvSpPr>
      <xdr:spPr>
        <a:xfrm>
          <a:off x="1955800" y="7254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0825"/>
    <xdr:sp macro="" textlink="">
      <xdr:nvSpPr>
        <xdr:cNvPr id="83" name="テキスト ボックス 82"/>
        <xdr:cNvSpPr txBox="1"/>
      </xdr:nvSpPr>
      <xdr:spPr>
        <a:xfrm>
          <a:off x="1066800" y="7243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170815</xdr:rowOff>
    </xdr:from>
    <xdr:to xmlns:xdr="http://schemas.openxmlformats.org/drawingml/2006/spreadsheetDrawing">
      <xdr:col>23</xdr:col>
      <xdr:colOff>184150</xdr:colOff>
      <xdr:row>44</xdr:row>
      <xdr:rowOff>100965</xdr:rowOff>
    </xdr:to>
    <xdr:sp macro="" textlink="">
      <xdr:nvSpPr>
        <xdr:cNvPr id="89" name="楕円 88"/>
        <xdr:cNvSpPr/>
      </xdr:nvSpPr>
      <xdr:spPr>
        <a:xfrm>
          <a:off x="49022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73025</xdr:rowOff>
    </xdr:from>
    <xdr:ext cx="762000" cy="259080"/>
    <xdr:sp macro="" textlink="">
      <xdr:nvSpPr>
        <xdr:cNvPr id="90" name="財政力該当値テキスト"/>
        <xdr:cNvSpPr txBox="1"/>
      </xdr:nvSpPr>
      <xdr:spPr>
        <a:xfrm>
          <a:off x="5041900" y="744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170815</xdr:rowOff>
    </xdr:from>
    <xdr:to xmlns:xdr="http://schemas.openxmlformats.org/drawingml/2006/spreadsheetDrawing">
      <xdr:col>19</xdr:col>
      <xdr:colOff>184150</xdr:colOff>
      <xdr:row>44</xdr:row>
      <xdr:rowOff>100965</xdr:rowOff>
    </xdr:to>
    <xdr:sp macro="" textlink="">
      <xdr:nvSpPr>
        <xdr:cNvPr id="91" name="楕円 90"/>
        <xdr:cNvSpPr/>
      </xdr:nvSpPr>
      <xdr:spPr>
        <a:xfrm>
          <a:off x="4064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86360</xdr:rowOff>
    </xdr:from>
    <xdr:ext cx="736600" cy="251460"/>
    <xdr:sp macro="" textlink="">
      <xdr:nvSpPr>
        <xdr:cNvPr id="92" name="テキスト ボックス 91"/>
        <xdr:cNvSpPr txBox="1"/>
      </xdr:nvSpPr>
      <xdr:spPr>
        <a:xfrm>
          <a:off x="3733800" y="7630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170815</xdr:rowOff>
    </xdr:from>
    <xdr:to xmlns:xdr="http://schemas.openxmlformats.org/drawingml/2006/spreadsheetDrawing">
      <xdr:col>15</xdr:col>
      <xdr:colOff>133350</xdr:colOff>
      <xdr:row>44</xdr:row>
      <xdr:rowOff>100965</xdr:rowOff>
    </xdr:to>
    <xdr:sp macro="" textlink="">
      <xdr:nvSpPr>
        <xdr:cNvPr id="93" name="楕円 92"/>
        <xdr:cNvSpPr/>
      </xdr:nvSpPr>
      <xdr:spPr>
        <a:xfrm>
          <a:off x="3175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86360</xdr:rowOff>
    </xdr:from>
    <xdr:ext cx="762000" cy="251460"/>
    <xdr:sp macro="" textlink="">
      <xdr:nvSpPr>
        <xdr:cNvPr id="94" name="テキスト ボックス 93"/>
        <xdr:cNvSpPr txBox="1"/>
      </xdr:nvSpPr>
      <xdr:spPr>
        <a:xfrm>
          <a:off x="2844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170815</xdr:rowOff>
    </xdr:from>
    <xdr:to xmlns:xdr="http://schemas.openxmlformats.org/drawingml/2006/spreadsheetDrawing">
      <xdr:col>11</xdr:col>
      <xdr:colOff>82550</xdr:colOff>
      <xdr:row>44</xdr:row>
      <xdr:rowOff>100965</xdr:rowOff>
    </xdr:to>
    <xdr:sp macro="" textlink="">
      <xdr:nvSpPr>
        <xdr:cNvPr id="95" name="楕円 94"/>
        <xdr:cNvSpPr/>
      </xdr:nvSpPr>
      <xdr:spPr>
        <a:xfrm>
          <a:off x="2286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86360</xdr:rowOff>
    </xdr:from>
    <xdr:ext cx="762000" cy="251460"/>
    <xdr:sp macro="" textlink="">
      <xdr:nvSpPr>
        <xdr:cNvPr id="96" name="テキスト ボックス 95"/>
        <xdr:cNvSpPr txBox="1"/>
      </xdr:nvSpPr>
      <xdr:spPr>
        <a:xfrm>
          <a:off x="1955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170815</xdr:rowOff>
    </xdr:from>
    <xdr:to xmlns:xdr="http://schemas.openxmlformats.org/drawingml/2006/spreadsheetDrawing">
      <xdr:col>7</xdr:col>
      <xdr:colOff>31750</xdr:colOff>
      <xdr:row>44</xdr:row>
      <xdr:rowOff>100965</xdr:rowOff>
    </xdr:to>
    <xdr:sp macro="" textlink="">
      <xdr:nvSpPr>
        <xdr:cNvPr id="97" name="楕円 96"/>
        <xdr:cNvSpPr/>
      </xdr:nvSpPr>
      <xdr:spPr>
        <a:xfrm>
          <a:off x="1397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86360</xdr:rowOff>
    </xdr:from>
    <xdr:ext cx="762000" cy="251460"/>
    <xdr:sp macro="" textlink="">
      <xdr:nvSpPr>
        <xdr:cNvPr id="98" name="テキスト ボックス 97"/>
        <xdr:cNvSpPr txBox="1"/>
      </xdr:nvSpPr>
      <xdr:spPr>
        <a:xfrm>
          <a:off x="1066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745" cy="353060"/>
    <xdr:sp macro="" textlink="">
      <xdr:nvSpPr>
        <xdr:cNvPr id="101" name="テキスト ボックス 100"/>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経常収支比率は前年度比で</a:t>
          </a:r>
          <a:r>
            <a:rPr kumimoji="1" lang="en-US" altLang="ja-JP" sz="1300">
              <a:solidFill>
                <a:sysClr val="windowText" lastClr="000000"/>
              </a:solidFill>
              <a:latin typeface="ＭＳ Ｐゴシック"/>
              <a:ea typeface="ＭＳ Ｐゴシック"/>
            </a:rPr>
            <a:t>3.6</a:t>
          </a:r>
          <a:r>
            <a:rPr kumimoji="1" lang="ja-JP" altLang="en-US" sz="1300">
              <a:solidFill>
                <a:sysClr val="windowText" lastClr="000000"/>
              </a:solidFill>
              <a:latin typeface="ＭＳ Ｐゴシック"/>
              <a:ea typeface="ＭＳ Ｐゴシック"/>
            </a:rPr>
            <a:t>ポイント減少したものの、類似団体平均の</a:t>
          </a:r>
          <a:r>
            <a:rPr kumimoji="1" lang="en-US" altLang="ja-JP" sz="1300">
              <a:solidFill>
                <a:sysClr val="windowText" lastClr="000000"/>
              </a:solidFill>
              <a:latin typeface="ＭＳ Ｐゴシック"/>
              <a:ea typeface="ＭＳ Ｐゴシック"/>
            </a:rPr>
            <a:t>88.4</a:t>
          </a:r>
          <a:r>
            <a:rPr kumimoji="1" lang="ja-JP" altLang="en-US" sz="1300">
              <a:solidFill>
                <a:sysClr val="windowText" lastClr="000000"/>
              </a:solidFill>
              <a:latin typeface="ＭＳ Ｐゴシック"/>
              <a:ea typeface="ＭＳ Ｐゴシック"/>
            </a:rPr>
            <a:t>％を大きく上回る</a:t>
          </a:r>
          <a:r>
            <a:rPr kumimoji="1" lang="en-US" altLang="ja-JP" sz="1300">
              <a:solidFill>
                <a:sysClr val="windowText" lastClr="000000"/>
              </a:solidFill>
              <a:latin typeface="ＭＳ Ｐゴシック"/>
              <a:ea typeface="ＭＳ Ｐゴシック"/>
            </a:rPr>
            <a:t>94.1</a:t>
          </a:r>
          <a:r>
            <a:rPr kumimoji="1" lang="ja-JP" altLang="en-US" sz="1300">
              <a:solidFill>
                <a:sysClr val="windowText" lastClr="000000"/>
              </a:solidFill>
              <a:latin typeface="ＭＳ Ｐゴシック"/>
              <a:ea typeface="ＭＳ Ｐゴシック"/>
            </a:rPr>
            <a:t>％となり、類似団体の中でも依然下位に位置している。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主な要因としては町税などの経常的収入が乏しい上、歳出面では、公債費及び補助費等が多額であることが挙げられる。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過去の大型建設事業による負担が大きいため、地方債発行の抑制と繰上償還の実施で公債費の減少に努める。補助費等は一部事務組合負担金が増加しており、事業内容の精査と負担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825"/>
    <xdr:sp macro="" textlink="">
      <xdr:nvSpPr>
        <xdr:cNvPr id="122" name="テキスト ボックス 121"/>
        <xdr:cNvSpPr txBox="1"/>
      </xdr:nvSpPr>
      <xdr:spPr>
        <a:xfrm>
          <a:off x="0" y="9928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1460"/>
    <xdr:sp macro="" textlink="">
      <xdr:nvSpPr>
        <xdr:cNvPr id="129" name="財政構造の弾力性最大値テキスト"/>
        <xdr:cNvSpPr txBox="1"/>
      </xdr:nvSpPr>
      <xdr:spPr>
        <a:xfrm>
          <a:off x="5041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90170</xdr:rowOff>
    </xdr:from>
    <xdr:to xmlns:xdr="http://schemas.openxmlformats.org/drawingml/2006/spreadsheetDrawing">
      <xdr:col>23</xdr:col>
      <xdr:colOff>133350</xdr:colOff>
      <xdr:row>66</xdr:row>
      <xdr:rowOff>92075</xdr:rowOff>
    </xdr:to>
    <xdr:cxnSp macro="">
      <xdr:nvCxnSpPr>
        <xdr:cNvPr id="131" name="直線コネクタ 130"/>
        <xdr:cNvCxnSpPr/>
      </xdr:nvCxnSpPr>
      <xdr:spPr>
        <a:xfrm flipV="1">
          <a:off x="4114800" y="1123442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123190</xdr:rowOff>
    </xdr:from>
    <xdr:ext cx="762000" cy="250825"/>
    <xdr:sp macro="" textlink="">
      <xdr:nvSpPr>
        <xdr:cNvPr id="132" name="財政構造の弾力性平均値テキスト"/>
        <xdr:cNvSpPr txBox="1"/>
      </xdr:nvSpPr>
      <xdr:spPr>
        <a:xfrm>
          <a:off x="5041900" y="1075309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80010</xdr:rowOff>
    </xdr:from>
    <xdr:to xmlns:xdr="http://schemas.openxmlformats.org/drawingml/2006/spreadsheetDrawing">
      <xdr:col>19</xdr:col>
      <xdr:colOff>133350</xdr:colOff>
      <xdr:row>66</xdr:row>
      <xdr:rowOff>92075</xdr:rowOff>
    </xdr:to>
    <xdr:cxnSp macro="">
      <xdr:nvCxnSpPr>
        <xdr:cNvPr id="134" name="直線コネクタ 133"/>
        <xdr:cNvCxnSpPr/>
      </xdr:nvCxnSpPr>
      <xdr:spPr>
        <a:xfrm>
          <a:off x="3225800" y="1122426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102235</xdr:rowOff>
    </xdr:from>
    <xdr:to xmlns:xdr="http://schemas.openxmlformats.org/drawingml/2006/spreadsheetDrawing">
      <xdr:col>15</xdr:col>
      <xdr:colOff>82550</xdr:colOff>
      <xdr:row>65</xdr:row>
      <xdr:rowOff>80010</xdr:rowOff>
    </xdr:to>
    <xdr:cxnSp macro="">
      <xdr:nvCxnSpPr>
        <xdr:cNvPr id="137" name="直線コネクタ 136"/>
        <xdr:cNvCxnSpPr/>
      </xdr:nvCxnSpPr>
      <xdr:spPr>
        <a:xfrm>
          <a:off x="2336800" y="1107503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2000" cy="258445"/>
    <xdr:sp macro="" textlink="">
      <xdr:nvSpPr>
        <xdr:cNvPr id="139" name="テキスト ボックス 138"/>
        <xdr:cNvSpPr txBox="1"/>
      </xdr:nvSpPr>
      <xdr:spPr>
        <a:xfrm>
          <a:off x="2844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102235</xdr:rowOff>
    </xdr:from>
    <xdr:to xmlns:xdr="http://schemas.openxmlformats.org/drawingml/2006/spreadsheetDrawing">
      <xdr:col>11</xdr:col>
      <xdr:colOff>31750</xdr:colOff>
      <xdr:row>66</xdr:row>
      <xdr:rowOff>135890</xdr:rowOff>
    </xdr:to>
    <xdr:cxnSp macro="">
      <xdr:nvCxnSpPr>
        <xdr:cNvPr id="140" name="直線コネクタ 139"/>
        <xdr:cNvCxnSpPr/>
      </xdr:nvCxnSpPr>
      <xdr:spPr>
        <a:xfrm flipV="1">
          <a:off x="1447800" y="11075035"/>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825"/>
    <xdr:sp macro="" textlink="">
      <xdr:nvSpPr>
        <xdr:cNvPr id="145" name="テキスト ボックス 144"/>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825"/>
    <xdr:sp macro="" textlink="">
      <xdr:nvSpPr>
        <xdr:cNvPr id="146" name="テキスト ボックス 145"/>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825"/>
    <xdr:sp macro="" textlink="">
      <xdr:nvSpPr>
        <xdr:cNvPr id="147" name="テキスト ボックス 146"/>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825"/>
    <xdr:sp macro="" textlink="">
      <xdr:nvSpPr>
        <xdr:cNvPr id="148" name="テキスト ボックス 147"/>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825"/>
    <xdr:sp macro="" textlink="">
      <xdr:nvSpPr>
        <xdr:cNvPr id="149" name="テキスト ボックス 148"/>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39370</xdr:rowOff>
    </xdr:from>
    <xdr:to xmlns:xdr="http://schemas.openxmlformats.org/drawingml/2006/spreadsheetDrawing">
      <xdr:col>23</xdr:col>
      <xdr:colOff>184150</xdr:colOff>
      <xdr:row>65</xdr:row>
      <xdr:rowOff>140970</xdr:rowOff>
    </xdr:to>
    <xdr:sp macro="" textlink="">
      <xdr:nvSpPr>
        <xdr:cNvPr id="150" name="楕円 149"/>
        <xdr:cNvSpPr/>
      </xdr:nvSpPr>
      <xdr:spPr>
        <a:xfrm>
          <a:off x="49022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11430</xdr:rowOff>
    </xdr:from>
    <xdr:ext cx="762000" cy="259080"/>
    <xdr:sp macro="" textlink="">
      <xdr:nvSpPr>
        <xdr:cNvPr id="151" name="財政構造の弾力性該当値テキスト"/>
        <xdr:cNvSpPr txBox="1"/>
      </xdr:nvSpPr>
      <xdr:spPr>
        <a:xfrm>
          <a:off x="5041900" y="1115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41275</xdr:rowOff>
    </xdr:from>
    <xdr:to xmlns:xdr="http://schemas.openxmlformats.org/drawingml/2006/spreadsheetDrawing">
      <xdr:col>19</xdr:col>
      <xdr:colOff>184150</xdr:colOff>
      <xdr:row>66</xdr:row>
      <xdr:rowOff>143510</xdr:rowOff>
    </xdr:to>
    <xdr:sp macro="" textlink="">
      <xdr:nvSpPr>
        <xdr:cNvPr id="152" name="楕円 151"/>
        <xdr:cNvSpPr/>
      </xdr:nvSpPr>
      <xdr:spPr>
        <a:xfrm>
          <a:off x="4064000" y="11356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127635</xdr:rowOff>
    </xdr:from>
    <xdr:ext cx="736600" cy="259080"/>
    <xdr:sp macro="" textlink="">
      <xdr:nvSpPr>
        <xdr:cNvPr id="153" name="テキスト ボックス 152"/>
        <xdr:cNvSpPr txBox="1"/>
      </xdr:nvSpPr>
      <xdr:spPr>
        <a:xfrm>
          <a:off x="3733800" y="1144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29210</xdr:rowOff>
    </xdr:from>
    <xdr:to xmlns:xdr="http://schemas.openxmlformats.org/drawingml/2006/spreadsheetDrawing">
      <xdr:col>15</xdr:col>
      <xdr:colOff>133350</xdr:colOff>
      <xdr:row>65</xdr:row>
      <xdr:rowOff>130810</xdr:rowOff>
    </xdr:to>
    <xdr:sp macro="" textlink="">
      <xdr:nvSpPr>
        <xdr:cNvPr id="154" name="楕円 153"/>
        <xdr:cNvSpPr/>
      </xdr:nvSpPr>
      <xdr:spPr>
        <a:xfrm>
          <a:off x="3175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115570</xdr:rowOff>
    </xdr:from>
    <xdr:ext cx="762000" cy="259080"/>
    <xdr:sp macro="" textlink="">
      <xdr:nvSpPr>
        <xdr:cNvPr id="155" name="テキスト ボックス 154"/>
        <xdr:cNvSpPr txBox="1"/>
      </xdr:nvSpPr>
      <xdr:spPr>
        <a:xfrm>
          <a:off x="2844800" y="1125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52070</xdr:rowOff>
    </xdr:from>
    <xdr:to xmlns:xdr="http://schemas.openxmlformats.org/drawingml/2006/spreadsheetDrawing">
      <xdr:col>11</xdr:col>
      <xdr:colOff>82550</xdr:colOff>
      <xdr:row>64</xdr:row>
      <xdr:rowOff>153035</xdr:rowOff>
    </xdr:to>
    <xdr:sp macro="" textlink="">
      <xdr:nvSpPr>
        <xdr:cNvPr id="156" name="楕円 155"/>
        <xdr:cNvSpPr/>
      </xdr:nvSpPr>
      <xdr:spPr>
        <a:xfrm>
          <a:off x="2286000" y="11024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137795</xdr:rowOff>
    </xdr:from>
    <xdr:ext cx="762000" cy="259080"/>
    <xdr:sp macro="" textlink="">
      <xdr:nvSpPr>
        <xdr:cNvPr id="157" name="テキスト ボックス 156"/>
        <xdr:cNvSpPr txBox="1"/>
      </xdr:nvSpPr>
      <xdr:spPr>
        <a:xfrm>
          <a:off x="19558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85090</xdr:rowOff>
    </xdr:from>
    <xdr:to xmlns:xdr="http://schemas.openxmlformats.org/drawingml/2006/spreadsheetDrawing">
      <xdr:col>7</xdr:col>
      <xdr:colOff>31750</xdr:colOff>
      <xdr:row>67</xdr:row>
      <xdr:rowOff>15240</xdr:rowOff>
    </xdr:to>
    <xdr:sp macro="" textlink="">
      <xdr:nvSpPr>
        <xdr:cNvPr id="158" name="楕円 157"/>
        <xdr:cNvSpPr/>
      </xdr:nvSpPr>
      <xdr:spPr>
        <a:xfrm>
          <a:off x="1397000" y="114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171450</xdr:rowOff>
    </xdr:from>
    <xdr:ext cx="762000" cy="259080"/>
    <xdr:sp macro="" textlink="">
      <xdr:nvSpPr>
        <xdr:cNvPr id="159" name="テキスト ボックス 158"/>
        <xdr:cNvSpPr txBox="1"/>
      </xdr:nvSpPr>
      <xdr:spPr>
        <a:xfrm>
          <a:off x="1066800" y="1148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745" cy="358775"/>
    <xdr:sp macro="" textlink="">
      <xdr:nvSpPr>
        <xdr:cNvPr id="162" name="テキスト ボックス 161"/>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[280,739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に比べると人件費、物件費が抑えられているため、当該数値は類似団体平均を下回っている。これは、徹底した事務事業の見直し、事務費の一括管理、指定管理者制度の導入、各種業務の職員対応等が要因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今後も、民間委託など事務事業の見直しに取り組み、コストの削減に努め、人件費については定員適正化計画に基づき適切な定員管理に努める。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825"/>
    <xdr:sp macro="" textlink="">
      <xdr:nvSpPr>
        <xdr:cNvPr id="177" name="テキスト ボックス 176"/>
        <xdr:cNvSpPr txBox="1"/>
      </xdr:nvSpPr>
      <xdr:spPr>
        <a:xfrm>
          <a:off x="0" y="1518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0825"/>
    <xdr:sp macro="" textlink="">
      <xdr:nvSpPr>
        <xdr:cNvPr id="185" name="テキスト ボックス 184"/>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1460"/>
    <xdr:sp macro="" textlink="">
      <xdr:nvSpPr>
        <xdr:cNvPr id="190" name="人件費・物件費等の状況最大値テキスト"/>
        <xdr:cNvSpPr txBox="1"/>
      </xdr:nvSpPr>
      <xdr:spPr>
        <a:xfrm>
          <a:off x="5041900" y="13630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139700</xdr:rowOff>
    </xdr:from>
    <xdr:to xmlns:xdr="http://schemas.openxmlformats.org/drawingml/2006/spreadsheetDrawing">
      <xdr:col>23</xdr:col>
      <xdr:colOff>133350</xdr:colOff>
      <xdr:row>82</xdr:row>
      <xdr:rowOff>17780</xdr:rowOff>
    </xdr:to>
    <xdr:cxnSp macro="">
      <xdr:nvCxnSpPr>
        <xdr:cNvPr id="192" name="直線コネクタ 191"/>
        <xdr:cNvCxnSpPr/>
      </xdr:nvCxnSpPr>
      <xdr:spPr>
        <a:xfrm>
          <a:off x="4114800" y="140271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35560</xdr:rowOff>
    </xdr:from>
    <xdr:ext cx="762000" cy="259080"/>
    <xdr:sp macro="" textlink="">
      <xdr:nvSpPr>
        <xdr:cNvPr id="193" name="人件費・物件費等の状況平均値テキスト"/>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130810</xdr:rowOff>
    </xdr:from>
    <xdr:to xmlns:xdr="http://schemas.openxmlformats.org/drawingml/2006/spreadsheetDrawing">
      <xdr:col>19</xdr:col>
      <xdr:colOff>133350</xdr:colOff>
      <xdr:row>81</xdr:row>
      <xdr:rowOff>139700</xdr:rowOff>
    </xdr:to>
    <xdr:cxnSp macro="">
      <xdr:nvCxnSpPr>
        <xdr:cNvPr id="195" name="直線コネクタ 194"/>
        <xdr:cNvCxnSpPr/>
      </xdr:nvCxnSpPr>
      <xdr:spPr>
        <a:xfrm>
          <a:off x="3225800" y="140182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81280</xdr:rowOff>
    </xdr:from>
    <xdr:ext cx="736600" cy="259080"/>
    <xdr:sp macro="" textlink="">
      <xdr:nvSpPr>
        <xdr:cNvPr id="197" name="テキスト ボックス 196"/>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130810</xdr:rowOff>
    </xdr:from>
    <xdr:to xmlns:xdr="http://schemas.openxmlformats.org/drawingml/2006/spreadsheetDrawing">
      <xdr:col>15</xdr:col>
      <xdr:colOff>82550</xdr:colOff>
      <xdr:row>81</xdr:row>
      <xdr:rowOff>160020</xdr:rowOff>
    </xdr:to>
    <xdr:cxnSp macro="">
      <xdr:nvCxnSpPr>
        <xdr:cNvPr id="198" name="直線コネクタ 197"/>
        <xdr:cNvCxnSpPr/>
      </xdr:nvCxnSpPr>
      <xdr:spPr>
        <a:xfrm flipV="1">
          <a:off x="2336800" y="140182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1460"/>
    <xdr:sp macro="" textlink="">
      <xdr:nvSpPr>
        <xdr:cNvPr id="200" name="テキスト ボックス 199"/>
        <xdr:cNvSpPr txBox="1"/>
      </xdr:nvSpPr>
      <xdr:spPr>
        <a:xfrm>
          <a:off x="2844800" y="1428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64770</xdr:rowOff>
    </xdr:from>
    <xdr:to xmlns:xdr="http://schemas.openxmlformats.org/drawingml/2006/spreadsheetDrawing">
      <xdr:col>11</xdr:col>
      <xdr:colOff>31750</xdr:colOff>
      <xdr:row>81</xdr:row>
      <xdr:rowOff>160020</xdr:rowOff>
    </xdr:to>
    <xdr:cxnSp macro="">
      <xdr:nvCxnSpPr>
        <xdr:cNvPr id="201" name="直線コネクタ 200"/>
        <xdr:cNvCxnSpPr/>
      </xdr:nvCxnSpPr>
      <xdr:spPr>
        <a:xfrm>
          <a:off x="1447800" y="139522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26035</xdr:rowOff>
    </xdr:from>
    <xdr:ext cx="762000" cy="259080"/>
    <xdr:sp macro="" textlink="">
      <xdr:nvSpPr>
        <xdr:cNvPr id="203" name="テキスト ボックス 202"/>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150495</xdr:rowOff>
    </xdr:from>
    <xdr:ext cx="762000" cy="259080"/>
    <xdr:sp macro="" textlink="">
      <xdr:nvSpPr>
        <xdr:cNvPr id="205" name="テキスト ボックス 204"/>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137795</xdr:rowOff>
    </xdr:from>
    <xdr:to xmlns:xdr="http://schemas.openxmlformats.org/drawingml/2006/spreadsheetDrawing">
      <xdr:col>23</xdr:col>
      <xdr:colOff>184150</xdr:colOff>
      <xdr:row>82</xdr:row>
      <xdr:rowOff>67945</xdr:rowOff>
    </xdr:to>
    <xdr:sp macro="" textlink="">
      <xdr:nvSpPr>
        <xdr:cNvPr id="211" name="楕円 210"/>
        <xdr:cNvSpPr/>
      </xdr:nvSpPr>
      <xdr:spPr>
        <a:xfrm>
          <a:off x="49022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154940</xdr:rowOff>
    </xdr:from>
    <xdr:ext cx="762000" cy="251460"/>
    <xdr:sp macro="" textlink="">
      <xdr:nvSpPr>
        <xdr:cNvPr id="212" name="人件費・物件費等の状況該当値テキスト"/>
        <xdr:cNvSpPr txBox="1"/>
      </xdr:nvSpPr>
      <xdr:spPr>
        <a:xfrm>
          <a:off x="5041900" y="13870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88900</xdr:rowOff>
    </xdr:from>
    <xdr:to xmlns:xdr="http://schemas.openxmlformats.org/drawingml/2006/spreadsheetDrawing">
      <xdr:col>19</xdr:col>
      <xdr:colOff>184150</xdr:colOff>
      <xdr:row>82</xdr:row>
      <xdr:rowOff>19050</xdr:rowOff>
    </xdr:to>
    <xdr:sp macro="" textlink="">
      <xdr:nvSpPr>
        <xdr:cNvPr id="213" name="楕円 212"/>
        <xdr:cNvSpPr/>
      </xdr:nvSpPr>
      <xdr:spPr>
        <a:xfrm>
          <a:off x="4064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29210</xdr:rowOff>
    </xdr:from>
    <xdr:ext cx="736600" cy="251460"/>
    <xdr:sp macro="" textlink="">
      <xdr:nvSpPr>
        <xdr:cNvPr id="214" name="テキスト ボックス 213"/>
        <xdr:cNvSpPr txBox="1"/>
      </xdr:nvSpPr>
      <xdr:spPr>
        <a:xfrm>
          <a:off x="3733800" y="137452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80010</xdr:rowOff>
    </xdr:from>
    <xdr:to xmlns:xdr="http://schemas.openxmlformats.org/drawingml/2006/spreadsheetDrawing">
      <xdr:col>15</xdr:col>
      <xdr:colOff>133350</xdr:colOff>
      <xdr:row>82</xdr:row>
      <xdr:rowOff>10160</xdr:rowOff>
    </xdr:to>
    <xdr:sp macro="" textlink="">
      <xdr:nvSpPr>
        <xdr:cNvPr id="215" name="楕円 214"/>
        <xdr:cNvSpPr/>
      </xdr:nvSpPr>
      <xdr:spPr>
        <a:xfrm>
          <a:off x="3175000" y="139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20320</xdr:rowOff>
    </xdr:from>
    <xdr:ext cx="762000" cy="250825"/>
    <xdr:sp macro="" textlink="">
      <xdr:nvSpPr>
        <xdr:cNvPr id="216" name="テキスト ボックス 215"/>
        <xdr:cNvSpPr txBox="1"/>
      </xdr:nvSpPr>
      <xdr:spPr>
        <a:xfrm>
          <a:off x="2844800" y="13736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109220</xdr:rowOff>
    </xdr:from>
    <xdr:to xmlns:xdr="http://schemas.openxmlformats.org/drawingml/2006/spreadsheetDrawing">
      <xdr:col>11</xdr:col>
      <xdr:colOff>82550</xdr:colOff>
      <xdr:row>82</xdr:row>
      <xdr:rowOff>39370</xdr:rowOff>
    </xdr:to>
    <xdr:sp macro="" textlink="">
      <xdr:nvSpPr>
        <xdr:cNvPr id="217" name="楕円 216"/>
        <xdr:cNvSpPr/>
      </xdr:nvSpPr>
      <xdr:spPr>
        <a:xfrm>
          <a:off x="22860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49530</xdr:rowOff>
    </xdr:from>
    <xdr:ext cx="762000" cy="259080"/>
    <xdr:sp macro="" textlink="">
      <xdr:nvSpPr>
        <xdr:cNvPr id="218" name="テキスト ボックス 217"/>
        <xdr:cNvSpPr txBox="1"/>
      </xdr:nvSpPr>
      <xdr:spPr>
        <a:xfrm>
          <a:off x="1955800" y="1376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13970</xdr:rowOff>
    </xdr:from>
    <xdr:to xmlns:xdr="http://schemas.openxmlformats.org/drawingml/2006/spreadsheetDrawing">
      <xdr:col>7</xdr:col>
      <xdr:colOff>31750</xdr:colOff>
      <xdr:row>81</xdr:row>
      <xdr:rowOff>115570</xdr:rowOff>
    </xdr:to>
    <xdr:sp macro="" textlink="">
      <xdr:nvSpPr>
        <xdr:cNvPr id="219" name="楕円 218"/>
        <xdr:cNvSpPr/>
      </xdr:nvSpPr>
      <xdr:spPr>
        <a:xfrm>
          <a:off x="13970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125730</xdr:rowOff>
    </xdr:from>
    <xdr:ext cx="762000" cy="259080"/>
    <xdr:sp macro="" textlink="">
      <xdr:nvSpPr>
        <xdr:cNvPr id="220" name="テキスト ボックス 219"/>
        <xdr:cNvSpPr txBox="1"/>
      </xdr:nvSpPr>
      <xdr:spPr>
        <a:xfrm>
          <a:off x="1066800" y="1367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745" cy="358775"/>
    <xdr:sp macro="" textlink="">
      <xdr:nvSpPr>
        <xdr:cNvPr id="223" name="テキスト ボックス 222"/>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指数は類似団体平均以下となっているが、当町では特別な給料の削減対策はとっておらず、職の昇格に伴う昇給を抑えた結果と思われる。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なお、指数の増減については、職員分布の変動や給与水準の高い職員の退職等によるものである。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0825"/>
    <xdr:sp macro="" textlink="">
      <xdr:nvSpPr>
        <xdr:cNvPr id="237" name="テキスト ボックス 236"/>
        <xdr:cNvSpPr txBox="1"/>
      </xdr:nvSpPr>
      <xdr:spPr>
        <a:xfrm>
          <a:off x="1206500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9" name="テキスト ボックス 238"/>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825"/>
    <xdr:sp macro="" textlink="">
      <xdr:nvSpPr>
        <xdr:cNvPr id="247" name="テキスト ボックス 246"/>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0825"/>
    <xdr:sp macro="" textlink="">
      <xdr:nvSpPr>
        <xdr:cNvPr id="250" name="給与水準   （国との比較）最小値テキスト"/>
        <xdr:cNvSpPr txBox="1"/>
      </xdr:nvSpPr>
      <xdr:spPr>
        <a:xfrm>
          <a:off x="17106900" y="15220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116840</xdr:rowOff>
    </xdr:from>
    <xdr:to xmlns:xdr="http://schemas.openxmlformats.org/drawingml/2006/spreadsheetDrawing">
      <xdr:col>81</xdr:col>
      <xdr:colOff>44450</xdr:colOff>
      <xdr:row>82</xdr:row>
      <xdr:rowOff>130810</xdr:rowOff>
    </xdr:to>
    <xdr:cxnSp macro="">
      <xdr:nvCxnSpPr>
        <xdr:cNvPr id="254" name="直線コネクタ 253"/>
        <xdr:cNvCxnSpPr/>
      </xdr:nvCxnSpPr>
      <xdr:spPr>
        <a:xfrm flipV="1">
          <a:off x="16179800" y="141757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111125</xdr:rowOff>
    </xdr:from>
    <xdr:ext cx="762000" cy="250825"/>
    <xdr:sp macro="" textlink="">
      <xdr:nvSpPr>
        <xdr:cNvPr id="255" name="給与水準   （国との比較）平均値テキスト"/>
        <xdr:cNvSpPr txBox="1"/>
      </xdr:nvSpPr>
      <xdr:spPr>
        <a:xfrm>
          <a:off x="17106900" y="145129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36830</xdr:rowOff>
    </xdr:from>
    <xdr:to xmlns:xdr="http://schemas.openxmlformats.org/drawingml/2006/spreadsheetDrawing">
      <xdr:col>77</xdr:col>
      <xdr:colOff>44450</xdr:colOff>
      <xdr:row>82</xdr:row>
      <xdr:rowOff>130810</xdr:rowOff>
    </xdr:to>
    <xdr:cxnSp macro="">
      <xdr:nvCxnSpPr>
        <xdr:cNvPr id="257" name="直線コネクタ 256"/>
        <xdr:cNvCxnSpPr/>
      </xdr:nvCxnSpPr>
      <xdr:spPr>
        <a:xfrm>
          <a:off x="15290800" y="140957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59" name="テキスト ボックス 25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36830</xdr:rowOff>
    </xdr:from>
    <xdr:to xmlns:xdr="http://schemas.openxmlformats.org/drawingml/2006/spreadsheetDrawing">
      <xdr:col>72</xdr:col>
      <xdr:colOff>203200</xdr:colOff>
      <xdr:row>82</xdr:row>
      <xdr:rowOff>90170</xdr:rowOff>
    </xdr:to>
    <xdr:cxnSp macro="">
      <xdr:nvCxnSpPr>
        <xdr:cNvPr id="260" name="直線コネクタ 259"/>
        <xdr:cNvCxnSpPr/>
      </xdr:nvCxnSpPr>
      <xdr:spPr>
        <a:xfrm flipV="1">
          <a:off x="14401800" y="140957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2000" cy="259080"/>
    <xdr:sp macro="" textlink="">
      <xdr:nvSpPr>
        <xdr:cNvPr id="262" name="テキスト ボックス 261"/>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90170</xdr:rowOff>
    </xdr:from>
    <xdr:to xmlns:xdr="http://schemas.openxmlformats.org/drawingml/2006/spreadsheetDrawing">
      <xdr:col>68</xdr:col>
      <xdr:colOff>152400</xdr:colOff>
      <xdr:row>83</xdr:row>
      <xdr:rowOff>12700</xdr:rowOff>
    </xdr:to>
    <xdr:cxnSp macro="">
      <xdr:nvCxnSpPr>
        <xdr:cNvPr id="263" name="直線コネクタ 262"/>
        <xdr:cNvCxnSpPr/>
      </xdr:nvCxnSpPr>
      <xdr:spPr>
        <a:xfrm flipV="1">
          <a:off x="13512800" y="141490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40640</xdr:rowOff>
    </xdr:from>
    <xdr:ext cx="762000" cy="251460"/>
    <xdr:sp macro="" textlink="">
      <xdr:nvSpPr>
        <xdr:cNvPr id="265" name="テキスト ボックス 264"/>
        <xdr:cNvSpPr txBox="1"/>
      </xdr:nvSpPr>
      <xdr:spPr>
        <a:xfrm>
          <a:off x="14020800" y="14613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71755</xdr:rowOff>
    </xdr:from>
    <xdr:to xmlns:xdr="http://schemas.openxmlformats.org/drawingml/2006/spreadsheetDrawing">
      <xdr:col>64</xdr:col>
      <xdr:colOff>152400</xdr:colOff>
      <xdr:row>85</xdr:row>
      <xdr:rowOff>1905</xdr:rowOff>
    </xdr:to>
    <xdr:sp macro="" textlink="">
      <xdr:nvSpPr>
        <xdr:cNvPr id="266" name="フローチャート: 判断 265"/>
        <xdr:cNvSpPr/>
      </xdr:nvSpPr>
      <xdr:spPr>
        <a:xfrm>
          <a:off x="13462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158115</xdr:rowOff>
    </xdr:from>
    <xdr:ext cx="762000" cy="250825"/>
    <xdr:sp macro="" textlink="">
      <xdr:nvSpPr>
        <xdr:cNvPr id="267" name="テキスト ボックス 266"/>
        <xdr:cNvSpPr txBox="1"/>
      </xdr:nvSpPr>
      <xdr:spPr>
        <a:xfrm>
          <a:off x="13131800" y="14559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66040</xdr:rowOff>
    </xdr:from>
    <xdr:to xmlns:xdr="http://schemas.openxmlformats.org/drawingml/2006/spreadsheetDrawing">
      <xdr:col>81</xdr:col>
      <xdr:colOff>95250</xdr:colOff>
      <xdr:row>82</xdr:row>
      <xdr:rowOff>167640</xdr:rowOff>
    </xdr:to>
    <xdr:sp macro="" textlink="">
      <xdr:nvSpPr>
        <xdr:cNvPr id="273" name="楕円 272"/>
        <xdr:cNvSpPr/>
      </xdr:nvSpPr>
      <xdr:spPr>
        <a:xfrm>
          <a:off x="169672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82550</xdr:rowOff>
    </xdr:from>
    <xdr:ext cx="762000" cy="259080"/>
    <xdr:sp macro="" textlink="">
      <xdr:nvSpPr>
        <xdr:cNvPr id="274" name="給与水準   （国との比較）該当値テキスト"/>
        <xdr:cNvSpPr txBox="1"/>
      </xdr:nvSpPr>
      <xdr:spPr>
        <a:xfrm>
          <a:off x="17106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80010</xdr:rowOff>
    </xdr:from>
    <xdr:to xmlns:xdr="http://schemas.openxmlformats.org/drawingml/2006/spreadsheetDrawing">
      <xdr:col>77</xdr:col>
      <xdr:colOff>95250</xdr:colOff>
      <xdr:row>83</xdr:row>
      <xdr:rowOff>10160</xdr:rowOff>
    </xdr:to>
    <xdr:sp macro="" textlink="">
      <xdr:nvSpPr>
        <xdr:cNvPr id="275" name="楕円 274"/>
        <xdr:cNvSpPr/>
      </xdr:nvSpPr>
      <xdr:spPr>
        <a:xfrm>
          <a:off x="16129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20320</xdr:rowOff>
    </xdr:from>
    <xdr:ext cx="736600" cy="250825"/>
    <xdr:sp macro="" textlink="">
      <xdr:nvSpPr>
        <xdr:cNvPr id="276" name="テキスト ボックス 275"/>
        <xdr:cNvSpPr txBox="1"/>
      </xdr:nvSpPr>
      <xdr:spPr>
        <a:xfrm>
          <a:off x="15798800" y="139077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157480</xdr:rowOff>
    </xdr:from>
    <xdr:to xmlns:xdr="http://schemas.openxmlformats.org/drawingml/2006/spreadsheetDrawing">
      <xdr:col>73</xdr:col>
      <xdr:colOff>44450</xdr:colOff>
      <xdr:row>82</xdr:row>
      <xdr:rowOff>87630</xdr:rowOff>
    </xdr:to>
    <xdr:sp macro="" textlink="">
      <xdr:nvSpPr>
        <xdr:cNvPr id="277" name="楕円 276"/>
        <xdr:cNvSpPr/>
      </xdr:nvSpPr>
      <xdr:spPr>
        <a:xfrm>
          <a:off x="15240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97790</xdr:rowOff>
    </xdr:from>
    <xdr:ext cx="762000" cy="251460"/>
    <xdr:sp macro="" textlink="">
      <xdr:nvSpPr>
        <xdr:cNvPr id="278" name="テキスト ボックス 277"/>
        <xdr:cNvSpPr txBox="1"/>
      </xdr:nvSpPr>
      <xdr:spPr>
        <a:xfrm>
          <a:off x="149098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39370</xdr:rowOff>
    </xdr:from>
    <xdr:to xmlns:xdr="http://schemas.openxmlformats.org/drawingml/2006/spreadsheetDrawing">
      <xdr:col>68</xdr:col>
      <xdr:colOff>203200</xdr:colOff>
      <xdr:row>82</xdr:row>
      <xdr:rowOff>140970</xdr:rowOff>
    </xdr:to>
    <xdr:sp macro="" textlink="">
      <xdr:nvSpPr>
        <xdr:cNvPr id="279" name="楕円 278"/>
        <xdr:cNvSpPr/>
      </xdr:nvSpPr>
      <xdr:spPr>
        <a:xfrm>
          <a:off x="143510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151130</xdr:rowOff>
    </xdr:from>
    <xdr:ext cx="762000" cy="259080"/>
    <xdr:sp macro="" textlink="">
      <xdr:nvSpPr>
        <xdr:cNvPr id="280" name="テキスト ボックス 279"/>
        <xdr:cNvSpPr txBox="1"/>
      </xdr:nvSpPr>
      <xdr:spPr>
        <a:xfrm>
          <a:off x="14020800" y="1386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133350</xdr:rowOff>
    </xdr:from>
    <xdr:to xmlns:xdr="http://schemas.openxmlformats.org/drawingml/2006/spreadsheetDrawing">
      <xdr:col>64</xdr:col>
      <xdr:colOff>152400</xdr:colOff>
      <xdr:row>83</xdr:row>
      <xdr:rowOff>63500</xdr:rowOff>
    </xdr:to>
    <xdr:sp macro="" textlink="">
      <xdr:nvSpPr>
        <xdr:cNvPr id="281" name="楕円 280"/>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73660</xdr:rowOff>
    </xdr:from>
    <xdr:ext cx="762000" cy="259080"/>
    <xdr:sp macro="" textlink="">
      <xdr:nvSpPr>
        <xdr:cNvPr id="282" name="テキスト ボックス 281"/>
        <xdr:cNvSpPr txBox="1"/>
      </xdr:nvSpPr>
      <xdr:spPr>
        <a:xfrm>
          <a:off x="13131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4" name="テキスト ボックス 283"/>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745" cy="353060"/>
    <xdr:sp macro="" textlink="">
      <xdr:nvSpPr>
        <xdr:cNvPr id="285" name="テキスト ボックス 284"/>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人口</a:t>
          </a:r>
          <a:r>
            <a:rPr kumimoji="1" lang="en-US" altLang="ja-JP" sz="1300">
              <a:solidFill>
                <a:sysClr val="windowText" lastClr="000000"/>
              </a:solidFill>
              <a:latin typeface="ＭＳ Ｐゴシック"/>
              <a:ea typeface="ＭＳ Ｐゴシック"/>
            </a:rPr>
            <a:t>1,000</a:t>
          </a:r>
          <a:r>
            <a:rPr kumimoji="1" lang="ja-JP" altLang="en-US" sz="1300">
              <a:solidFill>
                <a:sysClr val="windowText" lastClr="000000"/>
              </a:solidFill>
              <a:latin typeface="ＭＳ Ｐゴシック"/>
              <a:ea typeface="ＭＳ Ｐゴシック"/>
            </a:rPr>
            <a:t>人当たり職員数は、類似団体平均を下回っているが、過去の大型建設事業実施や行政需要拡大に伴う大量の職員採用に起因して、県内及び近隣町村と比較して職員数が多い状況にある。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職員配置の検証や職員構成の平準化を見据えながら、指定管理者制度の導入や事務事業の見直し、民間委託の推進、また退職者の不補充により職員数削減を進め、定員適正化に努める。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8" name="テキスト ボックス 297"/>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0825"/>
    <xdr:sp macro="" textlink="">
      <xdr:nvSpPr>
        <xdr:cNvPr id="306" name="テキスト ボックス 305"/>
        <xdr:cNvSpPr txBox="1"/>
      </xdr:nvSpPr>
      <xdr:spPr>
        <a:xfrm>
          <a:off x="12065000" y="9928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57150</xdr:rowOff>
    </xdr:from>
    <xdr:to xmlns:xdr="http://schemas.openxmlformats.org/drawingml/2006/spreadsheetDrawing">
      <xdr:col>81</xdr:col>
      <xdr:colOff>44450</xdr:colOff>
      <xdr:row>59</xdr:row>
      <xdr:rowOff>63500</xdr:rowOff>
    </xdr:to>
    <xdr:cxnSp macro="">
      <xdr:nvCxnSpPr>
        <xdr:cNvPr id="315" name="直線コネクタ 314"/>
        <xdr:cNvCxnSpPr/>
      </xdr:nvCxnSpPr>
      <xdr:spPr>
        <a:xfrm>
          <a:off x="16179800" y="101727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71755</xdr:rowOff>
    </xdr:from>
    <xdr:ext cx="762000" cy="259080"/>
    <xdr:sp macro="" textlink="">
      <xdr:nvSpPr>
        <xdr:cNvPr id="316" name="定員管理の状況平均値テキスト"/>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57150</xdr:rowOff>
    </xdr:from>
    <xdr:to xmlns:xdr="http://schemas.openxmlformats.org/drawingml/2006/spreadsheetDrawing">
      <xdr:col>77</xdr:col>
      <xdr:colOff>44450</xdr:colOff>
      <xdr:row>59</xdr:row>
      <xdr:rowOff>59055</xdr:rowOff>
    </xdr:to>
    <xdr:cxnSp macro="">
      <xdr:nvCxnSpPr>
        <xdr:cNvPr id="318" name="直線コネクタ 317"/>
        <xdr:cNvCxnSpPr/>
      </xdr:nvCxnSpPr>
      <xdr:spPr>
        <a:xfrm flipV="1">
          <a:off x="15290800" y="10172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160655</xdr:rowOff>
    </xdr:from>
    <xdr:ext cx="736600" cy="259080"/>
    <xdr:sp macro="" textlink="">
      <xdr:nvSpPr>
        <xdr:cNvPr id="320" name="テキスト ボックス 319"/>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53340</xdr:rowOff>
    </xdr:from>
    <xdr:to xmlns:xdr="http://schemas.openxmlformats.org/drawingml/2006/spreadsheetDrawing">
      <xdr:col>72</xdr:col>
      <xdr:colOff>203200</xdr:colOff>
      <xdr:row>59</xdr:row>
      <xdr:rowOff>59055</xdr:rowOff>
    </xdr:to>
    <xdr:cxnSp macro="">
      <xdr:nvCxnSpPr>
        <xdr:cNvPr id="321" name="直線コネクタ 320"/>
        <xdr:cNvCxnSpPr/>
      </xdr:nvCxnSpPr>
      <xdr:spPr>
        <a:xfrm>
          <a:off x="14401800" y="10168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138430</xdr:rowOff>
    </xdr:from>
    <xdr:ext cx="762000" cy="259080"/>
    <xdr:sp macro="" textlink="">
      <xdr:nvSpPr>
        <xdr:cNvPr id="323" name="テキスト ボックス 322"/>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38735</xdr:rowOff>
    </xdr:from>
    <xdr:to xmlns:xdr="http://schemas.openxmlformats.org/drawingml/2006/spreadsheetDrawing">
      <xdr:col>68</xdr:col>
      <xdr:colOff>152400</xdr:colOff>
      <xdr:row>59</xdr:row>
      <xdr:rowOff>53340</xdr:rowOff>
    </xdr:to>
    <xdr:cxnSp macro="">
      <xdr:nvCxnSpPr>
        <xdr:cNvPr id="324" name="直線コネクタ 323"/>
        <xdr:cNvCxnSpPr/>
      </xdr:nvCxnSpPr>
      <xdr:spPr>
        <a:xfrm>
          <a:off x="13512800" y="101542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128270</xdr:rowOff>
    </xdr:from>
    <xdr:ext cx="762000" cy="259080"/>
    <xdr:sp macro="" textlink="">
      <xdr:nvSpPr>
        <xdr:cNvPr id="326" name="テキスト ボックス 325"/>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93980</xdr:rowOff>
    </xdr:from>
    <xdr:ext cx="762000" cy="259080"/>
    <xdr:sp macro="" textlink="">
      <xdr:nvSpPr>
        <xdr:cNvPr id="328" name="テキスト ボックス 327"/>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825"/>
    <xdr:sp macro="" textlink="">
      <xdr:nvSpPr>
        <xdr:cNvPr id="329" name="テキスト ボックス 328"/>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825"/>
    <xdr:sp macro="" textlink="">
      <xdr:nvSpPr>
        <xdr:cNvPr id="330" name="テキスト ボックス 329"/>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825"/>
    <xdr:sp macro="" textlink="">
      <xdr:nvSpPr>
        <xdr:cNvPr id="331" name="テキスト ボックス 330"/>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825"/>
    <xdr:sp macro="" textlink="">
      <xdr:nvSpPr>
        <xdr:cNvPr id="332" name="テキスト ボックス 331"/>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825"/>
    <xdr:sp macro="" textlink="">
      <xdr:nvSpPr>
        <xdr:cNvPr id="333" name="テキスト ボックス 332"/>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12065</xdr:rowOff>
    </xdr:from>
    <xdr:to xmlns:xdr="http://schemas.openxmlformats.org/drawingml/2006/spreadsheetDrawing">
      <xdr:col>81</xdr:col>
      <xdr:colOff>95250</xdr:colOff>
      <xdr:row>59</xdr:row>
      <xdr:rowOff>113665</xdr:rowOff>
    </xdr:to>
    <xdr:sp macro="" textlink="">
      <xdr:nvSpPr>
        <xdr:cNvPr id="334" name="楕円 333"/>
        <xdr:cNvSpPr/>
      </xdr:nvSpPr>
      <xdr:spPr>
        <a:xfrm>
          <a:off x="169672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105410</xdr:rowOff>
    </xdr:from>
    <xdr:ext cx="762000" cy="259080"/>
    <xdr:sp macro="" textlink="">
      <xdr:nvSpPr>
        <xdr:cNvPr id="335" name="定員管理の状況該当値テキスト"/>
        <xdr:cNvSpPr txBox="1"/>
      </xdr:nvSpPr>
      <xdr:spPr>
        <a:xfrm>
          <a:off x="171069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6350</xdr:rowOff>
    </xdr:from>
    <xdr:to xmlns:xdr="http://schemas.openxmlformats.org/drawingml/2006/spreadsheetDrawing">
      <xdr:col>77</xdr:col>
      <xdr:colOff>95250</xdr:colOff>
      <xdr:row>59</xdr:row>
      <xdr:rowOff>107950</xdr:rowOff>
    </xdr:to>
    <xdr:sp macro="" textlink="">
      <xdr:nvSpPr>
        <xdr:cNvPr id="336" name="楕円 335"/>
        <xdr:cNvSpPr/>
      </xdr:nvSpPr>
      <xdr:spPr>
        <a:xfrm>
          <a:off x="1612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118110</xdr:rowOff>
    </xdr:from>
    <xdr:ext cx="736600" cy="259080"/>
    <xdr:sp macro="" textlink="">
      <xdr:nvSpPr>
        <xdr:cNvPr id="337" name="テキスト ボックス 336"/>
        <xdr:cNvSpPr txBox="1"/>
      </xdr:nvSpPr>
      <xdr:spPr>
        <a:xfrm>
          <a:off x="15798800" y="9890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8255</xdr:rowOff>
    </xdr:from>
    <xdr:to xmlns:xdr="http://schemas.openxmlformats.org/drawingml/2006/spreadsheetDrawing">
      <xdr:col>73</xdr:col>
      <xdr:colOff>44450</xdr:colOff>
      <xdr:row>59</xdr:row>
      <xdr:rowOff>109855</xdr:rowOff>
    </xdr:to>
    <xdr:sp macro="" textlink="">
      <xdr:nvSpPr>
        <xdr:cNvPr id="338" name="楕円 337"/>
        <xdr:cNvSpPr/>
      </xdr:nvSpPr>
      <xdr:spPr>
        <a:xfrm>
          <a:off x="152400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120650</xdr:rowOff>
    </xdr:from>
    <xdr:ext cx="762000" cy="251460"/>
    <xdr:sp macro="" textlink="">
      <xdr:nvSpPr>
        <xdr:cNvPr id="339" name="テキスト ボックス 338"/>
        <xdr:cNvSpPr txBox="1"/>
      </xdr:nvSpPr>
      <xdr:spPr>
        <a:xfrm>
          <a:off x="14909800" y="9893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2540</xdr:rowOff>
    </xdr:from>
    <xdr:to xmlns:xdr="http://schemas.openxmlformats.org/drawingml/2006/spreadsheetDrawing">
      <xdr:col>68</xdr:col>
      <xdr:colOff>203200</xdr:colOff>
      <xdr:row>59</xdr:row>
      <xdr:rowOff>104140</xdr:rowOff>
    </xdr:to>
    <xdr:sp macro="" textlink="">
      <xdr:nvSpPr>
        <xdr:cNvPr id="340" name="楕円 339"/>
        <xdr:cNvSpPr/>
      </xdr:nvSpPr>
      <xdr:spPr>
        <a:xfrm>
          <a:off x="14351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114300</xdr:rowOff>
    </xdr:from>
    <xdr:ext cx="762000" cy="259080"/>
    <xdr:sp macro="" textlink="">
      <xdr:nvSpPr>
        <xdr:cNvPr id="341" name="テキスト ボックス 340"/>
        <xdr:cNvSpPr txBox="1"/>
      </xdr:nvSpPr>
      <xdr:spPr>
        <a:xfrm>
          <a:off x="14020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159385</xdr:rowOff>
    </xdr:from>
    <xdr:to xmlns:xdr="http://schemas.openxmlformats.org/drawingml/2006/spreadsheetDrawing">
      <xdr:col>64</xdr:col>
      <xdr:colOff>152400</xdr:colOff>
      <xdr:row>59</xdr:row>
      <xdr:rowOff>89535</xdr:rowOff>
    </xdr:to>
    <xdr:sp macro="" textlink="">
      <xdr:nvSpPr>
        <xdr:cNvPr id="342" name="楕円 341"/>
        <xdr:cNvSpPr/>
      </xdr:nvSpPr>
      <xdr:spPr>
        <a:xfrm>
          <a:off x="134620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99695</xdr:rowOff>
    </xdr:from>
    <xdr:ext cx="762000" cy="250825"/>
    <xdr:sp macro="" textlink="">
      <xdr:nvSpPr>
        <xdr:cNvPr id="343" name="テキスト ボックス 342"/>
        <xdr:cNvSpPr txBox="1"/>
      </xdr:nvSpPr>
      <xdr:spPr>
        <a:xfrm>
          <a:off x="13131800" y="9872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745" cy="358775"/>
    <xdr:sp macro="" textlink="">
      <xdr:nvSpPr>
        <xdr:cNvPr id="346" name="テキスト ボックス 345"/>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過去の大型建設事業実施による公債費負担が多額であり、比率は類似団体平均の</a:t>
          </a:r>
          <a:r>
            <a:rPr kumimoji="1" lang="en-US" altLang="ja-JP" sz="1300">
              <a:solidFill>
                <a:sysClr val="windowText" lastClr="000000"/>
              </a:solidFill>
              <a:latin typeface="ＭＳ Ｐゴシック"/>
              <a:ea typeface="ＭＳ Ｐゴシック"/>
            </a:rPr>
            <a:t>9.3</a:t>
          </a:r>
          <a:r>
            <a:rPr kumimoji="1" lang="ja-JP" altLang="en-US" sz="1300">
              <a:solidFill>
                <a:sysClr val="windowText" lastClr="000000"/>
              </a:solidFill>
              <a:latin typeface="ＭＳ Ｐゴシック"/>
              <a:ea typeface="ＭＳ Ｐゴシック"/>
            </a:rPr>
            <a:t>％を大きく上回る</a:t>
          </a:r>
          <a:r>
            <a:rPr kumimoji="1" lang="en-US" altLang="ja-JP" sz="1300">
              <a:solidFill>
                <a:sysClr val="windowText" lastClr="000000"/>
              </a:solidFill>
              <a:latin typeface="ＭＳ Ｐゴシック"/>
              <a:ea typeface="ＭＳ Ｐゴシック"/>
            </a:rPr>
            <a:t>13.3</a:t>
          </a:r>
          <a:r>
            <a:rPr kumimoji="1" lang="ja-JP" altLang="en-US" sz="1300">
              <a:solidFill>
                <a:sysClr val="windowText" lastClr="000000"/>
              </a:solidFill>
              <a:latin typeface="ＭＳ Ｐゴシック"/>
              <a:ea typeface="ＭＳ Ｐゴシック"/>
            </a:rPr>
            <a:t>％となった。公債費負担の減少に努めているものの、比率は横ばいに留まり、依然として類似団体の中でも下位に位置している。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庁舎建設事業の償還も始まることから急激な比率の改善は望めず、準元利償還金の上昇や一部事務組合の大型建設事業実施など厳しい状況は続くが、引き続き地方債発行の抑制や繰上償還を実施し改善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0825"/>
    <xdr:sp macro="" textlink="">
      <xdr:nvSpPr>
        <xdr:cNvPr id="361" name="テキスト ボックス 360"/>
        <xdr:cNvSpPr txBox="1"/>
      </xdr:nvSpPr>
      <xdr:spPr>
        <a:xfrm>
          <a:off x="12065000" y="7747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825"/>
    <xdr:sp macro="" textlink="">
      <xdr:nvSpPr>
        <xdr:cNvPr id="367" name="テキスト ボックス 366"/>
        <xdr:cNvSpPr txBox="1"/>
      </xdr:nvSpPr>
      <xdr:spPr>
        <a:xfrm>
          <a:off x="1206500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1460"/>
    <xdr:sp macro="" textlink="">
      <xdr:nvSpPr>
        <xdr:cNvPr id="373" name="テキスト ボックス 372"/>
        <xdr:cNvSpPr txBox="1"/>
      </xdr:nvSpPr>
      <xdr:spPr>
        <a:xfrm>
          <a:off x="1206500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45085</xdr:rowOff>
    </xdr:from>
    <xdr:to xmlns:xdr="http://schemas.openxmlformats.org/drawingml/2006/spreadsheetDrawing">
      <xdr:col>81</xdr:col>
      <xdr:colOff>44450</xdr:colOff>
      <xdr:row>43</xdr:row>
      <xdr:rowOff>135255</xdr:rowOff>
    </xdr:to>
    <xdr:cxnSp macro="">
      <xdr:nvCxnSpPr>
        <xdr:cNvPr id="381" name="直線コネクタ 380"/>
        <xdr:cNvCxnSpPr/>
      </xdr:nvCxnSpPr>
      <xdr:spPr>
        <a:xfrm flipV="1">
          <a:off x="16179800" y="741743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123190</xdr:rowOff>
    </xdr:from>
    <xdr:ext cx="762000" cy="250825"/>
    <xdr:sp macro="" textlink="">
      <xdr:nvSpPr>
        <xdr:cNvPr id="382" name="公債費負担の状況平均値テキスト"/>
        <xdr:cNvSpPr txBox="1"/>
      </xdr:nvSpPr>
      <xdr:spPr>
        <a:xfrm>
          <a:off x="17106900" y="680974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125730</xdr:rowOff>
    </xdr:from>
    <xdr:to xmlns:xdr="http://schemas.openxmlformats.org/drawingml/2006/spreadsheetDrawing">
      <xdr:col>77</xdr:col>
      <xdr:colOff>44450</xdr:colOff>
      <xdr:row>43</xdr:row>
      <xdr:rowOff>135255</xdr:rowOff>
    </xdr:to>
    <xdr:cxnSp macro="">
      <xdr:nvCxnSpPr>
        <xdr:cNvPr id="384" name="直線コネクタ 383"/>
        <xdr:cNvCxnSpPr/>
      </xdr:nvCxnSpPr>
      <xdr:spPr>
        <a:xfrm>
          <a:off x="15290800" y="74980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125730</xdr:rowOff>
    </xdr:from>
    <xdr:to xmlns:xdr="http://schemas.openxmlformats.org/drawingml/2006/spreadsheetDrawing">
      <xdr:col>72</xdr:col>
      <xdr:colOff>203200</xdr:colOff>
      <xdr:row>43</xdr:row>
      <xdr:rowOff>125730</xdr:rowOff>
    </xdr:to>
    <xdr:cxnSp macro="">
      <xdr:nvCxnSpPr>
        <xdr:cNvPr id="387" name="直線コネクタ 386"/>
        <xdr:cNvCxnSpPr/>
      </xdr:nvCxnSpPr>
      <xdr:spPr>
        <a:xfrm>
          <a:off x="14401800" y="7498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125730</xdr:rowOff>
    </xdr:from>
    <xdr:to xmlns:xdr="http://schemas.openxmlformats.org/drawingml/2006/spreadsheetDrawing">
      <xdr:col>68</xdr:col>
      <xdr:colOff>152400</xdr:colOff>
      <xdr:row>43</xdr:row>
      <xdr:rowOff>166370</xdr:rowOff>
    </xdr:to>
    <xdr:cxnSp macro="">
      <xdr:nvCxnSpPr>
        <xdr:cNvPr id="390" name="直線コネクタ 389"/>
        <xdr:cNvCxnSpPr/>
      </xdr:nvCxnSpPr>
      <xdr:spPr>
        <a:xfrm flipV="1">
          <a:off x="13512800" y="7498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6350</xdr:rowOff>
    </xdr:from>
    <xdr:ext cx="762000" cy="251460"/>
    <xdr:sp macro="" textlink="">
      <xdr:nvSpPr>
        <xdr:cNvPr id="392" name="テキスト ボックス 391"/>
        <xdr:cNvSpPr txBox="1"/>
      </xdr:nvSpPr>
      <xdr:spPr>
        <a:xfrm>
          <a:off x="14020800" y="6692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6350</xdr:rowOff>
    </xdr:from>
    <xdr:ext cx="762000" cy="251460"/>
    <xdr:sp macro="" textlink="">
      <xdr:nvSpPr>
        <xdr:cNvPr id="394" name="テキスト ボックス 393"/>
        <xdr:cNvSpPr txBox="1"/>
      </xdr:nvSpPr>
      <xdr:spPr>
        <a:xfrm>
          <a:off x="13131800" y="6692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166370</xdr:rowOff>
    </xdr:from>
    <xdr:to xmlns:xdr="http://schemas.openxmlformats.org/drawingml/2006/spreadsheetDrawing">
      <xdr:col>81</xdr:col>
      <xdr:colOff>95250</xdr:colOff>
      <xdr:row>43</xdr:row>
      <xdr:rowOff>95885</xdr:rowOff>
    </xdr:to>
    <xdr:sp macro="" textlink="">
      <xdr:nvSpPr>
        <xdr:cNvPr id="400" name="楕円 399"/>
        <xdr:cNvSpPr/>
      </xdr:nvSpPr>
      <xdr:spPr>
        <a:xfrm>
          <a:off x="169672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137795</xdr:rowOff>
    </xdr:from>
    <xdr:ext cx="762000" cy="259080"/>
    <xdr:sp macro="" textlink="">
      <xdr:nvSpPr>
        <xdr:cNvPr id="401" name="公債費負担の状況該当値テキスト"/>
        <xdr:cNvSpPr txBox="1"/>
      </xdr:nvSpPr>
      <xdr:spPr>
        <a:xfrm>
          <a:off x="171069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84455</xdr:rowOff>
    </xdr:from>
    <xdr:to xmlns:xdr="http://schemas.openxmlformats.org/drawingml/2006/spreadsheetDrawing">
      <xdr:col>77</xdr:col>
      <xdr:colOff>95250</xdr:colOff>
      <xdr:row>44</xdr:row>
      <xdr:rowOff>14605</xdr:rowOff>
    </xdr:to>
    <xdr:sp macro="" textlink="">
      <xdr:nvSpPr>
        <xdr:cNvPr id="402" name="楕円 401"/>
        <xdr:cNvSpPr/>
      </xdr:nvSpPr>
      <xdr:spPr>
        <a:xfrm>
          <a:off x="16129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170815</xdr:rowOff>
    </xdr:from>
    <xdr:ext cx="736600" cy="258445"/>
    <xdr:sp macro="" textlink="">
      <xdr:nvSpPr>
        <xdr:cNvPr id="403" name="テキスト ボックス 402"/>
        <xdr:cNvSpPr txBox="1"/>
      </xdr:nvSpPr>
      <xdr:spPr>
        <a:xfrm>
          <a:off x="15798800"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74930</xdr:rowOff>
    </xdr:from>
    <xdr:to xmlns:xdr="http://schemas.openxmlformats.org/drawingml/2006/spreadsheetDrawing">
      <xdr:col>73</xdr:col>
      <xdr:colOff>44450</xdr:colOff>
      <xdr:row>44</xdr:row>
      <xdr:rowOff>5080</xdr:rowOff>
    </xdr:to>
    <xdr:sp macro="" textlink="">
      <xdr:nvSpPr>
        <xdr:cNvPr id="404" name="楕円 403"/>
        <xdr:cNvSpPr/>
      </xdr:nvSpPr>
      <xdr:spPr>
        <a:xfrm>
          <a:off x="15240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161290</xdr:rowOff>
    </xdr:from>
    <xdr:ext cx="762000" cy="259080"/>
    <xdr:sp macro="" textlink="">
      <xdr:nvSpPr>
        <xdr:cNvPr id="405" name="テキスト ボックス 404"/>
        <xdr:cNvSpPr txBox="1"/>
      </xdr:nvSpPr>
      <xdr:spPr>
        <a:xfrm>
          <a:off x="14909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74930</xdr:rowOff>
    </xdr:from>
    <xdr:to xmlns:xdr="http://schemas.openxmlformats.org/drawingml/2006/spreadsheetDrawing">
      <xdr:col>68</xdr:col>
      <xdr:colOff>203200</xdr:colOff>
      <xdr:row>44</xdr:row>
      <xdr:rowOff>5080</xdr:rowOff>
    </xdr:to>
    <xdr:sp macro="" textlink="">
      <xdr:nvSpPr>
        <xdr:cNvPr id="406" name="楕円 405"/>
        <xdr:cNvSpPr/>
      </xdr:nvSpPr>
      <xdr:spPr>
        <a:xfrm>
          <a:off x="14351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161290</xdr:rowOff>
    </xdr:from>
    <xdr:ext cx="762000" cy="259080"/>
    <xdr:sp macro="" textlink="">
      <xdr:nvSpPr>
        <xdr:cNvPr id="407" name="テキスト ボックス 406"/>
        <xdr:cNvSpPr txBox="1"/>
      </xdr:nvSpPr>
      <xdr:spPr>
        <a:xfrm>
          <a:off x="14020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114935</xdr:rowOff>
    </xdr:from>
    <xdr:to xmlns:xdr="http://schemas.openxmlformats.org/drawingml/2006/spreadsheetDrawing">
      <xdr:col>64</xdr:col>
      <xdr:colOff>152400</xdr:colOff>
      <xdr:row>44</xdr:row>
      <xdr:rowOff>45085</xdr:rowOff>
    </xdr:to>
    <xdr:sp macro="" textlink="">
      <xdr:nvSpPr>
        <xdr:cNvPr id="408" name="楕円 407"/>
        <xdr:cNvSpPr/>
      </xdr:nvSpPr>
      <xdr:spPr>
        <a:xfrm>
          <a:off x="13462000" y="74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29845</xdr:rowOff>
    </xdr:from>
    <xdr:ext cx="762000" cy="250825"/>
    <xdr:sp macro="" textlink="">
      <xdr:nvSpPr>
        <xdr:cNvPr id="409" name="テキスト ボックス 408"/>
        <xdr:cNvSpPr txBox="1"/>
      </xdr:nvSpPr>
      <xdr:spPr>
        <a:xfrm>
          <a:off x="13131800" y="7573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745" cy="358775"/>
    <xdr:sp macro="" textlink="">
      <xdr:nvSpPr>
        <xdr:cNvPr id="412" name="テキスト ボックス 411"/>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比率は前年度から若干改善し134.1</a:t>
          </a:r>
          <a:r>
            <a:rPr kumimoji="1" lang="ja-JP" altLang="en-US" sz="1300">
              <a:solidFill>
                <a:sysClr val="windowText" lastClr="000000"/>
              </a:solidFill>
              <a:effectLst/>
              <a:latin typeface="ＭＳ Ｐゴシック"/>
              <a:ea typeface="ＭＳ Ｐゴシック"/>
              <a:cs typeface="+mn-cs"/>
            </a:rPr>
            <a:t>％となったが、主な要因は充当可能基金の増、公営企業債等繰入見込額の減による分子の減である。　</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今後の見通しとして、準元利償還金は減少傾向にあるが、大型建設事業を予定しているため起債残高は増額見込みとなっており、分母である標準財政規模も減少傾向となることが見込まれ、比率は増となる見込みである。</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依然として比率は高いため、今後も引き続き繰上償還の実施と地方債発行抑制等の対策を講じ、更なる財政の健全化を図る。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0825"/>
    <xdr:sp macro="" textlink="">
      <xdr:nvSpPr>
        <xdr:cNvPr id="427" name="テキスト ボックス 426"/>
        <xdr:cNvSpPr txBox="1"/>
      </xdr:nvSpPr>
      <xdr:spPr>
        <a:xfrm>
          <a:off x="12065000" y="383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20</xdr:row>
      <xdr:rowOff>20320</xdr:rowOff>
    </xdr:to>
    <xdr:cxnSp macro="">
      <xdr:nvCxnSpPr>
        <xdr:cNvPr id="438" name="直線コネクタ 437"/>
        <xdr:cNvCxnSpPr/>
      </xdr:nvCxnSpPr>
      <xdr:spPr>
        <a:xfrm flipV="1">
          <a:off x="17018000" y="2370455"/>
          <a:ext cx="0" cy="1078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163830</xdr:rowOff>
    </xdr:from>
    <xdr:ext cx="762000" cy="259080"/>
    <xdr:sp macro="" textlink="">
      <xdr:nvSpPr>
        <xdr:cNvPr id="439" name="将来負担の状況最小値テキスト"/>
        <xdr:cNvSpPr txBox="1"/>
      </xdr:nvSpPr>
      <xdr:spPr>
        <a:xfrm>
          <a:off x="17106900" y="342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20320</xdr:rowOff>
    </xdr:from>
    <xdr:to xmlns:xdr="http://schemas.openxmlformats.org/drawingml/2006/spreadsheetDrawing">
      <xdr:col>81</xdr:col>
      <xdr:colOff>133350</xdr:colOff>
      <xdr:row>20</xdr:row>
      <xdr:rowOff>20320</xdr:rowOff>
    </xdr:to>
    <xdr:cxnSp macro="">
      <xdr:nvCxnSpPr>
        <xdr:cNvPr id="440" name="直線コネクタ 439"/>
        <xdr:cNvCxnSpPr/>
      </xdr:nvCxnSpPr>
      <xdr:spPr>
        <a:xfrm>
          <a:off x="16929100" y="344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41"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20320</xdr:rowOff>
    </xdr:from>
    <xdr:to xmlns:xdr="http://schemas.openxmlformats.org/drawingml/2006/spreadsheetDrawing">
      <xdr:col>81</xdr:col>
      <xdr:colOff>44450</xdr:colOff>
      <xdr:row>20</xdr:row>
      <xdr:rowOff>84455</xdr:rowOff>
    </xdr:to>
    <xdr:cxnSp macro="">
      <xdr:nvCxnSpPr>
        <xdr:cNvPr id="443" name="直線コネクタ 442"/>
        <xdr:cNvCxnSpPr/>
      </xdr:nvCxnSpPr>
      <xdr:spPr>
        <a:xfrm flipV="1">
          <a:off x="16179800" y="344932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1460"/>
    <xdr:sp macro="" textlink="">
      <xdr:nvSpPr>
        <xdr:cNvPr id="444" name="将来負担の状況平均値テキスト"/>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5" name="フローチャート: 判断 444"/>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84455</xdr:rowOff>
    </xdr:from>
    <xdr:to xmlns:xdr="http://schemas.openxmlformats.org/drawingml/2006/spreadsheetDrawing">
      <xdr:col>77</xdr:col>
      <xdr:colOff>44450</xdr:colOff>
      <xdr:row>20</xdr:row>
      <xdr:rowOff>107315</xdr:rowOff>
    </xdr:to>
    <xdr:cxnSp macro="">
      <xdr:nvCxnSpPr>
        <xdr:cNvPr id="446" name="直線コネクタ 445"/>
        <xdr:cNvCxnSpPr/>
      </xdr:nvCxnSpPr>
      <xdr:spPr>
        <a:xfrm flipV="1">
          <a:off x="15290800" y="35134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0825"/>
    <xdr:sp macro="" textlink="">
      <xdr:nvSpPr>
        <xdr:cNvPr id="448" name="テキスト ボックス 447"/>
        <xdr:cNvSpPr txBox="1"/>
      </xdr:nvSpPr>
      <xdr:spPr>
        <a:xfrm>
          <a:off x="15798800" y="20885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107315</xdr:rowOff>
    </xdr:from>
    <xdr:to xmlns:xdr="http://schemas.openxmlformats.org/drawingml/2006/spreadsheetDrawing">
      <xdr:col>72</xdr:col>
      <xdr:colOff>203200</xdr:colOff>
      <xdr:row>21</xdr:row>
      <xdr:rowOff>24130</xdr:rowOff>
    </xdr:to>
    <xdr:cxnSp macro="">
      <xdr:nvCxnSpPr>
        <xdr:cNvPr id="449" name="直線コネクタ 448"/>
        <xdr:cNvCxnSpPr/>
      </xdr:nvCxnSpPr>
      <xdr:spPr>
        <a:xfrm flipV="1">
          <a:off x="14401800" y="353631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0" name="フローチャート: 判断 44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0825"/>
    <xdr:sp macro="" textlink="">
      <xdr:nvSpPr>
        <xdr:cNvPr id="451" name="テキスト ボックス 450"/>
        <xdr:cNvSpPr txBox="1"/>
      </xdr:nvSpPr>
      <xdr:spPr>
        <a:xfrm>
          <a:off x="14909800" y="2088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24130</xdr:rowOff>
    </xdr:from>
    <xdr:to xmlns:xdr="http://schemas.openxmlformats.org/drawingml/2006/spreadsheetDrawing">
      <xdr:col>68</xdr:col>
      <xdr:colOff>152400</xdr:colOff>
      <xdr:row>22</xdr:row>
      <xdr:rowOff>127000</xdr:rowOff>
    </xdr:to>
    <xdr:cxnSp macro="">
      <xdr:nvCxnSpPr>
        <xdr:cNvPr id="452" name="直線コネクタ 451"/>
        <xdr:cNvCxnSpPr/>
      </xdr:nvCxnSpPr>
      <xdr:spPr>
        <a:xfrm flipV="1">
          <a:off x="13512800" y="362458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3" name="フローチャート: 判断 452"/>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0825"/>
    <xdr:sp macro="" textlink="">
      <xdr:nvSpPr>
        <xdr:cNvPr id="454" name="テキスト ボックス 453"/>
        <xdr:cNvSpPr txBox="1"/>
      </xdr:nvSpPr>
      <xdr:spPr>
        <a:xfrm>
          <a:off x="14020800" y="2088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5" name="フローチャート: 判断 454"/>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0825"/>
    <xdr:sp macro="" textlink="">
      <xdr:nvSpPr>
        <xdr:cNvPr id="456" name="テキスト ボックス 455"/>
        <xdr:cNvSpPr txBox="1"/>
      </xdr:nvSpPr>
      <xdr:spPr>
        <a:xfrm>
          <a:off x="13131800" y="2088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140970</xdr:rowOff>
    </xdr:from>
    <xdr:to xmlns:xdr="http://schemas.openxmlformats.org/drawingml/2006/spreadsheetDrawing">
      <xdr:col>81</xdr:col>
      <xdr:colOff>95250</xdr:colOff>
      <xdr:row>20</xdr:row>
      <xdr:rowOff>71120</xdr:rowOff>
    </xdr:to>
    <xdr:sp macro="" textlink="">
      <xdr:nvSpPr>
        <xdr:cNvPr id="462" name="楕円 461"/>
        <xdr:cNvSpPr/>
      </xdr:nvSpPr>
      <xdr:spPr>
        <a:xfrm>
          <a:off x="169672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36830</xdr:rowOff>
    </xdr:from>
    <xdr:ext cx="762000" cy="259080"/>
    <xdr:sp macro="" textlink="">
      <xdr:nvSpPr>
        <xdr:cNvPr id="463" name="将来負担の状況該当値テキスト"/>
        <xdr:cNvSpPr txBox="1"/>
      </xdr:nvSpPr>
      <xdr:spPr>
        <a:xfrm>
          <a:off x="17106900" y="329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33655</xdr:rowOff>
    </xdr:from>
    <xdr:to xmlns:xdr="http://schemas.openxmlformats.org/drawingml/2006/spreadsheetDrawing">
      <xdr:col>77</xdr:col>
      <xdr:colOff>95250</xdr:colOff>
      <xdr:row>20</xdr:row>
      <xdr:rowOff>135255</xdr:rowOff>
    </xdr:to>
    <xdr:sp macro="" textlink="">
      <xdr:nvSpPr>
        <xdr:cNvPr id="464" name="楕円 463"/>
        <xdr:cNvSpPr/>
      </xdr:nvSpPr>
      <xdr:spPr>
        <a:xfrm>
          <a:off x="16129000" y="34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120650</xdr:rowOff>
    </xdr:from>
    <xdr:ext cx="736600" cy="251460"/>
    <xdr:sp macro="" textlink="">
      <xdr:nvSpPr>
        <xdr:cNvPr id="465" name="テキスト ボックス 464"/>
        <xdr:cNvSpPr txBox="1"/>
      </xdr:nvSpPr>
      <xdr:spPr>
        <a:xfrm>
          <a:off x="15798800" y="35496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56515</xdr:rowOff>
    </xdr:from>
    <xdr:to xmlns:xdr="http://schemas.openxmlformats.org/drawingml/2006/spreadsheetDrawing">
      <xdr:col>73</xdr:col>
      <xdr:colOff>44450</xdr:colOff>
      <xdr:row>20</xdr:row>
      <xdr:rowOff>158115</xdr:rowOff>
    </xdr:to>
    <xdr:sp macro="" textlink="">
      <xdr:nvSpPr>
        <xdr:cNvPr id="466" name="楕円 465"/>
        <xdr:cNvSpPr/>
      </xdr:nvSpPr>
      <xdr:spPr>
        <a:xfrm>
          <a:off x="15240000" y="34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143510</xdr:rowOff>
    </xdr:from>
    <xdr:ext cx="762000" cy="251460"/>
    <xdr:sp macro="" textlink="">
      <xdr:nvSpPr>
        <xdr:cNvPr id="467" name="テキスト ボックス 466"/>
        <xdr:cNvSpPr txBox="1"/>
      </xdr:nvSpPr>
      <xdr:spPr>
        <a:xfrm>
          <a:off x="14909800" y="3572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144780</xdr:rowOff>
    </xdr:from>
    <xdr:to xmlns:xdr="http://schemas.openxmlformats.org/drawingml/2006/spreadsheetDrawing">
      <xdr:col>68</xdr:col>
      <xdr:colOff>203200</xdr:colOff>
      <xdr:row>21</xdr:row>
      <xdr:rowOff>74930</xdr:rowOff>
    </xdr:to>
    <xdr:sp macro="" textlink="">
      <xdr:nvSpPr>
        <xdr:cNvPr id="468" name="楕円 467"/>
        <xdr:cNvSpPr/>
      </xdr:nvSpPr>
      <xdr:spPr>
        <a:xfrm>
          <a:off x="1435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59690</xdr:rowOff>
    </xdr:from>
    <xdr:ext cx="762000" cy="259080"/>
    <xdr:sp macro="" textlink="">
      <xdr:nvSpPr>
        <xdr:cNvPr id="469" name="テキスト ボックス 468"/>
        <xdr:cNvSpPr txBox="1"/>
      </xdr:nvSpPr>
      <xdr:spPr>
        <a:xfrm>
          <a:off x="14020800" y="366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76200</xdr:rowOff>
    </xdr:from>
    <xdr:to xmlns:xdr="http://schemas.openxmlformats.org/drawingml/2006/spreadsheetDrawing">
      <xdr:col>64</xdr:col>
      <xdr:colOff>152400</xdr:colOff>
      <xdr:row>23</xdr:row>
      <xdr:rowOff>6350</xdr:rowOff>
    </xdr:to>
    <xdr:sp macro="" textlink="">
      <xdr:nvSpPr>
        <xdr:cNvPr id="470" name="楕円 469"/>
        <xdr:cNvSpPr/>
      </xdr:nvSpPr>
      <xdr:spPr>
        <a:xfrm>
          <a:off x="13462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162560</xdr:rowOff>
    </xdr:from>
    <xdr:ext cx="762000" cy="259080"/>
    <xdr:sp macro="" textlink="">
      <xdr:nvSpPr>
        <xdr:cNvPr id="471" name="テキスト ボックス 470"/>
        <xdr:cNvSpPr txBox="1"/>
      </xdr:nvSpPr>
      <xdr:spPr>
        <a:xfrm>
          <a:off x="13131800" y="393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095" cy="251460"/>
    <xdr:sp macro="" textlink="">
      <xdr:nvSpPr>
        <xdr:cNvPr id="30" name="テキスト ボックス 29"/>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215" cy="250825"/>
    <xdr:sp macro="" textlink="">
      <xdr:nvSpPr>
        <xdr:cNvPr id="31" name="テキスト ボックス 30"/>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250" cy="259080"/>
    <xdr:sp macro="" textlink="">
      <xdr:nvSpPr>
        <xdr:cNvPr id="32" name="テキスト ボックス 31"/>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6530" cy="259080"/>
    <xdr:sp macro="" textlink="">
      <xdr:nvSpPr>
        <xdr:cNvPr id="33" name="テキスト ボックス 32"/>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に係る経常収支比率は、類似団体との比較では平均より若干低い比率となっている。しかし、県内町村と比較すると職員数は多く、平均年齢が高いため一人当たりの給与費が高いことにより、高い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定年延長や再任用制度もあるが、退職者不補充等により年々職員数は減少しており、今後もその傾向は続くと見込まれる。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引き続き事務事業の整理を実施し、民間委託や指定管理者制度を進め、職員配置の検証や職員構成の平準化を見据えながら定員適正化に努める。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195" cy="225425"/>
    <xdr:sp macro="" textlink="">
      <xdr:nvSpPr>
        <xdr:cNvPr id="45" name="テキスト ボックス 44"/>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745" cy="250825"/>
    <xdr:sp macro="" textlink="">
      <xdr:nvSpPr>
        <xdr:cNvPr id="47" name="テキスト ボックス 46"/>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9745" cy="259080"/>
    <xdr:sp macro="" textlink="">
      <xdr:nvSpPr>
        <xdr:cNvPr id="49" name="テキスト ボックス 48"/>
        <xdr:cNvSpPr txBox="1"/>
      </xdr:nvSpPr>
      <xdr:spPr>
        <a:xfrm>
          <a:off x="254000" y="7087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9745" cy="251460"/>
    <xdr:sp macro="" textlink="">
      <xdr:nvSpPr>
        <xdr:cNvPr id="51" name="テキスト ボックス 50"/>
        <xdr:cNvSpPr txBox="1"/>
      </xdr:nvSpPr>
      <xdr:spPr>
        <a:xfrm>
          <a:off x="254000" y="6761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9745" cy="258445"/>
    <xdr:sp macro="" textlink="">
      <xdr:nvSpPr>
        <xdr:cNvPr id="53" name="テキスト ボックス 52"/>
        <xdr:cNvSpPr txBox="1"/>
      </xdr:nvSpPr>
      <xdr:spPr>
        <a:xfrm>
          <a:off x="254000" y="6434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9745" cy="259080"/>
    <xdr:sp macro="" textlink="">
      <xdr:nvSpPr>
        <xdr:cNvPr id="55" name="テキスト ボックス 54"/>
        <xdr:cNvSpPr txBox="1"/>
      </xdr:nvSpPr>
      <xdr:spPr>
        <a:xfrm>
          <a:off x="254000" y="6108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9745" cy="250825"/>
    <xdr:sp macro="" textlink="">
      <xdr:nvSpPr>
        <xdr:cNvPr id="57" name="テキスト ボックス 56"/>
        <xdr:cNvSpPr txBox="1"/>
      </xdr:nvSpPr>
      <xdr:spPr>
        <a:xfrm>
          <a:off x="254000" y="5781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9745" cy="259080"/>
    <xdr:sp macro="" textlink="">
      <xdr:nvSpPr>
        <xdr:cNvPr id="59" name="テキスト ボックス 58"/>
        <xdr:cNvSpPr txBox="1"/>
      </xdr:nvSpPr>
      <xdr:spPr>
        <a:xfrm>
          <a:off x="254000" y="5454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745" cy="250825"/>
    <xdr:sp macro="" textlink="">
      <xdr:nvSpPr>
        <xdr:cNvPr id="61" name="テキスト ボックス 60"/>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0825"/>
    <xdr:sp macro="" textlink="">
      <xdr:nvSpPr>
        <xdr:cNvPr id="66" name="人件費最大値テキスト"/>
        <xdr:cNvSpPr txBox="1"/>
      </xdr:nvSpPr>
      <xdr:spPr>
        <a:xfrm>
          <a:off x="4914900" y="5438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33655</xdr:rowOff>
    </xdr:from>
    <xdr:to xmlns:xdr="http://schemas.openxmlformats.org/drawingml/2006/spreadsheetDrawing">
      <xdr:col>24</xdr:col>
      <xdr:colOff>25400</xdr:colOff>
      <xdr:row>35</xdr:row>
      <xdr:rowOff>33655</xdr:rowOff>
    </xdr:to>
    <xdr:cxnSp macro="">
      <xdr:nvCxnSpPr>
        <xdr:cNvPr id="68" name="直線コネクタ 67"/>
        <xdr:cNvCxnSpPr/>
      </xdr:nvCxnSpPr>
      <xdr:spPr>
        <a:xfrm>
          <a:off x="3987800" y="60344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1460"/>
    <xdr:sp macro="" textlink="">
      <xdr:nvSpPr>
        <xdr:cNvPr id="69" name="人件費平均値テキスト"/>
        <xdr:cNvSpPr txBox="1"/>
      </xdr:nvSpPr>
      <xdr:spPr>
        <a:xfrm>
          <a:off x="4914900" y="61328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33655</xdr:rowOff>
    </xdr:from>
    <xdr:to xmlns:xdr="http://schemas.openxmlformats.org/drawingml/2006/spreadsheetDrawing">
      <xdr:col>19</xdr:col>
      <xdr:colOff>187325</xdr:colOff>
      <xdr:row>35</xdr:row>
      <xdr:rowOff>40640</xdr:rowOff>
    </xdr:to>
    <xdr:cxnSp macro="">
      <xdr:nvCxnSpPr>
        <xdr:cNvPr id="71" name="直線コネクタ 70"/>
        <xdr:cNvCxnSpPr/>
      </xdr:nvCxnSpPr>
      <xdr:spPr>
        <a:xfrm flipV="1">
          <a:off x="3098800" y="60344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8890</xdr:rowOff>
    </xdr:from>
    <xdr:ext cx="728345" cy="250825"/>
    <xdr:sp macro="" textlink="">
      <xdr:nvSpPr>
        <xdr:cNvPr id="73" name="テキスト ボックス 72"/>
        <xdr:cNvSpPr txBox="1"/>
      </xdr:nvSpPr>
      <xdr:spPr>
        <a:xfrm>
          <a:off x="3606800" y="618109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40640</xdr:rowOff>
    </xdr:from>
    <xdr:to xmlns:xdr="http://schemas.openxmlformats.org/drawingml/2006/spreadsheetDrawing">
      <xdr:col>15</xdr:col>
      <xdr:colOff>98425</xdr:colOff>
      <xdr:row>35</xdr:row>
      <xdr:rowOff>73025</xdr:rowOff>
    </xdr:to>
    <xdr:cxnSp macro="">
      <xdr:nvCxnSpPr>
        <xdr:cNvPr id="74" name="直線コネクタ 73"/>
        <xdr:cNvCxnSpPr/>
      </xdr:nvCxnSpPr>
      <xdr:spPr>
        <a:xfrm flipV="1">
          <a:off x="2209800" y="6041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8890</xdr:rowOff>
    </xdr:from>
    <xdr:ext cx="762000" cy="250825"/>
    <xdr:sp macro="" textlink="">
      <xdr:nvSpPr>
        <xdr:cNvPr id="76" name="テキスト ボックス 75"/>
        <xdr:cNvSpPr txBox="1"/>
      </xdr:nvSpPr>
      <xdr:spPr>
        <a:xfrm>
          <a:off x="2717800" y="61810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73025</xdr:rowOff>
    </xdr:from>
    <xdr:to xmlns:xdr="http://schemas.openxmlformats.org/drawingml/2006/spreadsheetDrawing">
      <xdr:col>11</xdr:col>
      <xdr:colOff>9525</xdr:colOff>
      <xdr:row>37</xdr:row>
      <xdr:rowOff>10795</xdr:rowOff>
    </xdr:to>
    <xdr:cxnSp macro="">
      <xdr:nvCxnSpPr>
        <xdr:cNvPr id="77" name="直線コネクタ 76"/>
        <xdr:cNvCxnSpPr/>
      </xdr:nvCxnSpPr>
      <xdr:spPr>
        <a:xfrm flipV="1">
          <a:off x="1320800" y="6073775"/>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2540</xdr:rowOff>
    </xdr:from>
    <xdr:ext cx="753745" cy="259080"/>
    <xdr:sp macro="" textlink="">
      <xdr:nvSpPr>
        <xdr:cNvPr id="79" name="テキスト ボックス 78"/>
        <xdr:cNvSpPr txBox="1"/>
      </xdr:nvSpPr>
      <xdr:spPr>
        <a:xfrm>
          <a:off x="1828800" y="61747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3745" cy="259080"/>
    <xdr:sp macro="" textlink="">
      <xdr:nvSpPr>
        <xdr:cNvPr id="81" name="テキスト ボックス 80"/>
        <xdr:cNvSpPr txBox="1"/>
      </xdr:nvSpPr>
      <xdr:spPr>
        <a:xfrm>
          <a:off x="939800" y="59423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745" cy="259080"/>
    <xdr:sp macro="" textlink="">
      <xdr:nvSpPr>
        <xdr:cNvPr id="84" name="テキスト ボックス 83"/>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154940</xdr:rowOff>
    </xdr:from>
    <xdr:to xmlns:xdr="http://schemas.openxmlformats.org/drawingml/2006/spreadsheetDrawing">
      <xdr:col>24</xdr:col>
      <xdr:colOff>76200</xdr:colOff>
      <xdr:row>35</xdr:row>
      <xdr:rowOff>84455</xdr:rowOff>
    </xdr:to>
    <xdr:sp macro="" textlink="">
      <xdr:nvSpPr>
        <xdr:cNvPr id="87" name="楕円 86"/>
        <xdr:cNvSpPr/>
      </xdr:nvSpPr>
      <xdr:spPr>
        <a:xfrm>
          <a:off x="4775200" y="598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170815</xdr:rowOff>
    </xdr:from>
    <xdr:ext cx="762000" cy="258445"/>
    <xdr:sp macro="" textlink="">
      <xdr:nvSpPr>
        <xdr:cNvPr id="88" name="人件費該当値テキスト"/>
        <xdr:cNvSpPr txBox="1"/>
      </xdr:nvSpPr>
      <xdr:spPr>
        <a:xfrm>
          <a:off x="49149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154940</xdr:rowOff>
    </xdr:from>
    <xdr:to xmlns:xdr="http://schemas.openxmlformats.org/drawingml/2006/spreadsheetDrawing">
      <xdr:col>20</xdr:col>
      <xdr:colOff>38100</xdr:colOff>
      <xdr:row>35</xdr:row>
      <xdr:rowOff>84455</xdr:rowOff>
    </xdr:to>
    <xdr:sp macro="" textlink="">
      <xdr:nvSpPr>
        <xdr:cNvPr id="89" name="楕円 88"/>
        <xdr:cNvSpPr/>
      </xdr:nvSpPr>
      <xdr:spPr>
        <a:xfrm>
          <a:off x="3937000" y="598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94615</xdr:rowOff>
    </xdr:from>
    <xdr:ext cx="728345" cy="259080"/>
    <xdr:sp macro="" textlink="">
      <xdr:nvSpPr>
        <xdr:cNvPr id="90" name="テキスト ボックス 89"/>
        <xdr:cNvSpPr txBox="1"/>
      </xdr:nvSpPr>
      <xdr:spPr>
        <a:xfrm>
          <a:off x="3606800" y="575246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161290</xdr:rowOff>
    </xdr:from>
    <xdr:to xmlns:xdr="http://schemas.openxmlformats.org/drawingml/2006/spreadsheetDrawing">
      <xdr:col>15</xdr:col>
      <xdr:colOff>149225</xdr:colOff>
      <xdr:row>35</xdr:row>
      <xdr:rowOff>91440</xdr:rowOff>
    </xdr:to>
    <xdr:sp macro="" textlink="">
      <xdr:nvSpPr>
        <xdr:cNvPr id="91" name="楕円 90"/>
        <xdr:cNvSpPr/>
      </xdr:nvSpPr>
      <xdr:spPr>
        <a:xfrm>
          <a:off x="30480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101600</xdr:rowOff>
    </xdr:from>
    <xdr:ext cx="762000" cy="259080"/>
    <xdr:sp macro="" textlink="">
      <xdr:nvSpPr>
        <xdr:cNvPr id="92" name="テキスト ボックス 91"/>
        <xdr:cNvSpPr txBox="1"/>
      </xdr:nvSpPr>
      <xdr:spPr>
        <a:xfrm>
          <a:off x="2717800" y="575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22225</xdr:rowOff>
    </xdr:from>
    <xdr:to xmlns:xdr="http://schemas.openxmlformats.org/drawingml/2006/spreadsheetDrawing">
      <xdr:col>11</xdr:col>
      <xdr:colOff>60325</xdr:colOff>
      <xdr:row>35</xdr:row>
      <xdr:rowOff>123825</xdr:rowOff>
    </xdr:to>
    <xdr:sp macro="" textlink="">
      <xdr:nvSpPr>
        <xdr:cNvPr id="93" name="楕円 92"/>
        <xdr:cNvSpPr/>
      </xdr:nvSpPr>
      <xdr:spPr>
        <a:xfrm>
          <a:off x="21590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133985</xdr:rowOff>
    </xdr:from>
    <xdr:ext cx="753745" cy="250825"/>
    <xdr:sp macro="" textlink="">
      <xdr:nvSpPr>
        <xdr:cNvPr id="94" name="テキスト ボックス 93"/>
        <xdr:cNvSpPr txBox="1"/>
      </xdr:nvSpPr>
      <xdr:spPr>
        <a:xfrm>
          <a:off x="1828800" y="579183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132080</xdr:rowOff>
    </xdr:from>
    <xdr:to xmlns:xdr="http://schemas.openxmlformats.org/drawingml/2006/spreadsheetDrawing">
      <xdr:col>6</xdr:col>
      <xdr:colOff>171450</xdr:colOff>
      <xdr:row>37</xdr:row>
      <xdr:rowOff>61595</xdr:rowOff>
    </xdr:to>
    <xdr:sp macro="" textlink="">
      <xdr:nvSpPr>
        <xdr:cNvPr id="95" name="楕円 94"/>
        <xdr:cNvSpPr/>
      </xdr:nvSpPr>
      <xdr:spPr>
        <a:xfrm>
          <a:off x="127000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46355</xdr:rowOff>
    </xdr:from>
    <xdr:ext cx="753745" cy="259080"/>
    <xdr:sp macro="" textlink="">
      <xdr:nvSpPr>
        <xdr:cNvPr id="96" name="テキスト ボックス 95"/>
        <xdr:cNvSpPr txBox="1"/>
      </xdr:nvSpPr>
      <xdr:spPr>
        <a:xfrm>
          <a:off x="939800" y="639000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物件費に係る経常収支比率は、類似団体との比較でかなり低い比率となっている。これは、徹底した事務事業の見直し、各種業務の職員対応等が要因である。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またゴミ処理業務や消防業務を一部事務組合で行っていることで、これらの経費については物件費に計上されず、補助費の経常的経費の一部として計上されている。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今後も事務の効率化を図り、物件費と人件費のバランスを考慮しつつ民間委託等を進め、物件費が過大とならないよう努める。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195" cy="225425"/>
    <xdr:sp macro="" textlink="">
      <xdr:nvSpPr>
        <xdr:cNvPr id="108" name="テキスト ボックス 107"/>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745" cy="250825"/>
    <xdr:sp macro="" textlink="">
      <xdr:nvSpPr>
        <xdr:cNvPr id="110" name="テキスト ボックス 109"/>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499745" cy="250825"/>
    <xdr:sp macro="" textlink="">
      <xdr:nvSpPr>
        <xdr:cNvPr id="112" name="テキスト ボックス 111"/>
        <xdr:cNvSpPr txBox="1"/>
      </xdr:nvSpPr>
      <xdr:spPr>
        <a:xfrm>
          <a:off x="11938000" y="36995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499745" cy="250825"/>
    <xdr:sp macro="" textlink="">
      <xdr:nvSpPr>
        <xdr:cNvPr id="114" name="テキスト ボックス 113"/>
        <xdr:cNvSpPr txBox="1"/>
      </xdr:nvSpPr>
      <xdr:spPr>
        <a:xfrm>
          <a:off x="11938000" y="3413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499745" cy="250825"/>
    <xdr:sp macro="" textlink="">
      <xdr:nvSpPr>
        <xdr:cNvPr id="116" name="テキスト ボックス 115"/>
        <xdr:cNvSpPr txBox="1"/>
      </xdr:nvSpPr>
      <xdr:spPr>
        <a:xfrm>
          <a:off x="11938000" y="31280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9745" cy="250825"/>
    <xdr:sp macro="" textlink="">
      <xdr:nvSpPr>
        <xdr:cNvPr id="118" name="テキスト ボックス 117"/>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499745" cy="250825"/>
    <xdr:sp macro="" textlink="">
      <xdr:nvSpPr>
        <xdr:cNvPr id="120" name="テキスト ボックス 119"/>
        <xdr:cNvSpPr txBox="1"/>
      </xdr:nvSpPr>
      <xdr:spPr>
        <a:xfrm>
          <a:off x="11938000" y="25565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499745" cy="250825"/>
    <xdr:sp macro="" textlink="">
      <xdr:nvSpPr>
        <xdr:cNvPr id="122" name="テキスト ボックス 121"/>
        <xdr:cNvSpPr txBox="1"/>
      </xdr:nvSpPr>
      <xdr:spPr>
        <a:xfrm>
          <a:off x="11938000" y="2270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499745" cy="250825"/>
    <xdr:sp macro="" textlink="">
      <xdr:nvSpPr>
        <xdr:cNvPr id="124" name="テキスト ボックス 123"/>
        <xdr:cNvSpPr txBox="1"/>
      </xdr:nvSpPr>
      <xdr:spPr>
        <a:xfrm>
          <a:off x="11938000" y="19850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745" cy="250825"/>
    <xdr:sp macro="" textlink="">
      <xdr:nvSpPr>
        <xdr:cNvPr id="126" name="テキスト ボックス 125"/>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0825"/>
    <xdr:sp macro="" textlink="">
      <xdr:nvSpPr>
        <xdr:cNvPr id="131" name="物件費最大値テキスト"/>
        <xdr:cNvSpPr txBox="1"/>
      </xdr:nvSpPr>
      <xdr:spPr>
        <a:xfrm>
          <a:off x="16598900" y="2032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155575</xdr:rowOff>
    </xdr:from>
    <xdr:to xmlns:xdr="http://schemas.openxmlformats.org/drawingml/2006/spreadsheetDrawing">
      <xdr:col>82</xdr:col>
      <xdr:colOff>107950</xdr:colOff>
      <xdr:row>15</xdr:row>
      <xdr:rowOff>50800</xdr:rowOff>
    </xdr:to>
    <xdr:cxnSp macro="">
      <xdr:nvCxnSpPr>
        <xdr:cNvPr id="133" name="直線コネクタ 132"/>
        <xdr:cNvCxnSpPr/>
      </xdr:nvCxnSpPr>
      <xdr:spPr>
        <a:xfrm>
          <a:off x="15671800" y="255587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34"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146050</xdr:rowOff>
    </xdr:from>
    <xdr:to xmlns:xdr="http://schemas.openxmlformats.org/drawingml/2006/spreadsheetDrawing">
      <xdr:col>78</xdr:col>
      <xdr:colOff>69850</xdr:colOff>
      <xdr:row>14</xdr:row>
      <xdr:rowOff>155575</xdr:rowOff>
    </xdr:to>
    <xdr:cxnSp macro="">
      <xdr:nvCxnSpPr>
        <xdr:cNvPr id="136" name="直線コネクタ 135"/>
        <xdr:cNvCxnSpPr/>
      </xdr:nvCxnSpPr>
      <xdr:spPr>
        <a:xfrm>
          <a:off x="14782800" y="25463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6600" cy="259080"/>
    <xdr:sp macro="" textlink="">
      <xdr:nvSpPr>
        <xdr:cNvPr id="138" name="テキスト ボックス 137"/>
        <xdr:cNvSpPr txBox="1"/>
      </xdr:nvSpPr>
      <xdr:spPr>
        <a:xfrm>
          <a:off x="15290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69850</xdr:rowOff>
    </xdr:from>
    <xdr:to xmlns:xdr="http://schemas.openxmlformats.org/drawingml/2006/spreadsheetDrawing">
      <xdr:col>73</xdr:col>
      <xdr:colOff>180975</xdr:colOff>
      <xdr:row>14</xdr:row>
      <xdr:rowOff>146050</xdr:rowOff>
    </xdr:to>
    <xdr:cxnSp macro="">
      <xdr:nvCxnSpPr>
        <xdr:cNvPr id="139" name="直線コネクタ 138"/>
        <xdr:cNvCxnSpPr/>
      </xdr:nvCxnSpPr>
      <xdr:spPr>
        <a:xfrm>
          <a:off x="13893800" y="2470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143510</xdr:rowOff>
    </xdr:from>
    <xdr:ext cx="762000" cy="251460"/>
    <xdr:sp macro="" textlink="">
      <xdr:nvSpPr>
        <xdr:cNvPr id="141" name="テキスト ボックス 140"/>
        <xdr:cNvSpPr txBox="1"/>
      </xdr:nvSpPr>
      <xdr:spPr>
        <a:xfrm>
          <a:off x="144018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69850</xdr:rowOff>
    </xdr:from>
    <xdr:to xmlns:xdr="http://schemas.openxmlformats.org/drawingml/2006/spreadsheetDrawing">
      <xdr:col>69</xdr:col>
      <xdr:colOff>92075</xdr:colOff>
      <xdr:row>14</xdr:row>
      <xdr:rowOff>69850</xdr:rowOff>
    </xdr:to>
    <xdr:cxnSp macro="">
      <xdr:nvCxnSpPr>
        <xdr:cNvPr id="142" name="直線コネクタ 141"/>
        <xdr:cNvCxnSpPr/>
      </xdr:nvCxnSpPr>
      <xdr:spPr>
        <a:xfrm>
          <a:off x="13004800" y="22987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53745" cy="259080"/>
    <xdr:sp macro="" textlink="">
      <xdr:nvSpPr>
        <xdr:cNvPr id="144" name="テキスト ボックス 143"/>
        <xdr:cNvSpPr txBox="1"/>
      </xdr:nvSpPr>
      <xdr:spPr>
        <a:xfrm>
          <a:off x="13512800" y="280098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2000" cy="259080"/>
    <xdr:sp macro="" textlink="">
      <xdr:nvSpPr>
        <xdr:cNvPr id="146" name="テキスト ボックス 145"/>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745" cy="259080"/>
    <xdr:sp macro="" textlink="">
      <xdr:nvSpPr>
        <xdr:cNvPr id="148" name="テキスト ボックス 147"/>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745" cy="259080"/>
    <xdr:sp macro="" textlink="">
      <xdr:nvSpPr>
        <xdr:cNvPr id="149" name="テキスト ボックス 148"/>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745" cy="259080"/>
    <xdr:sp macro="" textlink="">
      <xdr:nvSpPr>
        <xdr:cNvPr id="151" name="テキスト ボックス 150"/>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0</xdr:rowOff>
    </xdr:from>
    <xdr:to xmlns:xdr="http://schemas.openxmlformats.org/drawingml/2006/spreadsheetDrawing">
      <xdr:col>82</xdr:col>
      <xdr:colOff>158750</xdr:colOff>
      <xdr:row>15</xdr:row>
      <xdr:rowOff>101600</xdr:rowOff>
    </xdr:to>
    <xdr:sp macro="" textlink="">
      <xdr:nvSpPr>
        <xdr:cNvPr id="152" name="楕円 151"/>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16510</xdr:rowOff>
    </xdr:from>
    <xdr:ext cx="762000" cy="259080"/>
    <xdr:sp macro="" textlink="">
      <xdr:nvSpPr>
        <xdr:cNvPr id="153" name="物件費該当値テキスト"/>
        <xdr:cNvSpPr txBox="1"/>
      </xdr:nvSpPr>
      <xdr:spPr>
        <a:xfrm>
          <a:off x="1659890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104775</xdr:rowOff>
    </xdr:from>
    <xdr:to xmlns:xdr="http://schemas.openxmlformats.org/drawingml/2006/spreadsheetDrawing">
      <xdr:col>78</xdr:col>
      <xdr:colOff>120650</xdr:colOff>
      <xdr:row>15</xdr:row>
      <xdr:rowOff>34925</xdr:rowOff>
    </xdr:to>
    <xdr:sp macro="" textlink="">
      <xdr:nvSpPr>
        <xdr:cNvPr id="154" name="楕円 153"/>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45085</xdr:rowOff>
    </xdr:from>
    <xdr:ext cx="736600" cy="258445"/>
    <xdr:sp macro="" textlink="">
      <xdr:nvSpPr>
        <xdr:cNvPr id="155" name="テキスト ボックス 154"/>
        <xdr:cNvSpPr txBox="1"/>
      </xdr:nvSpPr>
      <xdr:spPr>
        <a:xfrm>
          <a:off x="15290800" y="2273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95250</xdr:rowOff>
    </xdr:from>
    <xdr:to xmlns:xdr="http://schemas.openxmlformats.org/drawingml/2006/spreadsheetDrawing">
      <xdr:col>74</xdr:col>
      <xdr:colOff>31750</xdr:colOff>
      <xdr:row>15</xdr:row>
      <xdr:rowOff>25400</xdr:rowOff>
    </xdr:to>
    <xdr:sp macro="" textlink="">
      <xdr:nvSpPr>
        <xdr:cNvPr id="156" name="楕円 155"/>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35560</xdr:rowOff>
    </xdr:from>
    <xdr:ext cx="762000" cy="259080"/>
    <xdr:sp macro="" textlink="">
      <xdr:nvSpPr>
        <xdr:cNvPr id="157" name="テキスト ボックス 156"/>
        <xdr:cNvSpPr txBox="1"/>
      </xdr:nvSpPr>
      <xdr:spPr>
        <a:xfrm>
          <a:off x="1440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19050</xdr:rowOff>
    </xdr:from>
    <xdr:to xmlns:xdr="http://schemas.openxmlformats.org/drawingml/2006/spreadsheetDrawing">
      <xdr:col>69</xdr:col>
      <xdr:colOff>142875</xdr:colOff>
      <xdr:row>14</xdr:row>
      <xdr:rowOff>120650</xdr:rowOff>
    </xdr:to>
    <xdr:sp macro="" textlink="">
      <xdr:nvSpPr>
        <xdr:cNvPr id="158" name="楕円 157"/>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130810</xdr:rowOff>
    </xdr:from>
    <xdr:ext cx="753745" cy="259080"/>
    <xdr:sp macro="" textlink="">
      <xdr:nvSpPr>
        <xdr:cNvPr id="159" name="テキスト ボックス 158"/>
        <xdr:cNvSpPr txBox="1"/>
      </xdr:nvSpPr>
      <xdr:spPr>
        <a:xfrm>
          <a:off x="13512800" y="21882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19050</xdr:rowOff>
    </xdr:from>
    <xdr:to xmlns:xdr="http://schemas.openxmlformats.org/drawingml/2006/spreadsheetDrawing">
      <xdr:col>65</xdr:col>
      <xdr:colOff>53975</xdr:colOff>
      <xdr:row>13</xdr:row>
      <xdr:rowOff>120650</xdr:rowOff>
    </xdr:to>
    <xdr:sp macro="" textlink="">
      <xdr:nvSpPr>
        <xdr:cNvPr id="160" name="楕円 159"/>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130810</xdr:rowOff>
    </xdr:from>
    <xdr:ext cx="762000" cy="259080"/>
    <xdr:sp macro="" textlink="">
      <xdr:nvSpPr>
        <xdr:cNvPr id="161" name="テキスト ボックス 160"/>
        <xdr:cNvSpPr txBox="1"/>
      </xdr:nvSpPr>
      <xdr:spPr>
        <a:xfrm>
          <a:off x="126238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に係る経常収支比率は、類似団体との比較で高い比率となっている。これは、障害福祉サービスの多様化に伴う需給量が増加傾向にあり、それに係る経費も同様に増加していることが要因である。また、準要保護児童生徒就学援助費も高い水準で推移し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扶助費対象者に係る資格の適正化や厳密化を進めていくことで、財政を圧迫する上昇傾向に歯止めをかけるよう努める。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195" cy="225425"/>
    <xdr:sp macro="" textlink="">
      <xdr:nvSpPr>
        <xdr:cNvPr id="173" name="テキスト ボックス 172"/>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745" cy="250825"/>
    <xdr:sp macro="" textlink="">
      <xdr:nvSpPr>
        <xdr:cNvPr id="175" name="テキスト ボックス 174"/>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9745" cy="259080"/>
    <xdr:sp macro="" textlink="">
      <xdr:nvSpPr>
        <xdr:cNvPr id="177" name="テキスト ボックス 176"/>
        <xdr:cNvSpPr txBox="1"/>
      </xdr:nvSpPr>
      <xdr:spPr>
        <a:xfrm>
          <a:off x="254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9745" cy="259080"/>
    <xdr:sp macro="" textlink="">
      <xdr:nvSpPr>
        <xdr:cNvPr id="179" name="テキスト ボックス 178"/>
        <xdr:cNvSpPr txBox="1"/>
      </xdr:nvSpPr>
      <xdr:spPr>
        <a:xfrm>
          <a:off x="254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9745" cy="250825"/>
    <xdr:sp macro="" textlink="">
      <xdr:nvSpPr>
        <xdr:cNvPr id="181" name="テキスト ボックス 180"/>
        <xdr:cNvSpPr txBox="1"/>
      </xdr:nvSpPr>
      <xdr:spPr>
        <a:xfrm>
          <a:off x="254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9745" cy="259080"/>
    <xdr:sp macro="" textlink="">
      <xdr:nvSpPr>
        <xdr:cNvPr id="183" name="テキスト ボックス 182"/>
        <xdr:cNvSpPr txBox="1"/>
      </xdr:nvSpPr>
      <xdr:spPr>
        <a:xfrm>
          <a:off x="254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9745" cy="259080"/>
    <xdr:sp macro="" textlink="">
      <xdr:nvSpPr>
        <xdr:cNvPr id="185" name="テキスト ボックス 184"/>
        <xdr:cNvSpPr txBox="1"/>
      </xdr:nvSpPr>
      <xdr:spPr>
        <a:xfrm>
          <a:off x="254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745" cy="250825"/>
    <xdr:sp macro="" textlink="">
      <xdr:nvSpPr>
        <xdr:cNvPr id="187" name="テキスト ボックス 186"/>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0825"/>
    <xdr:sp macro="" textlink="">
      <xdr:nvSpPr>
        <xdr:cNvPr id="190" name="扶助費最小値テキスト"/>
        <xdr:cNvSpPr txBox="1"/>
      </xdr:nvSpPr>
      <xdr:spPr>
        <a:xfrm>
          <a:off x="4914900" y="104432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0825"/>
    <xdr:sp macro="" textlink="">
      <xdr:nvSpPr>
        <xdr:cNvPr id="192" name="扶助費最大値テキスト"/>
        <xdr:cNvSpPr txBox="1"/>
      </xdr:nvSpPr>
      <xdr:spPr>
        <a:xfrm>
          <a:off x="4914900" y="8785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56</xdr:row>
      <xdr:rowOff>127000</xdr:rowOff>
    </xdr:to>
    <xdr:cxnSp macro="">
      <xdr:nvCxnSpPr>
        <xdr:cNvPr id="194" name="直線コネクタ 193"/>
        <xdr:cNvCxnSpPr/>
      </xdr:nvCxnSpPr>
      <xdr:spPr>
        <a:xfrm flipV="1">
          <a:off x="3987800" y="9690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92710</xdr:rowOff>
    </xdr:from>
    <xdr:ext cx="762000" cy="259080"/>
    <xdr:sp macro="" textlink="">
      <xdr:nvSpPr>
        <xdr:cNvPr id="195" name="扶助費平均値テキスト"/>
        <xdr:cNvSpPr txBox="1"/>
      </xdr:nvSpPr>
      <xdr:spPr>
        <a:xfrm>
          <a:off x="4914900" y="935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107950</xdr:rowOff>
    </xdr:from>
    <xdr:to xmlns:xdr="http://schemas.openxmlformats.org/drawingml/2006/spreadsheetDrawing">
      <xdr:col>19</xdr:col>
      <xdr:colOff>187325</xdr:colOff>
      <xdr:row>56</xdr:row>
      <xdr:rowOff>127000</xdr:rowOff>
    </xdr:to>
    <xdr:cxnSp macro="">
      <xdr:nvCxnSpPr>
        <xdr:cNvPr id="197" name="直線コネクタ 196"/>
        <xdr:cNvCxnSpPr/>
      </xdr:nvCxnSpPr>
      <xdr:spPr>
        <a:xfrm>
          <a:off x="3098800" y="9709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130810</xdr:rowOff>
    </xdr:from>
    <xdr:ext cx="728345" cy="259080"/>
    <xdr:sp macro="" textlink="">
      <xdr:nvSpPr>
        <xdr:cNvPr id="199" name="テキスト ボックス 198"/>
        <xdr:cNvSpPr txBox="1"/>
      </xdr:nvSpPr>
      <xdr:spPr>
        <a:xfrm>
          <a:off x="3606800" y="92176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69850</xdr:rowOff>
    </xdr:from>
    <xdr:to xmlns:xdr="http://schemas.openxmlformats.org/drawingml/2006/spreadsheetDrawing">
      <xdr:col>15</xdr:col>
      <xdr:colOff>98425</xdr:colOff>
      <xdr:row>56</xdr:row>
      <xdr:rowOff>107950</xdr:rowOff>
    </xdr:to>
    <xdr:cxnSp macro="">
      <xdr:nvCxnSpPr>
        <xdr:cNvPr id="200" name="直線コネクタ 199"/>
        <xdr:cNvCxnSpPr/>
      </xdr:nvCxnSpPr>
      <xdr:spPr>
        <a:xfrm>
          <a:off x="2209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02" name="テキスト ボックス 201"/>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56</xdr:row>
      <xdr:rowOff>165100</xdr:rowOff>
    </xdr:to>
    <xdr:cxnSp macro="">
      <xdr:nvCxnSpPr>
        <xdr:cNvPr id="203" name="直線コネクタ 202"/>
        <xdr:cNvCxnSpPr/>
      </xdr:nvCxnSpPr>
      <xdr:spPr>
        <a:xfrm flipV="1">
          <a:off x="1320800" y="96710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53745" cy="259080"/>
    <xdr:sp macro="" textlink="">
      <xdr:nvSpPr>
        <xdr:cNvPr id="205" name="テキスト ボックス 204"/>
        <xdr:cNvSpPr txBox="1"/>
      </xdr:nvSpPr>
      <xdr:spPr>
        <a:xfrm>
          <a:off x="1828800" y="91605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111760</xdr:rowOff>
    </xdr:from>
    <xdr:ext cx="753745" cy="250825"/>
    <xdr:sp macro="" textlink="">
      <xdr:nvSpPr>
        <xdr:cNvPr id="207" name="テキスト ボックス 206"/>
        <xdr:cNvSpPr txBox="1"/>
      </xdr:nvSpPr>
      <xdr:spPr>
        <a:xfrm>
          <a:off x="939800" y="919861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745" cy="259080"/>
    <xdr:sp macro="" textlink="">
      <xdr:nvSpPr>
        <xdr:cNvPr id="210" name="テキスト ボックス 209"/>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213" name="楕円 212"/>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10160</xdr:rowOff>
    </xdr:from>
    <xdr:ext cx="762000" cy="259080"/>
    <xdr:sp macro="" textlink="">
      <xdr:nvSpPr>
        <xdr:cNvPr id="214" name="扶助費該当値テキスト"/>
        <xdr:cNvSpPr txBox="1"/>
      </xdr:nvSpPr>
      <xdr:spPr>
        <a:xfrm>
          <a:off x="49149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215" name="楕円 21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28345" cy="259080"/>
    <xdr:sp macro="" textlink="">
      <xdr:nvSpPr>
        <xdr:cNvPr id="216" name="テキスト ボックス 215"/>
        <xdr:cNvSpPr txBox="1"/>
      </xdr:nvSpPr>
      <xdr:spPr>
        <a:xfrm>
          <a:off x="3606800" y="97637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57150</xdr:rowOff>
    </xdr:from>
    <xdr:to xmlns:xdr="http://schemas.openxmlformats.org/drawingml/2006/spreadsheetDrawing">
      <xdr:col>15</xdr:col>
      <xdr:colOff>149225</xdr:colOff>
      <xdr:row>56</xdr:row>
      <xdr:rowOff>158750</xdr:rowOff>
    </xdr:to>
    <xdr:sp macro="" textlink="">
      <xdr:nvSpPr>
        <xdr:cNvPr id="217" name="楕円 216"/>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143510</xdr:rowOff>
    </xdr:from>
    <xdr:ext cx="762000" cy="251460"/>
    <xdr:sp macro="" textlink="">
      <xdr:nvSpPr>
        <xdr:cNvPr id="218" name="テキスト ボックス 217"/>
        <xdr:cNvSpPr txBox="1"/>
      </xdr:nvSpPr>
      <xdr:spPr>
        <a:xfrm>
          <a:off x="2717800" y="974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19050</xdr:rowOff>
    </xdr:from>
    <xdr:to xmlns:xdr="http://schemas.openxmlformats.org/drawingml/2006/spreadsheetDrawing">
      <xdr:col>11</xdr:col>
      <xdr:colOff>60325</xdr:colOff>
      <xdr:row>56</xdr:row>
      <xdr:rowOff>120650</xdr:rowOff>
    </xdr:to>
    <xdr:sp macro="" textlink="">
      <xdr:nvSpPr>
        <xdr:cNvPr id="219" name="楕円 218"/>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105410</xdr:rowOff>
    </xdr:from>
    <xdr:ext cx="753745" cy="259080"/>
    <xdr:sp macro="" textlink="">
      <xdr:nvSpPr>
        <xdr:cNvPr id="220" name="テキスト ボックス 219"/>
        <xdr:cNvSpPr txBox="1"/>
      </xdr:nvSpPr>
      <xdr:spPr>
        <a:xfrm>
          <a:off x="1828800" y="97066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21" name="楕円 220"/>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3745" cy="251460"/>
    <xdr:sp macro="" textlink="">
      <xdr:nvSpPr>
        <xdr:cNvPr id="222" name="テキスト ボックス 221"/>
        <xdr:cNvSpPr txBox="1"/>
      </xdr:nvSpPr>
      <xdr:spPr>
        <a:xfrm>
          <a:off x="939800" y="980186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その他の経費に係る経常収支比率については、類似団体との比較で高い比率となっている。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その他の経費においては繰出金が大きな比率を占めており、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水道事業が法適用となり、繰出金から補助費等になったことで比率は大きく減となった。</a:t>
          </a:r>
          <a:endPar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また、維持補修費については、保有している施設が多く、老朽化が著しいため</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維持補修費が上昇傾向にある。そのため、</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施設の統廃合や長寿命化などを計画的に行い、財政負担の軽減・平準化を図る。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195" cy="225425"/>
    <xdr:sp macro="" textlink="">
      <xdr:nvSpPr>
        <xdr:cNvPr id="234" name="テキスト ボックス 233"/>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745" cy="250825"/>
    <xdr:sp macro="" textlink="">
      <xdr:nvSpPr>
        <xdr:cNvPr id="236" name="テキスト ボックス 235"/>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745" cy="259080"/>
    <xdr:sp macro="" textlink="">
      <xdr:nvSpPr>
        <xdr:cNvPr id="238" name="テキスト ボックス 237"/>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745" cy="259080"/>
    <xdr:sp macro="" textlink="">
      <xdr:nvSpPr>
        <xdr:cNvPr id="240" name="テキスト ボックス 239"/>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745" cy="250825"/>
    <xdr:sp macro="" textlink="">
      <xdr:nvSpPr>
        <xdr:cNvPr id="242" name="テキスト ボックス 241"/>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745" cy="259080"/>
    <xdr:sp macro="" textlink="">
      <xdr:nvSpPr>
        <xdr:cNvPr id="244" name="テキスト ボックス 243"/>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745" cy="259080"/>
    <xdr:sp macro="" textlink="">
      <xdr:nvSpPr>
        <xdr:cNvPr id="246" name="テキスト ボックス 245"/>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60</xdr:row>
      <xdr:rowOff>134620</xdr:rowOff>
    </xdr:to>
    <xdr:cxnSp macro="">
      <xdr:nvCxnSpPr>
        <xdr:cNvPr id="254" name="直線コネクタ 253"/>
        <xdr:cNvCxnSpPr/>
      </xdr:nvCxnSpPr>
      <xdr:spPr>
        <a:xfrm flipV="1">
          <a:off x="15671800" y="9994900"/>
          <a:ext cx="8382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27940</xdr:rowOff>
    </xdr:from>
    <xdr:ext cx="762000" cy="259080"/>
    <xdr:sp macro="" textlink="">
      <xdr:nvSpPr>
        <xdr:cNvPr id="255"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85090</xdr:rowOff>
    </xdr:from>
    <xdr:to xmlns:xdr="http://schemas.openxmlformats.org/drawingml/2006/spreadsheetDrawing">
      <xdr:col>78</xdr:col>
      <xdr:colOff>69850</xdr:colOff>
      <xdr:row>60</xdr:row>
      <xdr:rowOff>134620</xdr:rowOff>
    </xdr:to>
    <xdr:cxnSp macro="">
      <xdr:nvCxnSpPr>
        <xdr:cNvPr id="257" name="直線コネクタ 256"/>
        <xdr:cNvCxnSpPr/>
      </xdr:nvCxnSpPr>
      <xdr:spPr>
        <a:xfrm>
          <a:off x="14782800" y="102006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59" name="テキスト ボックス 25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54610</xdr:rowOff>
    </xdr:from>
    <xdr:to xmlns:xdr="http://schemas.openxmlformats.org/drawingml/2006/spreadsheetDrawing">
      <xdr:col>73</xdr:col>
      <xdr:colOff>180975</xdr:colOff>
      <xdr:row>59</xdr:row>
      <xdr:rowOff>85090</xdr:rowOff>
    </xdr:to>
    <xdr:cxnSp macro="">
      <xdr:nvCxnSpPr>
        <xdr:cNvPr id="260" name="直線コネクタ 259"/>
        <xdr:cNvCxnSpPr/>
      </xdr:nvCxnSpPr>
      <xdr:spPr>
        <a:xfrm>
          <a:off x="13893800" y="10170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88900</xdr:rowOff>
    </xdr:from>
    <xdr:ext cx="762000" cy="250825"/>
    <xdr:sp macro="" textlink="">
      <xdr:nvSpPr>
        <xdr:cNvPr id="262" name="テキスト ボックス 261"/>
        <xdr:cNvSpPr txBox="1"/>
      </xdr:nvSpPr>
      <xdr:spPr>
        <a:xfrm>
          <a:off x="14401800" y="96901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54610</xdr:rowOff>
    </xdr:from>
    <xdr:to xmlns:xdr="http://schemas.openxmlformats.org/drawingml/2006/spreadsheetDrawing">
      <xdr:col>69</xdr:col>
      <xdr:colOff>92075</xdr:colOff>
      <xdr:row>59</xdr:row>
      <xdr:rowOff>161290</xdr:rowOff>
    </xdr:to>
    <xdr:cxnSp macro="">
      <xdr:nvCxnSpPr>
        <xdr:cNvPr id="263" name="直線コネクタ 262"/>
        <xdr:cNvCxnSpPr/>
      </xdr:nvCxnSpPr>
      <xdr:spPr>
        <a:xfrm flipV="1">
          <a:off x="13004800" y="101701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53745" cy="259080"/>
    <xdr:sp macro="" textlink="">
      <xdr:nvSpPr>
        <xdr:cNvPr id="265" name="テキスト ボックス 264"/>
        <xdr:cNvSpPr txBox="1"/>
      </xdr:nvSpPr>
      <xdr:spPr>
        <a:xfrm>
          <a:off x="13512800" y="96824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2000" cy="259080"/>
    <xdr:sp macro="" textlink="">
      <xdr:nvSpPr>
        <xdr:cNvPr id="267" name="テキスト ボックス 266"/>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745" cy="259080"/>
    <xdr:sp macro="" textlink="">
      <xdr:nvSpPr>
        <xdr:cNvPr id="269" name="テキスト ボックス 268"/>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745" cy="259080"/>
    <xdr:sp macro="" textlink="">
      <xdr:nvSpPr>
        <xdr:cNvPr id="270" name="テキスト ボックス 269"/>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745" cy="259080"/>
    <xdr:sp macro="" textlink="">
      <xdr:nvSpPr>
        <xdr:cNvPr id="272" name="テキスト ボックス 271"/>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73" name="楕円 272"/>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143510</xdr:rowOff>
    </xdr:from>
    <xdr:ext cx="762000" cy="251460"/>
    <xdr:sp macro="" textlink="">
      <xdr:nvSpPr>
        <xdr:cNvPr id="274" name="その他該当値テキスト"/>
        <xdr:cNvSpPr txBox="1"/>
      </xdr:nvSpPr>
      <xdr:spPr>
        <a:xfrm>
          <a:off x="16598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83820</xdr:rowOff>
    </xdr:from>
    <xdr:to xmlns:xdr="http://schemas.openxmlformats.org/drawingml/2006/spreadsheetDrawing">
      <xdr:col>78</xdr:col>
      <xdr:colOff>120650</xdr:colOff>
      <xdr:row>61</xdr:row>
      <xdr:rowOff>13970</xdr:rowOff>
    </xdr:to>
    <xdr:sp macro="" textlink="">
      <xdr:nvSpPr>
        <xdr:cNvPr id="275" name="楕円 274"/>
        <xdr:cNvSpPr/>
      </xdr:nvSpPr>
      <xdr:spPr>
        <a:xfrm>
          <a:off x="1562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170180</xdr:rowOff>
    </xdr:from>
    <xdr:ext cx="736600" cy="259080"/>
    <xdr:sp macro="" textlink="">
      <xdr:nvSpPr>
        <xdr:cNvPr id="276" name="テキスト ボックス 275"/>
        <xdr:cNvSpPr txBox="1"/>
      </xdr:nvSpPr>
      <xdr:spPr>
        <a:xfrm>
          <a:off x="15290800" y="10457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34290</xdr:rowOff>
    </xdr:from>
    <xdr:to xmlns:xdr="http://schemas.openxmlformats.org/drawingml/2006/spreadsheetDrawing">
      <xdr:col>74</xdr:col>
      <xdr:colOff>31750</xdr:colOff>
      <xdr:row>59</xdr:row>
      <xdr:rowOff>135890</xdr:rowOff>
    </xdr:to>
    <xdr:sp macro="" textlink="">
      <xdr:nvSpPr>
        <xdr:cNvPr id="277" name="楕円 276"/>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120650</xdr:rowOff>
    </xdr:from>
    <xdr:ext cx="762000" cy="251460"/>
    <xdr:sp macro="" textlink="">
      <xdr:nvSpPr>
        <xdr:cNvPr id="278" name="テキスト ボックス 277"/>
        <xdr:cNvSpPr txBox="1"/>
      </xdr:nvSpPr>
      <xdr:spPr>
        <a:xfrm>
          <a:off x="14401800" y="10236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3810</xdr:rowOff>
    </xdr:from>
    <xdr:to xmlns:xdr="http://schemas.openxmlformats.org/drawingml/2006/spreadsheetDrawing">
      <xdr:col>69</xdr:col>
      <xdr:colOff>142875</xdr:colOff>
      <xdr:row>59</xdr:row>
      <xdr:rowOff>105410</xdr:rowOff>
    </xdr:to>
    <xdr:sp macro="" textlink="">
      <xdr:nvSpPr>
        <xdr:cNvPr id="279" name="楕円 278"/>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90170</xdr:rowOff>
    </xdr:from>
    <xdr:ext cx="753745" cy="259080"/>
    <xdr:sp macro="" textlink="">
      <xdr:nvSpPr>
        <xdr:cNvPr id="280" name="テキスト ボックス 279"/>
        <xdr:cNvSpPr txBox="1"/>
      </xdr:nvSpPr>
      <xdr:spPr>
        <a:xfrm>
          <a:off x="13512800" y="102057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110490</xdr:rowOff>
    </xdr:from>
    <xdr:to xmlns:xdr="http://schemas.openxmlformats.org/drawingml/2006/spreadsheetDrawing">
      <xdr:col>65</xdr:col>
      <xdr:colOff>53975</xdr:colOff>
      <xdr:row>60</xdr:row>
      <xdr:rowOff>40640</xdr:rowOff>
    </xdr:to>
    <xdr:sp macro="" textlink="">
      <xdr:nvSpPr>
        <xdr:cNvPr id="281" name="楕円 280"/>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25400</xdr:rowOff>
    </xdr:from>
    <xdr:ext cx="762000" cy="259080"/>
    <xdr:sp macro="" textlink="">
      <xdr:nvSpPr>
        <xdr:cNvPr id="282" name="テキスト ボックス 281"/>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補助費等に係る経常収支比率は、類似団体との比較でかなり高い比率となっている。これは、清掃・ゴミ処理業務、消防業務、病院事業についての一部事務組合負担金が多大になっていることが要因である。</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また、下水道事業が法適用となり、繰出金から補助費等になったことで補助費等の比率が増となった。</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今後も一部事務組合の事業内容の精査と負担金の適正化を図るとともに、町単独補助金についても必要性等を十分に検討し補助費の削減に努める。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195" cy="225425"/>
    <xdr:sp macro="" textlink="">
      <xdr:nvSpPr>
        <xdr:cNvPr id="294" name="テキスト ボックス 293"/>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745" cy="250825"/>
    <xdr:sp macro="" textlink="">
      <xdr:nvSpPr>
        <xdr:cNvPr id="296" name="テキスト ボックス 295"/>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499745" cy="250825"/>
    <xdr:sp macro="" textlink="">
      <xdr:nvSpPr>
        <xdr:cNvPr id="298" name="テキスト ボックス 297"/>
        <xdr:cNvSpPr txBox="1"/>
      </xdr:nvSpPr>
      <xdr:spPr>
        <a:xfrm>
          <a:off x="11938000" y="6842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9745" cy="250825"/>
    <xdr:sp macro="" textlink="">
      <xdr:nvSpPr>
        <xdr:cNvPr id="300" name="テキスト ボックス 299"/>
        <xdr:cNvSpPr txBox="1"/>
      </xdr:nvSpPr>
      <xdr:spPr>
        <a:xfrm>
          <a:off x="11938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499745" cy="250825"/>
    <xdr:sp macro="" textlink="">
      <xdr:nvSpPr>
        <xdr:cNvPr id="302" name="テキスト ボックス 301"/>
        <xdr:cNvSpPr txBox="1"/>
      </xdr:nvSpPr>
      <xdr:spPr>
        <a:xfrm>
          <a:off x="11938000" y="5699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9745" cy="250825"/>
    <xdr:sp macro="" textlink="">
      <xdr:nvSpPr>
        <xdr:cNvPr id="304" name="テキスト ボックス 303"/>
        <xdr:cNvSpPr txBox="1"/>
      </xdr:nvSpPr>
      <xdr:spPr>
        <a:xfrm>
          <a:off x="11938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127000</xdr:rowOff>
    </xdr:from>
    <xdr:to xmlns:xdr="http://schemas.openxmlformats.org/drawingml/2006/spreadsheetDrawing">
      <xdr:col>82</xdr:col>
      <xdr:colOff>107950</xdr:colOff>
      <xdr:row>39</xdr:row>
      <xdr:rowOff>64135</xdr:rowOff>
    </xdr:to>
    <xdr:cxnSp macro="">
      <xdr:nvCxnSpPr>
        <xdr:cNvPr id="311" name="直線コネクタ 310"/>
        <xdr:cNvCxnSpPr/>
      </xdr:nvCxnSpPr>
      <xdr:spPr>
        <a:xfrm>
          <a:off x="15671800" y="664210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69850</xdr:rowOff>
    </xdr:from>
    <xdr:to xmlns:xdr="http://schemas.openxmlformats.org/drawingml/2006/spreadsheetDrawing">
      <xdr:col>78</xdr:col>
      <xdr:colOff>69850</xdr:colOff>
      <xdr:row>38</xdr:row>
      <xdr:rowOff>127000</xdr:rowOff>
    </xdr:to>
    <xdr:cxnSp macro="">
      <xdr:nvCxnSpPr>
        <xdr:cNvPr id="314" name="直線コネクタ 313"/>
        <xdr:cNvCxnSpPr/>
      </xdr:nvCxnSpPr>
      <xdr:spPr>
        <a:xfrm>
          <a:off x="14782800" y="65849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12700</xdr:rowOff>
    </xdr:from>
    <xdr:to xmlns:xdr="http://schemas.openxmlformats.org/drawingml/2006/spreadsheetDrawing">
      <xdr:col>73</xdr:col>
      <xdr:colOff>180975</xdr:colOff>
      <xdr:row>38</xdr:row>
      <xdr:rowOff>69850</xdr:rowOff>
    </xdr:to>
    <xdr:cxnSp macro="">
      <xdr:nvCxnSpPr>
        <xdr:cNvPr id="317" name="直線コネクタ 316"/>
        <xdr:cNvCxnSpPr/>
      </xdr:nvCxnSpPr>
      <xdr:spPr>
        <a:xfrm>
          <a:off x="13893800" y="6527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170815</xdr:rowOff>
    </xdr:from>
    <xdr:ext cx="762000" cy="258445"/>
    <xdr:sp macro="" textlink="">
      <xdr:nvSpPr>
        <xdr:cNvPr id="319" name="テキスト ボックス 318"/>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12700</xdr:rowOff>
    </xdr:from>
    <xdr:to xmlns:xdr="http://schemas.openxmlformats.org/drawingml/2006/spreadsheetDrawing">
      <xdr:col>69</xdr:col>
      <xdr:colOff>92075</xdr:colOff>
      <xdr:row>38</xdr:row>
      <xdr:rowOff>109855</xdr:rowOff>
    </xdr:to>
    <xdr:cxnSp macro="">
      <xdr:nvCxnSpPr>
        <xdr:cNvPr id="320" name="直線コネクタ 319"/>
        <xdr:cNvCxnSpPr/>
      </xdr:nvCxnSpPr>
      <xdr:spPr>
        <a:xfrm flipV="1">
          <a:off x="13004800" y="65278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125095</xdr:rowOff>
    </xdr:from>
    <xdr:ext cx="753745" cy="258445"/>
    <xdr:sp macro="" textlink="">
      <xdr:nvSpPr>
        <xdr:cNvPr id="322" name="テキスト ボックス 321"/>
        <xdr:cNvSpPr txBox="1"/>
      </xdr:nvSpPr>
      <xdr:spPr>
        <a:xfrm>
          <a:off x="13512800" y="578294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745" cy="259080"/>
    <xdr:sp macro="" textlink="">
      <xdr:nvSpPr>
        <xdr:cNvPr id="326" name="テキスト ボックス 325"/>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745" cy="259080"/>
    <xdr:sp macro="" textlink="">
      <xdr:nvSpPr>
        <xdr:cNvPr id="327" name="テキスト ボックス 326"/>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745" cy="259080"/>
    <xdr:sp macro="" textlink="">
      <xdr:nvSpPr>
        <xdr:cNvPr id="329" name="テキスト ボックス 328"/>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13335</xdr:rowOff>
    </xdr:from>
    <xdr:to xmlns:xdr="http://schemas.openxmlformats.org/drawingml/2006/spreadsheetDrawing">
      <xdr:col>82</xdr:col>
      <xdr:colOff>158750</xdr:colOff>
      <xdr:row>39</xdr:row>
      <xdr:rowOff>114935</xdr:rowOff>
    </xdr:to>
    <xdr:sp macro="" textlink="">
      <xdr:nvSpPr>
        <xdr:cNvPr id="330" name="楕円 329"/>
        <xdr:cNvSpPr/>
      </xdr:nvSpPr>
      <xdr:spPr>
        <a:xfrm>
          <a:off x="164592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156845</xdr:rowOff>
    </xdr:from>
    <xdr:ext cx="762000" cy="250825"/>
    <xdr:sp macro="" textlink="">
      <xdr:nvSpPr>
        <xdr:cNvPr id="331" name="補助費等該当値テキスト"/>
        <xdr:cNvSpPr txBox="1"/>
      </xdr:nvSpPr>
      <xdr:spPr>
        <a:xfrm>
          <a:off x="16598900" y="6671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76200</xdr:rowOff>
    </xdr:from>
    <xdr:to xmlns:xdr="http://schemas.openxmlformats.org/drawingml/2006/spreadsheetDrawing">
      <xdr:col>78</xdr:col>
      <xdr:colOff>120650</xdr:colOff>
      <xdr:row>39</xdr:row>
      <xdr:rowOff>6350</xdr:rowOff>
    </xdr:to>
    <xdr:sp macro="" textlink="">
      <xdr:nvSpPr>
        <xdr:cNvPr id="332" name="楕円 331"/>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162560</xdr:rowOff>
    </xdr:from>
    <xdr:ext cx="736600" cy="259080"/>
    <xdr:sp macro="" textlink="">
      <xdr:nvSpPr>
        <xdr:cNvPr id="333" name="テキスト ボックス 332"/>
        <xdr:cNvSpPr txBox="1"/>
      </xdr:nvSpPr>
      <xdr:spPr>
        <a:xfrm>
          <a:off x="15290800" y="667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19050</xdr:rowOff>
    </xdr:from>
    <xdr:to xmlns:xdr="http://schemas.openxmlformats.org/drawingml/2006/spreadsheetDrawing">
      <xdr:col>74</xdr:col>
      <xdr:colOff>31750</xdr:colOff>
      <xdr:row>38</xdr:row>
      <xdr:rowOff>120650</xdr:rowOff>
    </xdr:to>
    <xdr:sp macro="" textlink="">
      <xdr:nvSpPr>
        <xdr:cNvPr id="334" name="楕円 333"/>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105410</xdr:rowOff>
    </xdr:from>
    <xdr:ext cx="762000" cy="259080"/>
    <xdr:sp macro="" textlink="">
      <xdr:nvSpPr>
        <xdr:cNvPr id="335" name="テキスト ボックス 334"/>
        <xdr:cNvSpPr txBox="1"/>
      </xdr:nvSpPr>
      <xdr:spPr>
        <a:xfrm>
          <a:off x="14401800" y="662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133350</xdr:rowOff>
    </xdr:from>
    <xdr:to xmlns:xdr="http://schemas.openxmlformats.org/drawingml/2006/spreadsheetDrawing">
      <xdr:col>69</xdr:col>
      <xdr:colOff>142875</xdr:colOff>
      <xdr:row>38</xdr:row>
      <xdr:rowOff>63500</xdr:rowOff>
    </xdr:to>
    <xdr:sp macro="" textlink="">
      <xdr:nvSpPr>
        <xdr:cNvPr id="336" name="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48260</xdr:rowOff>
    </xdr:from>
    <xdr:ext cx="753745" cy="259080"/>
    <xdr:sp macro="" textlink="">
      <xdr:nvSpPr>
        <xdr:cNvPr id="337" name="テキスト ボックス 336"/>
        <xdr:cNvSpPr txBox="1"/>
      </xdr:nvSpPr>
      <xdr:spPr>
        <a:xfrm>
          <a:off x="13512800" y="6563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59055</xdr:rowOff>
    </xdr:from>
    <xdr:to xmlns:xdr="http://schemas.openxmlformats.org/drawingml/2006/spreadsheetDrawing">
      <xdr:col>65</xdr:col>
      <xdr:colOff>53975</xdr:colOff>
      <xdr:row>38</xdr:row>
      <xdr:rowOff>160655</xdr:rowOff>
    </xdr:to>
    <xdr:sp macro="" textlink="">
      <xdr:nvSpPr>
        <xdr:cNvPr id="338" name="楕円 337"/>
        <xdr:cNvSpPr/>
      </xdr:nvSpPr>
      <xdr:spPr>
        <a:xfrm>
          <a:off x="12954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145415</xdr:rowOff>
    </xdr:from>
    <xdr:ext cx="762000" cy="250825"/>
    <xdr:sp macro="" textlink="">
      <xdr:nvSpPr>
        <xdr:cNvPr id="339" name="テキスト ボックス 338"/>
        <xdr:cNvSpPr txBox="1"/>
      </xdr:nvSpPr>
      <xdr:spPr>
        <a:xfrm>
          <a:off x="12623800" y="6660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公債費に係る経常収支比率は、類似団体との比較でほぼ平均の比率となっている。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繰上償還の実施等により公債費は減少傾向にあるが、過去に実施した大型建設事業に伴う地方債の償還額が依然として多額であり、平成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年度から令和２年度まで実施した新庁舎建設事業において約</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億円を借り入れしたことから、今後も公債費は高い水準で推移する。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公債費については、財政運営計画等により地方債発行の抑制や繰上償還の実施を行い縮減に努める。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195" cy="225425"/>
    <xdr:sp macro="" textlink="">
      <xdr:nvSpPr>
        <xdr:cNvPr id="351" name="テキスト ボックス 350"/>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745" cy="250825"/>
    <xdr:sp macro="" textlink="">
      <xdr:nvSpPr>
        <xdr:cNvPr id="353" name="テキスト ボックス 352"/>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9745" cy="259080"/>
    <xdr:sp macro="" textlink="">
      <xdr:nvSpPr>
        <xdr:cNvPr id="355" name="テキスト ボックス 354"/>
        <xdr:cNvSpPr txBox="1"/>
      </xdr:nvSpPr>
      <xdr:spPr>
        <a:xfrm>
          <a:off x="254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9745" cy="259080"/>
    <xdr:sp macro="" textlink="">
      <xdr:nvSpPr>
        <xdr:cNvPr id="357" name="テキスト ボックス 356"/>
        <xdr:cNvSpPr txBox="1"/>
      </xdr:nvSpPr>
      <xdr:spPr>
        <a:xfrm>
          <a:off x="254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9745" cy="250825"/>
    <xdr:sp macro="" textlink="">
      <xdr:nvSpPr>
        <xdr:cNvPr id="359" name="テキスト ボックス 358"/>
        <xdr:cNvSpPr txBox="1"/>
      </xdr:nvSpPr>
      <xdr:spPr>
        <a:xfrm>
          <a:off x="254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9745" cy="259080"/>
    <xdr:sp macro="" textlink="">
      <xdr:nvSpPr>
        <xdr:cNvPr id="361" name="テキスト ボックス 360"/>
        <xdr:cNvSpPr txBox="1"/>
      </xdr:nvSpPr>
      <xdr:spPr>
        <a:xfrm>
          <a:off x="254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9745" cy="259080"/>
    <xdr:sp macro="" textlink="">
      <xdr:nvSpPr>
        <xdr:cNvPr id="363" name="テキスト ボックス 362"/>
        <xdr:cNvSpPr txBox="1"/>
      </xdr:nvSpPr>
      <xdr:spPr>
        <a:xfrm>
          <a:off x="254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168910</xdr:rowOff>
    </xdr:from>
    <xdr:to xmlns:xdr="http://schemas.openxmlformats.org/drawingml/2006/spreadsheetDrawing">
      <xdr:col>24</xdr:col>
      <xdr:colOff>25400</xdr:colOff>
      <xdr:row>77</xdr:row>
      <xdr:rowOff>12700</xdr:rowOff>
    </xdr:to>
    <xdr:cxnSp macro="">
      <xdr:nvCxnSpPr>
        <xdr:cNvPr id="371" name="直線コネクタ 370"/>
        <xdr:cNvCxnSpPr/>
      </xdr:nvCxnSpPr>
      <xdr:spPr>
        <a:xfrm flipV="1">
          <a:off x="3987800" y="131991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72"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12700</xdr:rowOff>
    </xdr:from>
    <xdr:to xmlns:xdr="http://schemas.openxmlformats.org/drawingml/2006/spreadsheetDrawing">
      <xdr:col>19</xdr:col>
      <xdr:colOff>187325</xdr:colOff>
      <xdr:row>77</xdr:row>
      <xdr:rowOff>20320</xdr:rowOff>
    </xdr:to>
    <xdr:cxnSp macro="">
      <xdr:nvCxnSpPr>
        <xdr:cNvPr id="374" name="直線コネクタ 373"/>
        <xdr:cNvCxnSpPr/>
      </xdr:nvCxnSpPr>
      <xdr:spPr>
        <a:xfrm flipV="1">
          <a:off x="3098800" y="13214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69850</xdr:rowOff>
    </xdr:from>
    <xdr:ext cx="728345" cy="259080"/>
    <xdr:sp macro="" textlink="">
      <xdr:nvSpPr>
        <xdr:cNvPr id="376" name="テキスト ボックス 375"/>
        <xdr:cNvSpPr txBox="1"/>
      </xdr:nvSpPr>
      <xdr:spPr>
        <a:xfrm>
          <a:off x="3606800" y="1292860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146050</xdr:rowOff>
    </xdr:from>
    <xdr:to xmlns:xdr="http://schemas.openxmlformats.org/drawingml/2006/spreadsheetDrawing">
      <xdr:col>15</xdr:col>
      <xdr:colOff>98425</xdr:colOff>
      <xdr:row>77</xdr:row>
      <xdr:rowOff>20320</xdr:rowOff>
    </xdr:to>
    <xdr:cxnSp macro="">
      <xdr:nvCxnSpPr>
        <xdr:cNvPr id="377" name="直線コネクタ 376"/>
        <xdr:cNvCxnSpPr/>
      </xdr:nvCxnSpPr>
      <xdr:spPr>
        <a:xfrm>
          <a:off x="2209800" y="131762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146050</xdr:rowOff>
    </xdr:from>
    <xdr:to xmlns:xdr="http://schemas.openxmlformats.org/drawingml/2006/spreadsheetDrawing">
      <xdr:col>11</xdr:col>
      <xdr:colOff>9525</xdr:colOff>
      <xdr:row>77</xdr:row>
      <xdr:rowOff>39370</xdr:rowOff>
    </xdr:to>
    <xdr:cxnSp macro="">
      <xdr:nvCxnSpPr>
        <xdr:cNvPr id="380" name="直線コネクタ 379"/>
        <xdr:cNvCxnSpPr/>
      </xdr:nvCxnSpPr>
      <xdr:spPr>
        <a:xfrm flipV="1">
          <a:off x="1320800" y="131762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53745" cy="259080"/>
    <xdr:sp macro="" textlink="">
      <xdr:nvSpPr>
        <xdr:cNvPr id="382" name="テキスト ボックス 381"/>
        <xdr:cNvSpPr txBox="1"/>
      </xdr:nvSpPr>
      <xdr:spPr>
        <a:xfrm>
          <a:off x="1828800" y="132346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3745" cy="259080"/>
    <xdr:sp macro="" textlink="">
      <xdr:nvSpPr>
        <xdr:cNvPr id="384" name="テキスト ボックス 383"/>
        <xdr:cNvSpPr txBox="1"/>
      </xdr:nvSpPr>
      <xdr:spPr>
        <a:xfrm>
          <a:off x="939800" y="129400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745" cy="259080"/>
    <xdr:sp macro="" textlink="">
      <xdr:nvSpPr>
        <xdr:cNvPr id="387" name="テキスト ボックス 386"/>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90" name="楕円 389"/>
        <xdr:cNvSpPr/>
      </xdr:nvSpPr>
      <xdr:spPr>
        <a:xfrm>
          <a:off x="47752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91" name="公債費該当値テキスト"/>
        <xdr:cNvSpPr txBox="1"/>
      </xdr:nvSpPr>
      <xdr:spPr>
        <a:xfrm>
          <a:off x="4914900"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133350</xdr:rowOff>
    </xdr:from>
    <xdr:to xmlns:xdr="http://schemas.openxmlformats.org/drawingml/2006/spreadsheetDrawing">
      <xdr:col>20</xdr:col>
      <xdr:colOff>38100</xdr:colOff>
      <xdr:row>77</xdr:row>
      <xdr:rowOff>63500</xdr:rowOff>
    </xdr:to>
    <xdr:sp macro="" textlink="">
      <xdr:nvSpPr>
        <xdr:cNvPr id="392" name="楕円 391"/>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48260</xdr:rowOff>
    </xdr:from>
    <xdr:ext cx="728345" cy="259080"/>
    <xdr:sp macro="" textlink="">
      <xdr:nvSpPr>
        <xdr:cNvPr id="393" name="テキスト ボックス 392"/>
        <xdr:cNvSpPr txBox="1"/>
      </xdr:nvSpPr>
      <xdr:spPr>
        <a:xfrm>
          <a:off x="3606800" y="132499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94" name="楕円 393"/>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81280</xdr:rowOff>
    </xdr:from>
    <xdr:ext cx="762000" cy="259080"/>
    <xdr:sp macro="" textlink="">
      <xdr:nvSpPr>
        <xdr:cNvPr id="395" name="テキスト ボックス 394"/>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95250</xdr:rowOff>
    </xdr:from>
    <xdr:to xmlns:xdr="http://schemas.openxmlformats.org/drawingml/2006/spreadsheetDrawing">
      <xdr:col>11</xdr:col>
      <xdr:colOff>60325</xdr:colOff>
      <xdr:row>77</xdr:row>
      <xdr:rowOff>25400</xdr:rowOff>
    </xdr:to>
    <xdr:sp macro="" textlink="">
      <xdr:nvSpPr>
        <xdr:cNvPr id="396" name="楕円 395"/>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35560</xdr:rowOff>
    </xdr:from>
    <xdr:ext cx="753745" cy="259080"/>
    <xdr:sp macro="" textlink="">
      <xdr:nvSpPr>
        <xdr:cNvPr id="397" name="テキスト ボックス 396"/>
        <xdr:cNvSpPr txBox="1"/>
      </xdr:nvSpPr>
      <xdr:spPr>
        <a:xfrm>
          <a:off x="1828800" y="128943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160020</xdr:rowOff>
    </xdr:from>
    <xdr:to xmlns:xdr="http://schemas.openxmlformats.org/drawingml/2006/spreadsheetDrawing">
      <xdr:col>6</xdr:col>
      <xdr:colOff>171450</xdr:colOff>
      <xdr:row>77</xdr:row>
      <xdr:rowOff>90170</xdr:rowOff>
    </xdr:to>
    <xdr:sp macro="" textlink="">
      <xdr:nvSpPr>
        <xdr:cNvPr id="398" name="楕円 397"/>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74930</xdr:rowOff>
    </xdr:from>
    <xdr:ext cx="753745" cy="251460"/>
    <xdr:sp macro="" textlink="">
      <xdr:nvSpPr>
        <xdr:cNvPr id="399" name="テキスト ボックス 398"/>
        <xdr:cNvSpPr txBox="1"/>
      </xdr:nvSpPr>
      <xdr:spPr>
        <a:xfrm>
          <a:off x="939800" y="1327658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公債費以外の経費に係る経常収支比率は、類似団体との比較でかなり高い比率となっている。これは、補助費等が他団体と比較して特に高い比率となっていることが要因である。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補助費等については、一部事務組合負担金や病院事業、上下水道事業への繰出金が大きな割合を占めている。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引き続き、一部事務組合の事業内容の精査と繰出金の適正化を図るとともに、町単独</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補助金についても必要性等を十分に検討し補助費等の削減を図り、経常収支比率の改善に努める。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195" cy="225425"/>
    <xdr:sp macro="" textlink="">
      <xdr:nvSpPr>
        <xdr:cNvPr id="411" name="テキスト ボックス 410"/>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745" cy="250825"/>
    <xdr:sp macro="" textlink="">
      <xdr:nvSpPr>
        <xdr:cNvPr id="413" name="テキスト ボックス 412"/>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9745" cy="259080"/>
    <xdr:sp macro="" textlink="">
      <xdr:nvSpPr>
        <xdr:cNvPr id="415" name="テキスト ボックス 414"/>
        <xdr:cNvSpPr txBox="1"/>
      </xdr:nvSpPr>
      <xdr:spPr>
        <a:xfrm>
          <a:off x="11938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9745" cy="259080"/>
    <xdr:sp macro="" textlink="">
      <xdr:nvSpPr>
        <xdr:cNvPr id="417" name="テキスト ボックス 416"/>
        <xdr:cNvSpPr txBox="1"/>
      </xdr:nvSpPr>
      <xdr:spPr>
        <a:xfrm>
          <a:off x="11938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9745" cy="250825"/>
    <xdr:sp macro="" textlink="">
      <xdr:nvSpPr>
        <xdr:cNvPr id="419" name="テキスト ボックス 418"/>
        <xdr:cNvSpPr txBox="1"/>
      </xdr:nvSpPr>
      <xdr:spPr>
        <a:xfrm>
          <a:off x="11938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9745" cy="259080"/>
    <xdr:sp macro="" textlink="">
      <xdr:nvSpPr>
        <xdr:cNvPr id="421" name="テキスト ボックス 420"/>
        <xdr:cNvSpPr txBox="1"/>
      </xdr:nvSpPr>
      <xdr:spPr>
        <a:xfrm>
          <a:off x="11938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9745" cy="259080"/>
    <xdr:sp macro="" textlink="">
      <xdr:nvSpPr>
        <xdr:cNvPr id="423" name="テキスト ボックス 422"/>
        <xdr:cNvSpPr txBox="1"/>
      </xdr:nvSpPr>
      <xdr:spPr>
        <a:xfrm>
          <a:off x="11938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745" cy="250825"/>
    <xdr:sp macro="" textlink="">
      <xdr:nvSpPr>
        <xdr:cNvPr id="425" name="テキスト ボックス 424"/>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0825"/>
    <xdr:sp macro="" textlink="">
      <xdr:nvSpPr>
        <xdr:cNvPr id="430" name="公債費以外最大値テキスト"/>
        <xdr:cNvSpPr txBox="1"/>
      </xdr:nvSpPr>
      <xdr:spPr>
        <a:xfrm>
          <a:off x="16598900" y="124434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127000</xdr:rowOff>
    </xdr:from>
    <xdr:to xmlns:xdr="http://schemas.openxmlformats.org/drawingml/2006/spreadsheetDrawing">
      <xdr:col>82</xdr:col>
      <xdr:colOff>107950</xdr:colOff>
      <xdr:row>79</xdr:row>
      <xdr:rowOff>77470</xdr:rowOff>
    </xdr:to>
    <xdr:cxnSp macro="">
      <xdr:nvCxnSpPr>
        <xdr:cNvPr id="432" name="直線コネクタ 431"/>
        <xdr:cNvCxnSpPr/>
      </xdr:nvCxnSpPr>
      <xdr:spPr>
        <a:xfrm flipV="1">
          <a:off x="15671800" y="135001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96520</xdr:rowOff>
    </xdr:from>
    <xdr:to xmlns:xdr="http://schemas.openxmlformats.org/drawingml/2006/spreadsheetDrawing">
      <xdr:col>78</xdr:col>
      <xdr:colOff>69850</xdr:colOff>
      <xdr:row>79</xdr:row>
      <xdr:rowOff>77470</xdr:rowOff>
    </xdr:to>
    <xdr:cxnSp macro="">
      <xdr:nvCxnSpPr>
        <xdr:cNvPr id="435" name="直線コネクタ 434"/>
        <xdr:cNvCxnSpPr/>
      </xdr:nvCxnSpPr>
      <xdr:spPr>
        <a:xfrm>
          <a:off x="14782800" y="134696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0825"/>
    <xdr:sp macro="" textlink="">
      <xdr:nvSpPr>
        <xdr:cNvPr id="437" name="テキスト ボックス 436"/>
        <xdr:cNvSpPr txBox="1"/>
      </xdr:nvSpPr>
      <xdr:spPr>
        <a:xfrm>
          <a:off x="15290800" y="129362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24130</xdr:rowOff>
    </xdr:from>
    <xdr:to xmlns:xdr="http://schemas.openxmlformats.org/drawingml/2006/spreadsheetDrawing">
      <xdr:col>73</xdr:col>
      <xdr:colOff>180975</xdr:colOff>
      <xdr:row>78</xdr:row>
      <xdr:rowOff>96520</xdr:rowOff>
    </xdr:to>
    <xdr:cxnSp macro="">
      <xdr:nvCxnSpPr>
        <xdr:cNvPr id="438" name="直線コネクタ 437"/>
        <xdr:cNvCxnSpPr/>
      </xdr:nvCxnSpPr>
      <xdr:spPr>
        <a:xfrm>
          <a:off x="13893800" y="133972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31750</xdr:rowOff>
    </xdr:from>
    <xdr:ext cx="762000" cy="250825"/>
    <xdr:sp macro="" textlink="">
      <xdr:nvSpPr>
        <xdr:cNvPr id="440" name="テキスト ボックス 439"/>
        <xdr:cNvSpPr txBox="1"/>
      </xdr:nvSpPr>
      <xdr:spPr>
        <a:xfrm>
          <a:off x="14401800" y="12890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24130</xdr:rowOff>
    </xdr:from>
    <xdr:to xmlns:xdr="http://schemas.openxmlformats.org/drawingml/2006/spreadsheetDrawing">
      <xdr:col>69</xdr:col>
      <xdr:colOff>92075</xdr:colOff>
      <xdr:row>79</xdr:row>
      <xdr:rowOff>85090</xdr:rowOff>
    </xdr:to>
    <xdr:cxnSp macro="">
      <xdr:nvCxnSpPr>
        <xdr:cNvPr id="441" name="直線コネクタ 440"/>
        <xdr:cNvCxnSpPr/>
      </xdr:nvCxnSpPr>
      <xdr:spPr>
        <a:xfrm flipV="1">
          <a:off x="13004800" y="133972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127000</xdr:rowOff>
    </xdr:from>
    <xdr:ext cx="753745" cy="259080"/>
    <xdr:sp macro="" textlink="">
      <xdr:nvSpPr>
        <xdr:cNvPr id="443" name="テキスト ボックス 442"/>
        <xdr:cNvSpPr txBox="1"/>
      </xdr:nvSpPr>
      <xdr:spPr>
        <a:xfrm>
          <a:off x="13512800" y="128143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745" cy="259080"/>
    <xdr:sp macro="" textlink="">
      <xdr:nvSpPr>
        <xdr:cNvPr id="447" name="テキスト ボックス 446"/>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745" cy="259080"/>
    <xdr:sp macro="" textlink="">
      <xdr:nvSpPr>
        <xdr:cNvPr id="448" name="テキスト ボックス 447"/>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745" cy="259080"/>
    <xdr:sp macro="" textlink="">
      <xdr:nvSpPr>
        <xdr:cNvPr id="450" name="テキスト ボックス 449"/>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76200</xdr:rowOff>
    </xdr:from>
    <xdr:to xmlns:xdr="http://schemas.openxmlformats.org/drawingml/2006/spreadsheetDrawing">
      <xdr:col>82</xdr:col>
      <xdr:colOff>158750</xdr:colOff>
      <xdr:row>79</xdr:row>
      <xdr:rowOff>6350</xdr:rowOff>
    </xdr:to>
    <xdr:sp macro="" textlink="">
      <xdr:nvSpPr>
        <xdr:cNvPr id="451" name="楕円 45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48260</xdr:rowOff>
    </xdr:from>
    <xdr:ext cx="762000" cy="259080"/>
    <xdr:sp macro="" textlink="">
      <xdr:nvSpPr>
        <xdr:cNvPr id="452" name="公債費以外該当値テキスト"/>
        <xdr:cNvSpPr txBox="1"/>
      </xdr:nvSpPr>
      <xdr:spPr>
        <a:xfrm>
          <a:off x="16598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26670</xdr:rowOff>
    </xdr:from>
    <xdr:to xmlns:xdr="http://schemas.openxmlformats.org/drawingml/2006/spreadsheetDrawing">
      <xdr:col>78</xdr:col>
      <xdr:colOff>120650</xdr:colOff>
      <xdr:row>79</xdr:row>
      <xdr:rowOff>128270</xdr:rowOff>
    </xdr:to>
    <xdr:sp macro="" textlink="">
      <xdr:nvSpPr>
        <xdr:cNvPr id="453" name="楕円 452"/>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113030</xdr:rowOff>
    </xdr:from>
    <xdr:ext cx="736600" cy="259080"/>
    <xdr:sp macro="" textlink="">
      <xdr:nvSpPr>
        <xdr:cNvPr id="454" name="テキスト ボックス 453"/>
        <xdr:cNvSpPr txBox="1"/>
      </xdr:nvSpPr>
      <xdr:spPr>
        <a:xfrm>
          <a:off x="15290800" y="1365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45720</xdr:rowOff>
    </xdr:from>
    <xdr:to xmlns:xdr="http://schemas.openxmlformats.org/drawingml/2006/spreadsheetDrawing">
      <xdr:col>74</xdr:col>
      <xdr:colOff>31750</xdr:colOff>
      <xdr:row>78</xdr:row>
      <xdr:rowOff>147320</xdr:rowOff>
    </xdr:to>
    <xdr:sp macro="" textlink="">
      <xdr:nvSpPr>
        <xdr:cNvPr id="455" name="楕円 454"/>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132080</xdr:rowOff>
    </xdr:from>
    <xdr:ext cx="762000" cy="251460"/>
    <xdr:sp macro="" textlink="">
      <xdr:nvSpPr>
        <xdr:cNvPr id="456" name="テキスト ボックス 455"/>
        <xdr:cNvSpPr txBox="1"/>
      </xdr:nvSpPr>
      <xdr:spPr>
        <a:xfrm>
          <a:off x="14401800" y="13505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144780</xdr:rowOff>
    </xdr:from>
    <xdr:to xmlns:xdr="http://schemas.openxmlformats.org/drawingml/2006/spreadsheetDrawing">
      <xdr:col>69</xdr:col>
      <xdr:colOff>142875</xdr:colOff>
      <xdr:row>78</xdr:row>
      <xdr:rowOff>74930</xdr:rowOff>
    </xdr:to>
    <xdr:sp macro="" textlink="">
      <xdr:nvSpPr>
        <xdr:cNvPr id="457" name="楕円 456"/>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59690</xdr:rowOff>
    </xdr:from>
    <xdr:ext cx="753745" cy="259080"/>
    <xdr:sp macro="" textlink="">
      <xdr:nvSpPr>
        <xdr:cNvPr id="458" name="テキスト ボックス 457"/>
        <xdr:cNvSpPr txBox="1"/>
      </xdr:nvSpPr>
      <xdr:spPr>
        <a:xfrm>
          <a:off x="13512800" y="134327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34290</xdr:rowOff>
    </xdr:from>
    <xdr:to xmlns:xdr="http://schemas.openxmlformats.org/drawingml/2006/spreadsheetDrawing">
      <xdr:col>65</xdr:col>
      <xdr:colOff>53975</xdr:colOff>
      <xdr:row>79</xdr:row>
      <xdr:rowOff>135890</xdr:rowOff>
    </xdr:to>
    <xdr:sp macro="" textlink="">
      <xdr:nvSpPr>
        <xdr:cNvPr id="459" name="楕円 458"/>
        <xdr:cNvSpPr/>
      </xdr:nvSpPr>
      <xdr:spPr>
        <a:xfrm>
          <a:off x="129540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120650</xdr:rowOff>
    </xdr:from>
    <xdr:ext cx="762000" cy="251460"/>
    <xdr:sp macro="" textlink="">
      <xdr:nvSpPr>
        <xdr:cNvPr id="460" name="テキスト ボックス 459"/>
        <xdr:cNvSpPr txBox="1"/>
      </xdr:nvSpPr>
      <xdr:spPr>
        <a:xfrm>
          <a:off x="12623800" y="13665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225" cy="269875"/>
    <xdr:sp macro="" textlink="">
      <xdr:nvSpPr>
        <xdr:cNvPr id="29" name="テキスト ボックス 28"/>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825"/>
    <xdr:sp macro="" textlink="">
      <xdr:nvSpPr>
        <xdr:cNvPr id="31" name="テキスト ボックス 30"/>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0825"/>
    <xdr:sp macro="" textlink="">
      <xdr:nvSpPr>
        <xdr:cNvPr id="33" name="テキスト ボックス 32"/>
        <xdr:cNvSpPr txBox="1"/>
      </xdr:nvSpPr>
      <xdr:spPr>
        <a:xfrm>
          <a:off x="1384300" y="33375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0825"/>
    <xdr:sp macro="" textlink="">
      <xdr:nvSpPr>
        <xdr:cNvPr id="35" name="テキスト ボックス 34"/>
        <xdr:cNvSpPr txBox="1"/>
      </xdr:nvSpPr>
      <xdr:spPr>
        <a:xfrm>
          <a:off x="1384300" y="2880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0825"/>
    <xdr:sp macro="" textlink="">
      <xdr:nvSpPr>
        <xdr:cNvPr id="37" name="テキスト ボックス 36"/>
        <xdr:cNvSpPr txBox="1"/>
      </xdr:nvSpPr>
      <xdr:spPr>
        <a:xfrm>
          <a:off x="1384300" y="24231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0825"/>
    <xdr:sp macro="" textlink="">
      <xdr:nvSpPr>
        <xdr:cNvPr id="39" name="テキスト ボックス 38"/>
        <xdr:cNvSpPr txBox="1"/>
      </xdr:nvSpPr>
      <xdr:spPr>
        <a:xfrm>
          <a:off x="1384300" y="1965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825"/>
    <xdr:sp macro="" textlink="">
      <xdr:nvSpPr>
        <xdr:cNvPr id="41" name="テキスト ボックス 40"/>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53745" cy="259080"/>
    <xdr:sp macro="" textlink="">
      <xdr:nvSpPr>
        <xdr:cNvPr id="44" name="人口1人当たり決算額の推移最小値テキスト130"/>
        <xdr:cNvSpPr txBox="1"/>
      </xdr:nvSpPr>
      <xdr:spPr>
        <a:xfrm>
          <a:off x="5740400" y="33991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53745" cy="259080"/>
    <xdr:sp macro="" textlink="">
      <xdr:nvSpPr>
        <xdr:cNvPr id="46" name="人口1人当たり決算額の推移最大値テキスト130"/>
        <xdr:cNvSpPr txBox="1"/>
      </xdr:nvSpPr>
      <xdr:spPr>
        <a:xfrm>
          <a:off x="5740400" y="185737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118110</xdr:rowOff>
    </xdr:from>
    <xdr:to xmlns:xdr="http://schemas.openxmlformats.org/drawingml/2006/spreadsheetDrawing">
      <xdr:col>29</xdr:col>
      <xdr:colOff>127000</xdr:colOff>
      <xdr:row>17</xdr:row>
      <xdr:rowOff>144145</xdr:rowOff>
    </xdr:to>
    <xdr:cxnSp macro="">
      <xdr:nvCxnSpPr>
        <xdr:cNvPr id="48" name="直線コネクタ 47"/>
        <xdr:cNvCxnSpPr/>
      </xdr:nvCxnSpPr>
      <xdr:spPr>
        <a:xfrm flipV="1">
          <a:off x="5003800" y="3080385"/>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95250</xdr:rowOff>
    </xdr:from>
    <xdr:ext cx="753745" cy="259080"/>
    <xdr:sp macro="" textlink="">
      <xdr:nvSpPr>
        <xdr:cNvPr id="49" name="人口1人当たり決算額の推移平均値テキスト130"/>
        <xdr:cNvSpPr txBox="1"/>
      </xdr:nvSpPr>
      <xdr:spPr>
        <a:xfrm>
          <a:off x="5740400" y="271462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144145</xdr:rowOff>
    </xdr:from>
    <xdr:to xmlns:xdr="http://schemas.openxmlformats.org/drawingml/2006/spreadsheetDrawing">
      <xdr:col>26</xdr:col>
      <xdr:colOff>50800</xdr:colOff>
      <xdr:row>17</xdr:row>
      <xdr:rowOff>151130</xdr:rowOff>
    </xdr:to>
    <xdr:cxnSp macro="">
      <xdr:nvCxnSpPr>
        <xdr:cNvPr id="51" name="直線コネクタ 50"/>
        <xdr:cNvCxnSpPr/>
      </xdr:nvCxnSpPr>
      <xdr:spPr>
        <a:xfrm flipV="1">
          <a:off x="4305300" y="310642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0825"/>
    <xdr:sp macro="" textlink="">
      <xdr:nvSpPr>
        <xdr:cNvPr id="53" name="テキスト ボックス 52"/>
        <xdr:cNvSpPr txBox="1"/>
      </xdr:nvSpPr>
      <xdr:spPr>
        <a:xfrm>
          <a:off x="4622800" y="27190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151130</xdr:rowOff>
    </xdr:from>
    <xdr:to xmlns:xdr="http://schemas.openxmlformats.org/drawingml/2006/spreadsheetDrawing">
      <xdr:col>22</xdr:col>
      <xdr:colOff>114300</xdr:colOff>
      <xdr:row>17</xdr:row>
      <xdr:rowOff>161925</xdr:rowOff>
    </xdr:to>
    <xdr:cxnSp macro="">
      <xdr:nvCxnSpPr>
        <xdr:cNvPr id="54" name="直線コネクタ 53"/>
        <xdr:cNvCxnSpPr/>
      </xdr:nvCxnSpPr>
      <xdr:spPr>
        <a:xfrm flipV="1">
          <a:off x="3606800" y="311340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143510</xdr:rowOff>
    </xdr:from>
    <xdr:ext cx="762000" cy="251460"/>
    <xdr:sp macro="" textlink="">
      <xdr:nvSpPr>
        <xdr:cNvPr id="56" name="テキスト ボックス 55"/>
        <xdr:cNvSpPr txBox="1"/>
      </xdr:nvSpPr>
      <xdr:spPr>
        <a:xfrm>
          <a:off x="3924300" y="2762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156210</xdr:rowOff>
    </xdr:from>
    <xdr:to xmlns:xdr="http://schemas.openxmlformats.org/drawingml/2006/spreadsheetDrawing">
      <xdr:col>18</xdr:col>
      <xdr:colOff>177800</xdr:colOff>
      <xdr:row>17</xdr:row>
      <xdr:rowOff>161925</xdr:rowOff>
    </xdr:to>
    <xdr:cxnSp macro="">
      <xdr:nvCxnSpPr>
        <xdr:cNvPr id="57" name="直線コネクタ 56"/>
        <xdr:cNvCxnSpPr/>
      </xdr:nvCxnSpPr>
      <xdr:spPr>
        <a:xfrm>
          <a:off x="2908300" y="311848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167005</xdr:rowOff>
    </xdr:from>
    <xdr:ext cx="762000" cy="250825"/>
    <xdr:sp macro="" textlink="">
      <xdr:nvSpPr>
        <xdr:cNvPr id="59" name="テキスト ボックス 58"/>
        <xdr:cNvSpPr txBox="1"/>
      </xdr:nvSpPr>
      <xdr:spPr>
        <a:xfrm>
          <a:off x="3225800" y="27863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21590</xdr:rowOff>
    </xdr:from>
    <xdr:ext cx="762000" cy="259080"/>
    <xdr:sp macro="" textlink="">
      <xdr:nvSpPr>
        <xdr:cNvPr id="61" name="テキスト ボックス 60"/>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745" cy="259080"/>
    <xdr:sp macro="" textlink="">
      <xdr:nvSpPr>
        <xdr:cNvPr id="62" name="テキスト ボックス 61"/>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67310</xdr:rowOff>
    </xdr:from>
    <xdr:to xmlns:xdr="http://schemas.openxmlformats.org/drawingml/2006/spreadsheetDrawing">
      <xdr:col>29</xdr:col>
      <xdr:colOff>177800</xdr:colOff>
      <xdr:row>17</xdr:row>
      <xdr:rowOff>168910</xdr:rowOff>
    </xdr:to>
    <xdr:sp macro="" textlink="">
      <xdr:nvSpPr>
        <xdr:cNvPr id="67" name="楕円 66"/>
        <xdr:cNvSpPr/>
      </xdr:nvSpPr>
      <xdr:spPr>
        <a:xfrm>
          <a:off x="5600700" y="30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39370</xdr:rowOff>
    </xdr:from>
    <xdr:ext cx="753745" cy="259080"/>
    <xdr:sp macro="" textlink="">
      <xdr:nvSpPr>
        <xdr:cNvPr id="68" name="人口1人当たり決算額の推移該当値テキスト130"/>
        <xdr:cNvSpPr txBox="1"/>
      </xdr:nvSpPr>
      <xdr:spPr>
        <a:xfrm>
          <a:off x="5740400" y="300164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93345</xdr:rowOff>
    </xdr:from>
    <xdr:to xmlns:xdr="http://schemas.openxmlformats.org/drawingml/2006/spreadsheetDrawing">
      <xdr:col>26</xdr:col>
      <xdr:colOff>101600</xdr:colOff>
      <xdr:row>18</xdr:row>
      <xdr:rowOff>23495</xdr:rowOff>
    </xdr:to>
    <xdr:sp macro="" textlink="">
      <xdr:nvSpPr>
        <xdr:cNvPr id="69" name="楕円 68"/>
        <xdr:cNvSpPr/>
      </xdr:nvSpPr>
      <xdr:spPr>
        <a:xfrm>
          <a:off x="49530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8255</xdr:rowOff>
    </xdr:from>
    <xdr:ext cx="736600" cy="250825"/>
    <xdr:sp macro="" textlink="">
      <xdr:nvSpPr>
        <xdr:cNvPr id="70" name="テキスト ボックス 69"/>
        <xdr:cNvSpPr txBox="1"/>
      </xdr:nvSpPr>
      <xdr:spPr>
        <a:xfrm>
          <a:off x="4622800" y="31419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100330</xdr:rowOff>
    </xdr:from>
    <xdr:to xmlns:xdr="http://schemas.openxmlformats.org/drawingml/2006/spreadsheetDrawing">
      <xdr:col>22</xdr:col>
      <xdr:colOff>165100</xdr:colOff>
      <xdr:row>18</xdr:row>
      <xdr:rowOff>30480</xdr:rowOff>
    </xdr:to>
    <xdr:sp macro="" textlink="">
      <xdr:nvSpPr>
        <xdr:cNvPr id="71" name="楕円 70"/>
        <xdr:cNvSpPr/>
      </xdr:nvSpPr>
      <xdr:spPr>
        <a:xfrm>
          <a:off x="4254500" y="30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15240</xdr:rowOff>
    </xdr:from>
    <xdr:ext cx="762000" cy="259080"/>
    <xdr:sp macro="" textlink="">
      <xdr:nvSpPr>
        <xdr:cNvPr id="72" name="テキスト ボックス 71"/>
        <xdr:cNvSpPr txBox="1"/>
      </xdr:nvSpPr>
      <xdr:spPr>
        <a:xfrm>
          <a:off x="39243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111125</xdr:rowOff>
    </xdr:from>
    <xdr:to xmlns:xdr="http://schemas.openxmlformats.org/drawingml/2006/spreadsheetDrawing">
      <xdr:col>19</xdr:col>
      <xdr:colOff>38100</xdr:colOff>
      <xdr:row>18</xdr:row>
      <xdr:rowOff>41275</xdr:rowOff>
    </xdr:to>
    <xdr:sp macro="" textlink="">
      <xdr:nvSpPr>
        <xdr:cNvPr id="73" name="楕円 72"/>
        <xdr:cNvSpPr/>
      </xdr:nvSpPr>
      <xdr:spPr>
        <a:xfrm>
          <a:off x="3556000" y="307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26035</xdr:rowOff>
    </xdr:from>
    <xdr:ext cx="762000" cy="259080"/>
    <xdr:sp macro="" textlink="">
      <xdr:nvSpPr>
        <xdr:cNvPr id="74" name="テキスト ボックス 73"/>
        <xdr:cNvSpPr txBox="1"/>
      </xdr:nvSpPr>
      <xdr:spPr>
        <a:xfrm>
          <a:off x="3225800" y="315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105410</xdr:rowOff>
    </xdr:from>
    <xdr:to xmlns:xdr="http://schemas.openxmlformats.org/drawingml/2006/spreadsheetDrawing">
      <xdr:col>15</xdr:col>
      <xdr:colOff>101600</xdr:colOff>
      <xdr:row>18</xdr:row>
      <xdr:rowOff>35560</xdr:rowOff>
    </xdr:to>
    <xdr:sp macro="" textlink="">
      <xdr:nvSpPr>
        <xdr:cNvPr id="75" name="楕円 74"/>
        <xdr:cNvSpPr/>
      </xdr:nvSpPr>
      <xdr:spPr>
        <a:xfrm>
          <a:off x="28575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20320</xdr:rowOff>
    </xdr:from>
    <xdr:ext cx="762000" cy="250825"/>
    <xdr:sp macro="" textlink="">
      <xdr:nvSpPr>
        <xdr:cNvPr id="76" name="テキスト ボックス 75"/>
        <xdr:cNvSpPr txBox="1"/>
      </xdr:nvSpPr>
      <xdr:spPr>
        <a:xfrm>
          <a:off x="2527300" y="31540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225" cy="275590"/>
    <xdr:sp macro="" textlink="">
      <xdr:nvSpPr>
        <xdr:cNvPr id="90" name="テキスト ボックス 89"/>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0825"/>
    <xdr:sp macro="" textlink="">
      <xdr:nvSpPr>
        <xdr:cNvPr id="92" name="テキスト ボックス 91"/>
        <xdr:cNvSpPr txBox="1"/>
      </xdr:nvSpPr>
      <xdr:spPr>
        <a:xfrm>
          <a:off x="1384300" y="7795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825"/>
    <xdr:sp macro="" textlink="">
      <xdr:nvSpPr>
        <xdr:cNvPr id="104" name="テキスト ボックス 103"/>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53745" cy="259080"/>
    <xdr:sp macro="" textlink="">
      <xdr:nvSpPr>
        <xdr:cNvPr id="107" name="人口1人当たり決算額の推移最小値テキスト445"/>
        <xdr:cNvSpPr txBox="1"/>
      </xdr:nvSpPr>
      <xdr:spPr>
        <a:xfrm>
          <a:off x="5740400" y="76085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3745" cy="258445"/>
    <xdr:sp macro="" textlink="">
      <xdr:nvSpPr>
        <xdr:cNvPr id="109" name="人口1人当たり決算額の推移最大値テキスト445"/>
        <xdr:cNvSpPr txBox="1"/>
      </xdr:nvSpPr>
      <xdr:spPr>
        <a:xfrm>
          <a:off x="5740400" y="596328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157480</xdr:rowOff>
    </xdr:from>
    <xdr:to xmlns:xdr="http://schemas.openxmlformats.org/drawingml/2006/spreadsheetDrawing">
      <xdr:col>29</xdr:col>
      <xdr:colOff>127000</xdr:colOff>
      <xdr:row>36</xdr:row>
      <xdr:rowOff>40640</xdr:rowOff>
    </xdr:to>
    <xdr:cxnSp macro="">
      <xdr:nvCxnSpPr>
        <xdr:cNvPr id="111" name="直線コネクタ 110"/>
        <xdr:cNvCxnSpPr/>
      </xdr:nvCxnSpPr>
      <xdr:spPr>
        <a:xfrm>
          <a:off x="5003800" y="6767830"/>
          <a:ext cx="647700" cy="2260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173355</xdr:rowOff>
    </xdr:from>
    <xdr:ext cx="753745" cy="259080"/>
    <xdr:sp macro="" textlink="">
      <xdr:nvSpPr>
        <xdr:cNvPr id="112" name="人口1人当たり決算額の推移平均値テキスト445"/>
        <xdr:cNvSpPr txBox="1"/>
      </xdr:nvSpPr>
      <xdr:spPr>
        <a:xfrm>
          <a:off x="5740400" y="678370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157480</xdr:rowOff>
    </xdr:from>
    <xdr:to xmlns:xdr="http://schemas.openxmlformats.org/drawingml/2006/spreadsheetDrawing">
      <xdr:col>26</xdr:col>
      <xdr:colOff>50800</xdr:colOff>
      <xdr:row>35</xdr:row>
      <xdr:rowOff>170815</xdr:rowOff>
    </xdr:to>
    <xdr:cxnSp macro="">
      <xdr:nvCxnSpPr>
        <xdr:cNvPr id="114" name="直線コネクタ 113"/>
        <xdr:cNvCxnSpPr/>
      </xdr:nvCxnSpPr>
      <xdr:spPr>
        <a:xfrm flipV="1">
          <a:off x="4305300" y="676783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170815</xdr:rowOff>
    </xdr:from>
    <xdr:to xmlns:xdr="http://schemas.openxmlformats.org/drawingml/2006/spreadsheetDrawing">
      <xdr:col>22</xdr:col>
      <xdr:colOff>114300</xdr:colOff>
      <xdr:row>35</xdr:row>
      <xdr:rowOff>224790</xdr:rowOff>
    </xdr:to>
    <xdr:cxnSp macro="">
      <xdr:nvCxnSpPr>
        <xdr:cNvPr id="117" name="直線コネクタ 116"/>
        <xdr:cNvCxnSpPr/>
      </xdr:nvCxnSpPr>
      <xdr:spPr>
        <a:xfrm flipV="1">
          <a:off x="3606800" y="678116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4000"/>
    <xdr:sp macro="" textlink="">
      <xdr:nvSpPr>
        <xdr:cNvPr id="119" name="テキスト ボックス 118"/>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224790</xdr:rowOff>
    </xdr:from>
    <xdr:to xmlns:xdr="http://schemas.openxmlformats.org/drawingml/2006/spreadsheetDrawing">
      <xdr:col>18</xdr:col>
      <xdr:colOff>177800</xdr:colOff>
      <xdr:row>35</xdr:row>
      <xdr:rowOff>297180</xdr:rowOff>
    </xdr:to>
    <xdr:cxnSp macro="">
      <xdr:nvCxnSpPr>
        <xdr:cNvPr id="120" name="直線コネクタ 119"/>
        <xdr:cNvCxnSpPr/>
      </xdr:nvCxnSpPr>
      <xdr:spPr>
        <a:xfrm flipV="1">
          <a:off x="2908300" y="683514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745" cy="259080"/>
    <xdr:sp macro="" textlink="">
      <xdr:nvSpPr>
        <xdr:cNvPr id="125" name="テキスト ボックス 124"/>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332105</xdr:rowOff>
    </xdr:from>
    <xdr:to xmlns:xdr="http://schemas.openxmlformats.org/drawingml/2006/spreadsheetDrawing">
      <xdr:col>29</xdr:col>
      <xdr:colOff>177800</xdr:colOff>
      <xdr:row>36</xdr:row>
      <xdr:rowOff>91440</xdr:rowOff>
    </xdr:to>
    <xdr:sp macro="" textlink="">
      <xdr:nvSpPr>
        <xdr:cNvPr id="130" name="楕円 129"/>
        <xdr:cNvSpPr/>
      </xdr:nvSpPr>
      <xdr:spPr>
        <a:xfrm>
          <a:off x="5600700" y="6942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305435</xdr:rowOff>
    </xdr:from>
    <xdr:ext cx="753745" cy="254635"/>
    <xdr:sp macro="" textlink="">
      <xdr:nvSpPr>
        <xdr:cNvPr id="131" name="人口1人当たり決算額の推移該当値テキスト445"/>
        <xdr:cNvSpPr txBox="1"/>
      </xdr:nvSpPr>
      <xdr:spPr>
        <a:xfrm>
          <a:off x="5740400" y="6915785"/>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106045</xdr:rowOff>
    </xdr:from>
    <xdr:to xmlns:xdr="http://schemas.openxmlformats.org/drawingml/2006/spreadsheetDrawing">
      <xdr:col>26</xdr:col>
      <xdr:colOff>101600</xdr:colOff>
      <xdr:row>35</xdr:row>
      <xdr:rowOff>208280</xdr:rowOff>
    </xdr:to>
    <xdr:sp macro="" textlink="">
      <xdr:nvSpPr>
        <xdr:cNvPr id="132" name="楕円 131"/>
        <xdr:cNvSpPr/>
      </xdr:nvSpPr>
      <xdr:spPr>
        <a:xfrm>
          <a:off x="4953000" y="6716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217805</xdr:rowOff>
    </xdr:from>
    <xdr:ext cx="736600" cy="259715"/>
    <xdr:sp macro="" textlink="">
      <xdr:nvSpPr>
        <xdr:cNvPr id="133" name="テキスト ボックス 132"/>
        <xdr:cNvSpPr txBox="1"/>
      </xdr:nvSpPr>
      <xdr:spPr>
        <a:xfrm>
          <a:off x="4622800" y="64852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119380</xdr:rowOff>
    </xdr:from>
    <xdr:to xmlns:xdr="http://schemas.openxmlformats.org/drawingml/2006/spreadsheetDrawing">
      <xdr:col>22</xdr:col>
      <xdr:colOff>165100</xdr:colOff>
      <xdr:row>35</xdr:row>
      <xdr:rowOff>221615</xdr:rowOff>
    </xdr:to>
    <xdr:sp macro="" textlink="">
      <xdr:nvSpPr>
        <xdr:cNvPr id="134" name="楕円 133"/>
        <xdr:cNvSpPr/>
      </xdr:nvSpPr>
      <xdr:spPr>
        <a:xfrm>
          <a:off x="4254500" y="6729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231140</xdr:rowOff>
    </xdr:from>
    <xdr:ext cx="762000" cy="259715"/>
    <xdr:sp macro="" textlink="">
      <xdr:nvSpPr>
        <xdr:cNvPr id="135" name="テキスト ボックス 134"/>
        <xdr:cNvSpPr txBox="1"/>
      </xdr:nvSpPr>
      <xdr:spPr>
        <a:xfrm>
          <a:off x="3924300" y="64985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173355</xdr:rowOff>
    </xdr:from>
    <xdr:to xmlns:xdr="http://schemas.openxmlformats.org/drawingml/2006/spreadsheetDrawing">
      <xdr:col>19</xdr:col>
      <xdr:colOff>38100</xdr:colOff>
      <xdr:row>35</xdr:row>
      <xdr:rowOff>275590</xdr:rowOff>
    </xdr:to>
    <xdr:sp macro="" textlink="">
      <xdr:nvSpPr>
        <xdr:cNvPr id="136" name="楕円 135"/>
        <xdr:cNvSpPr/>
      </xdr:nvSpPr>
      <xdr:spPr>
        <a:xfrm>
          <a:off x="3556000" y="67837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286385</xdr:rowOff>
    </xdr:from>
    <xdr:ext cx="762000" cy="259715"/>
    <xdr:sp macro="" textlink="">
      <xdr:nvSpPr>
        <xdr:cNvPr id="137" name="テキスト ボックス 136"/>
        <xdr:cNvSpPr txBox="1"/>
      </xdr:nvSpPr>
      <xdr:spPr>
        <a:xfrm>
          <a:off x="3225800" y="65538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247650</xdr:rowOff>
    </xdr:from>
    <xdr:to xmlns:xdr="http://schemas.openxmlformats.org/drawingml/2006/spreadsheetDrawing">
      <xdr:col>15</xdr:col>
      <xdr:colOff>101600</xdr:colOff>
      <xdr:row>36</xdr:row>
      <xdr:rowOff>6350</xdr:rowOff>
    </xdr:to>
    <xdr:sp macro="" textlink="">
      <xdr:nvSpPr>
        <xdr:cNvPr id="138" name="楕円 137"/>
        <xdr:cNvSpPr/>
      </xdr:nvSpPr>
      <xdr:spPr>
        <a:xfrm>
          <a:off x="28575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15875</xdr:rowOff>
    </xdr:from>
    <xdr:ext cx="762000" cy="258445"/>
    <xdr:sp macro="" textlink="">
      <xdr:nvSpPr>
        <xdr:cNvPr id="139" name="テキスト ボックス 138"/>
        <xdr:cNvSpPr txBox="1"/>
      </xdr:nvSpPr>
      <xdr:spPr>
        <a:xfrm>
          <a:off x="2527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665" cy="250825"/>
    <xdr:sp macro="" textlink="">
      <xdr:nvSpPr>
        <xdr:cNvPr id="42" name="テキスト ボックス 41"/>
        <xdr:cNvSpPr txBox="1"/>
      </xdr:nvSpPr>
      <xdr:spPr>
        <a:xfrm>
          <a:off x="513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87375" cy="250825"/>
    <xdr:sp macro="" textlink="">
      <xdr:nvSpPr>
        <xdr:cNvPr id="44" name="テキスト ボックス 43"/>
        <xdr:cNvSpPr txBox="1"/>
      </xdr:nvSpPr>
      <xdr:spPr>
        <a:xfrm>
          <a:off x="166370" y="65125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7375" cy="250825"/>
    <xdr:sp macro="" textlink="">
      <xdr:nvSpPr>
        <xdr:cNvPr id="46" name="テキスト ボックス 45"/>
        <xdr:cNvSpPr txBox="1"/>
      </xdr:nvSpPr>
      <xdr:spPr>
        <a:xfrm>
          <a:off x="166370" y="6055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7375" cy="250825"/>
    <xdr:sp macro="" textlink="">
      <xdr:nvSpPr>
        <xdr:cNvPr id="48" name="テキスト ボックス 47"/>
        <xdr:cNvSpPr txBox="1"/>
      </xdr:nvSpPr>
      <xdr:spPr>
        <a:xfrm>
          <a:off x="166370" y="5598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7375" cy="250825"/>
    <xdr:sp macro="" textlink="">
      <xdr:nvSpPr>
        <xdr:cNvPr id="50" name="テキスト ボックス 49"/>
        <xdr:cNvSpPr txBox="1"/>
      </xdr:nvSpPr>
      <xdr:spPr>
        <a:xfrm>
          <a:off x="166370" y="5140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7375" cy="250825"/>
    <xdr:sp macro="" textlink="">
      <xdr:nvSpPr>
        <xdr:cNvPr id="52" name="テキスト ボックス 51"/>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0825"/>
    <xdr:sp macro="" textlink="">
      <xdr:nvSpPr>
        <xdr:cNvPr id="55" name="人件費最小値テキスト"/>
        <xdr:cNvSpPr txBox="1"/>
      </xdr:nvSpPr>
      <xdr:spPr>
        <a:xfrm>
          <a:off x="4686300" y="66833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8255</xdr:rowOff>
    </xdr:from>
    <xdr:to xmlns:xdr="http://schemas.openxmlformats.org/drawingml/2006/spreadsheetDrawing">
      <xdr:col>24</xdr:col>
      <xdr:colOff>63500</xdr:colOff>
      <xdr:row>38</xdr:row>
      <xdr:rowOff>29210</xdr:rowOff>
    </xdr:to>
    <xdr:cxnSp macro="">
      <xdr:nvCxnSpPr>
        <xdr:cNvPr id="59" name="直線コネクタ 58"/>
        <xdr:cNvCxnSpPr/>
      </xdr:nvCxnSpPr>
      <xdr:spPr>
        <a:xfrm flipV="1">
          <a:off x="3797300" y="65233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18415</xdr:rowOff>
    </xdr:from>
    <xdr:to xmlns:xdr="http://schemas.openxmlformats.org/drawingml/2006/spreadsheetDrawing">
      <xdr:col>19</xdr:col>
      <xdr:colOff>177800</xdr:colOff>
      <xdr:row>38</xdr:row>
      <xdr:rowOff>29210</xdr:rowOff>
    </xdr:to>
    <xdr:cxnSp macro="">
      <xdr:nvCxnSpPr>
        <xdr:cNvPr id="62" name="直線コネクタ 61"/>
        <xdr:cNvCxnSpPr/>
      </xdr:nvCxnSpPr>
      <xdr:spPr>
        <a:xfrm>
          <a:off x="2908300" y="6533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53975</xdr:rowOff>
    </xdr:from>
    <xdr:ext cx="590550" cy="250825"/>
    <xdr:sp macro="" textlink="">
      <xdr:nvSpPr>
        <xdr:cNvPr id="64" name="テキスト ボックス 63"/>
        <xdr:cNvSpPr txBox="1"/>
      </xdr:nvSpPr>
      <xdr:spPr>
        <a:xfrm>
          <a:off x="3497580" y="605472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16510</xdr:rowOff>
    </xdr:from>
    <xdr:to xmlns:xdr="http://schemas.openxmlformats.org/drawingml/2006/spreadsheetDrawing">
      <xdr:col>15</xdr:col>
      <xdr:colOff>50800</xdr:colOff>
      <xdr:row>38</xdr:row>
      <xdr:rowOff>18415</xdr:rowOff>
    </xdr:to>
    <xdr:cxnSp macro="">
      <xdr:nvCxnSpPr>
        <xdr:cNvPr id="65" name="直線コネクタ 64"/>
        <xdr:cNvCxnSpPr/>
      </xdr:nvCxnSpPr>
      <xdr:spPr>
        <a:xfrm>
          <a:off x="2019300" y="6531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90550" cy="259080"/>
    <xdr:sp macro="" textlink="">
      <xdr:nvSpPr>
        <xdr:cNvPr id="67" name="テキスト ボックス 66"/>
        <xdr:cNvSpPr txBox="1"/>
      </xdr:nvSpPr>
      <xdr:spPr>
        <a:xfrm>
          <a:off x="2608580" y="607314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166370</xdr:rowOff>
    </xdr:from>
    <xdr:to xmlns:xdr="http://schemas.openxmlformats.org/drawingml/2006/spreadsheetDrawing">
      <xdr:col>10</xdr:col>
      <xdr:colOff>114300</xdr:colOff>
      <xdr:row>38</xdr:row>
      <xdr:rowOff>16510</xdr:rowOff>
    </xdr:to>
    <xdr:cxnSp macro="">
      <xdr:nvCxnSpPr>
        <xdr:cNvPr id="68" name="直線コネクタ 67"/>
        <xdr:cNvCxnSpPr/>
      </xdr:nvCxnSpPr>
      <xdr:spPr>
        <a:xfrm>
          <a:off x="1130300" y="6510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86995</xdr:rowOff>
    </xdr:from>
    <xdr:ext cx="590550" cy="250825"/>
    <xdr:sp macro="" textlink="">
      <xdr:nvSpPr>
        <xdr:cNvPr id="70" name="テキスト ボックス 69"/>
        <xdr:cNvSpPr txBox="1"/>
      </xdr:nvSpPr>
      <xdr:spPr>
        <a:xfrm>
          <a:off x="1719580" y="608774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121920</xdr:rowOff>
    </xdr:from>
    <xdr:ext cx="590550" cy="250825"/>
    <xdr:sp macro="" textlink="">
      <xdr:nvSpPr>
        <xdr:cNvPr id="72" name="テキスト ボックス 71"/>
        <xdr:cNvSpPr txBox="1"/>
      </xdr:nvSpPr>
      <xdr:spPr>
        <a:xfrm>
          <a:off x="830580" y="612267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128905</xdr:rowOff>
    </xdr:from>
    <xdr:to xmlns:xdr="http://schemas.openxmlformats.org/drawingml/2006/spreadsheetDrawing">
      <xdr:col>24</xdr:col>
      <xdr:colOff>114300</xdr:colOff>
      <xdr:row>38</xdr:row>
      <xdr:rowOff>59055</xdr:rowOff>
    </xdr:to>
    <xdr:sp macro="" textlink="">
      <xdr:nvSpPr>
        <xdr:cNvPr id="78" name="楕円 77"/>
        <xdr:cNvSpPr/>
      </xdr:nvSpPr>
      <xdr:spPr>
        <a:xfrm>
          <a:off x="4584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107315</xdr:rowOff>
    </xdr:from>
    <xdr:ext cx="598805" cy="259080"/>
    <xdr:sp macro="" textlink="">
      <xdr:nvSpPr>
        <xdr:cNvPr id="79" name="人件費該当値テキスト"/>
        <xdr:cNvSpPr txBox="1"/>
      </xdr:nvSpPr>
      <xdr:spPr>
        <a:xfrm>
          <a:off x="4686300" y="645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149225</xdr:rowOff>
    </xdr:from>
    <xdr:to xmlns:xdr="http://schemas.openxmlformats.org/drawingml/2006/spreadsheetDrawing">
      <xdr:col>20</xdr:col>
      <xdr:colOff>38100</xdr:colOff>
      <xdr:row>38</xdr:row>
      <xdr:rowOff>79375</xdr:rowOff>
    </xdr:to>
    <xdr:sp macro="" textlink="">
      <xdr:nvSpPr>
        <xdr:cNvPr id="80" name="楕円 79"/>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70485</xdr:rowOff>
    </xdr:from>
    <xdr:ext cx="590550" cy="259080"/>
    <xdr:sp macro="" textlink="">
      <xdr:nvSpPr>
        <xdr:cNvPr id="81" name="テキスト ボックス 80"/>
        <xdr:cNvSpPr txBox="1"/>
      </xdr:nvSpPr>
      <xdr:spPr>
        <a:xfrm>
          <a:off x="3497580" y="65855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139065</xdr:rowOff>
    </xdr:from>
    <xdr:to xmlns:xdr="http://schemas.openxmlformats.org/drawingml/2006/spreadsheetDrawing">
      <xdr:col>15</xdr:col>
      <xdr:colOff>101600</xdr:colOff>
      <xdr:row>38</xdr:row>
      <xdr:rowOff>69215</xdr:rowOff>
    </xdr:to>
    <xdr:sp macro="" textlink="">
      <xdr:nvSpPr>
        <xdr:cNvPr id="82" name="楕円 81"/>
        <xdr:cNvSpPr/>
      </xdr:nvSpPr>
      <xdr:spPr>
        <a:xfrm>
          <a:off x="2857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60325</xdr:rowOff>
    </xdr:from>
    <xdr:ext cx="590550" cy="259080"/>
    <xdr:sp macro="" textlink="">
      <xdr:nvSpPr>
        <xdr:cNvPr id="83" name="テキスト ボックス 82"/>
        <xdr:cNvSpPr txBox="1"/>
      </xdr:nvSpPr>
      <xdr:spPr>
        <a:xfrm>
          <a:off x="2608580" y="65754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137160</xdr:rowOff>
    </xdr:from>
    <xdr:to xmlns:xdr="http://schemas.openxmlformats.org/drawingml/2006/spreadsheetDrawing">
      <xdr:col>10</xdr:col>
      <xdr:colOff>165100</xdr:colOff>
      <xdr:row>38</xdr:row>
      <xdr:rowOff>67310</xdr:rowOff>
    </xdr:to>
    <xdr:sp macro="" textlink="">
      <xdr:nvSpPr>
        <xdr:cNvPr id="84" name="楕円 83"/>
        <xdr:cNvSpPr/>
      </xdr:nvSpPr>
      <xdr:spPr>
        <a:xfrm>
          <a:off x="1968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58420</xdr:rowOff>
    </xdr:from>
    <xdr:ext cx="590550" cy="259080"/>
    <xdr:sp macro="" textlink="">
      <xdr:nvSpPr>
        <xdr:cNvPr id="85" name="テキスト ボックス 84"/>
        <xdr:cNvSpPr txBox="1"/>
      </xdr:nvSpPr>
      <xdr:spPr>
        <a:xfrm>
          <a:off x="1719580" y="65735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114935</xdr:rowOff>
    </xdr:from>
    <xdr:to xmlns:xdr="http://schemas.openxmlformats.org/drawingml/2006/spreadsheetDrawing">
      <xdr:col>6</xdr:col>
      <xdr:colOff>38100</xdr:colOff>
      <xdr:row>38</xdr:row>
      <xdr:rowOff>45085</xdr:rowOff>
    </xdr:to>
    <xdr:sp macro="" textlink="">
      <xdr:nvSpPr>
        <xdr:cNvPr id="86" name="楕円 85"/>
        <xdr:cNvSpPr/>
      </xdr:nvSpPr>
      <xdr:spPr>
        <a:xfrm>
          <a:off x="107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36195</xdr:rowOff>
    </xdr:from>
    <xdr:ext cx="590550" cy="259080"/>
    <xdr:sp macro="" textlink="">
      <xdr:nvSpPr>
        <xdr:cNvPr id="87" name="テキスト ボックス 86"/>
        <xdr:cNvSpPr txBox="1"/>
      </xdr:nvSpPr>
      <xdr:spPr>
        <a:xfrm>
          <a:off x="830580" y="655129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6" name="テキスト ボックス 95"/>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665" cy="250825"/>
    <xdr:sp macro="" textlink="">
      <xdr:nvSpPr>
        <xdr:cNvPr id="98" name="テキスト ボックス 97"/>
        <xdr:cNvSpPr txBox="1"/>
      </xdr:nvSpPr>
      <xdr:spPr>
        <a:xfrm>
          <a:off x="513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87375" cy="259080"/>
    <xdr:sp macro="" textlink="">
      <xdr:nvSpPr>
        <xdr:cNvPr id="100" name="テキスト ボックス 99"/>
        <xdr:cNvSpPr txBox="1"/>
      </xdr:nvSpPr>
      <xdr:spPr>
        <a:xfrm>
          <a:off x="166370" y="1001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7375" cy="259080"/>
    <xdr:sp macro="" textlink="">
      <xdr:nvSpPr>
        <xdr:cNvPr id="102" name="テキスト ボックス 101"/>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7375" cy="250825"/>
    <xdr:sp macro="" textlink="">
      <xdr:nvSpPr>
        <xdr:cNvPr id="104" name="テキスト ボックス 103"/>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7375" cy="259080"/>
    <xdr:sp macro="" textlink="">
      <xdr:nvSpPr>
        <xdr:cNvPr id="106" name="テキスト ボックス 105"/>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7375" cy="259080"/>
    <xdr:sp macro="" textlink="">
      <xdr:nvSpPr>
        <xdr:cNvPr id="108" name="テキスト ボックス 107"/>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7375" cy="250825"/>
    <xdr:sp macro="" textlink="">
      <xdr:nvSpPr>
        <xdr:cNvPr id="110" name="テキスト ボックス 109"/>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0825"/>
    <xdr:sp macro="" textlink="">
      <xdr:nvSpPr>
        <xdr:cNvPr id="113" name="物件費最小値テキスト"/>
        <xdr:cNvSpPr txBox="1"/>
      </xdr:nvSpPr>
      <xdr:spPr>
        <a:xfrm>
          <a:off x="4686300" y="101688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106680</xdr:rowOff>
    </xdr:from>
    <xdr:to xmlns:xdr="http://schemas.openxmlformats.org/drawingml/2006/spreadsheetDrawing">
      <xdr:col>24</xdr:col>
      <xdr:colOff>63500</xdr:colOff>
      <xdr:row>58</xdr:row>
      <xdr:rowOff>125730</xdr:rowOff>
    </xdr:to>
    <xdr:cxnSp macro="">
      <xdr:nvCxnSpPr>
        <xdr:cNvPr id="117" name="直線コネクタ 116"/>
        <xdr:cNvCxnSpPr/>
      </xdr:nvCxnSpPr>
      <xdr:spPr>
        <a:xfrm>
          <a:off x="3797300" y="100507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29845</xdr:rowOff>
    </xdr:from>
    <xdr:ext cx="598805" cy="250825"/>
    <xdr:sp macro="" textlink="">
      <xdr:nvSpPr>
        <xdr:cNvPr id="118" name="物件費平均値テキスト"/>
        <xdr:cNvSpPr txBox="1"/>
      </xdr:nvSpPr>
      <xdr:spPr>
        <a:xfrm>
          <a:off x="4686300" y="963104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106680</xdr:rowOff>
    </xdr:from>
    <xdr:to xmlns:xdr="http://schemas.openxmlformats.org/drawingml/2006/spreadsheetDrawing">
      <xdr:col>19</xdr:col>
      <xdr:colOff>177800</xdr:colOff>
      <xdr:row>58</xdr:row>
      <xdr:rowOff>151765</xdr:rowOff>
    </xdr:to>
    <xdr:cxnSp macro="">
      <xdr:nvCxnSpPr>
        <xdr:cNvPr id="120" name="直線コネクタ 119"/>
        <xdr:cNvCxnSpPr/>
      </xdr:nvCxnSpPr>
      <xdr:spPr>
        <a:xfrm flipV="1">
          <a:off x="2908300" y="1005078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166370</xdr:rowOff>
    </xdr:from>
    <xdr:ext cx="590550" cy="251460"/>
    <xdr:sp macro="" textlink="">
      <xdr:nvSpPr>
        <xdr:cNvPr id="122" name="テキスト ボックス 121"/>
        <xdr:cNvSpPr txBox="1"/>
      </xdr:nvSpPr>
      <xdr:spPr>
        <a:xfrm>
          <a:off x="3497580" y="95961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130175</xdr:rowOff>
    </xdr:from>
    <xdr:to xmlns:xdr="http://schemas.openxmlformats.org/drawingml/2006/spreadsheetDrawing">
      <xdr:col>15</xdr:col>
      <xdr:colOff>50800</xdr:colOff>
      <xdr:row>58</xdr:row>
      <xdr:rowOff>151765</xdr:rowOff>
    </xdr:to>
    <xdr:cxnSp macro="">
      <xdr:nvCxnSpPr>
        <xdr:cNvPr id="123" name="直線コネクタ 122"/>
        <xdr:cNvCxnSpPr/>
      </xdr:nvCxnSpPr>
      <xdr:spPr>
        <a:xfrm>
          <a:off x="2019300" y="100742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xdr:rowOff>
    </xdr:from>
    <xdr:ext cx="590550" cy="250825"/>
    <xdr:sp macro="" textlink="">
      <xdr:nvSpPr>
        <xdr:cNvPr id="125" name="テキスト ボックス 124"/>
        <xdr:cNvSpPr txBox="1"/>
      </xdr:nvSpPr>
      <xdr:spPr>
        <a:xfrm>
          <a:off x="2608580" y="96088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130175</xdr:rowOff>
    </xdr:from>
    <xdr:to xmlns:xdr="http://schemas.openxmlformats.org/drawingml/2006/spreadsheetDrawing">
      <xdr:col>10</xdr:col>
      <xdr:colOff>114300</xdr:colOff>
      <xdr:row>59</xdr:row>
      <xdr:rowOff>70485</xdr:rowOff>
    </xdr:to>
    <xdr:cxnSp macro="">
      <xdr:nvCxnSpPr>
        <xdr:cNvPr id="126" name="直線コネクタ 125"/>
        <xdr:cNvCxnSpPr/>
      </xdr:nvCxnSpPr>
      <xdr:spPr>
        <a:xfrm flipV="1">
          <a:off x="1130300" y="1007427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0550" cy="250825"/>
    <xdr:sp macro="" textlink="">
      <xdr:nvSpPr>
        <xdr:cNvPr id="128" name="テキスト ボックス 127"/>
        <xdr:cNvSpPr txBox="1"/>
      </xdr:nvSpPr>
      <xdr:spPr>
        <a:xfrm>
          <a:off x="1719580" y="963168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81280</xdr:rowOff>
    </xdr:from>
    <xdr:ext cx="590550" cy="259080"/>
    <xdr:sp macro="" textlink="">
      <xdr:nvSpPr>
        <xdr:cNvPr id="130" name="テキスト ボックス 129"/>
        <xdr:cNvSpPr txBox="1"/>
      </xdr:nvSpPr>
      <xdr:spPr>
        <a:xfrm>
          <a:off x="830580" y="96824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74930</xdr:rowOff>
    </xdr:from>
    <xdr:to xmlns:xdr="http://schemas.openxmlformats.org/drawingml/2006/spreadsheetDrawing">
      <xdr:col>24</xdr:col>
      <xdr:colOff>114300</xdr:colOff>
      <xdr:row>59</xdr:row>
      <xdr:rowOff>5080</xdr:rowOff>
    </xdr:to>
    <xdr:sp macro="" textlink="">
      <xdr:nvSpPr>
        <xdr:cNvPr id="136" name="楕円 135"/>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161290</xdr:rowOff>
    </xdr:from>
    <xdr:ext cx="598805" cy="259080"/>
    <xdr:sp macro="" textlink="">
      <xdr:nvSpPr>
        <xdr:cNvPr id="137" name="物件費該当値テキスト"/>
        <xdr:cNvSpPr txBox="1"/>
      </xdr:nvSpPr>
      <xdr:spPr>
        <a:xfrm>
          <a:off x="4686300" y="9933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55880</xdr:rowOff>
    </xdr:from>
    <xdr:to xmlns:xdr="http://schemas.openxmlformats.org/drawingml/2006/spreadsheetDrawing">
      <xdr:col>20</xdr:col>
      <xdr:colOff>38100</xdr:colOff>
      <xdr:row>58</xdr:row>
      <xdr:rowOff>157480</xdr:rowOff>
    </xdr:to>
    <xdr:sp macro="" textlink="">
      <xdr:nvSpPr>
        <xdr:cNvPr id="138" name="楕円 137"/>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148590</xdr:rowOff>
    </xdr:from>
    <xdr:ext cx="590550" cy="259080"/>
    <xdr:sp macro="" textlink="">
      <xdr:nvSpPr>
        <xdr:cNvPr id="139" name="テキスト ボックス 138"/>
        <xdr:cNvSpPr txBox="1"/>
      </xdr:nvSpPr>
      <xdr:spPr>
        <a:xfrm>
          <a:off x="3497580" y="100926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100965</xdr:rowOff>
    </xdr:from>
    <xdr:to xmlns:xdr="http://schemas.openxmlformats.org/drawingml/2006/spreadsheetDrawing">
      <xdr:col>15</xdr:col>
      <xdr:colOff>101600</xdr:colOff>
      <xdr:row>59</xdr:row>
      <xdr:rowOff>31115</xdr:rowOff>
    </xdr:to>
    <xdr:sp macro="" textlink="">
      <xdr:nvSpPr>
        <xdr:cNvPr id="140" name="楕円 139"/>
        <xdr:cNvSpPr/>
      </xdr:nvSpPr>
      <xdr:spPr>
        <a:xfrm>
          <a:off x="2857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22225</xdr:rowOff>
    </xdr:from>
    <xdr:ext cx="590550" cy="258445"/>
    <xdr:sp macro="" textlink="">
      <xdr:nvSpPr>
        <xdr:cNvPr id="141" name="テキスト ボックス 140"/>
        <xdr:cNvSpPr txBox="1"/>
      </xdr:nvSpPr>
      <xdr:spPr>
        <a:xfrm>
          <a:off x="2608580" y="101377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79375</xdr:rowOff>
    </xdr:from>
    <xdr:to xmlns:xdr="http://schemas.openxmlformats.org/drawingml/2006/spreadsheetDrawing">
      <xdr:col>10</xdr:col>
      <xdr:colOff>165100</xdr:colOff>
      <xdr:row>59</xdr:row>
      <xdr:rowOff>9525</xdr:rowOff>
    </xdr:to>
    <xdr:sp macro="" textlink="">
      <xdr:nvSpPr>
        <xdr:cNvPr id="142" name="楕円 141"/>
        <xdr:cNvSpPr/>
      </xdr:nvSpPr>
      <xdr:spPr>
        <a:xfrm>
          <a:off x="1968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635</xdr:rowOff>
    </xdr:from>
    <xdr:ext cx="590550" cy="259080"/>
    <xdr:sp macro="" textlink="">
      <xdr:nvSpPr>
        <xdr:cNvPr id="143" name="テキスト ボックス 142"/>
        <xdr:cNvSpPr txBox="1"/>
      </xdr:nvSpPr>
      <xdr:spPr>
        <a:xfrm>
          <a:off x="1719580" y="101161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19685</xdr:rowOff>
    </xdr:from>
    <xdr:to xmlns:xdr="http://schemas.openxmlformats.org/drawingml/2006/spreadsheetDrawing">
      <xdr:col>6</xdr:col>
      <xdr:colOff>38100</xdr:colOff>
      <xdr:row>59</xdr:row>
      <xdr:rowOff>121285</xdr:rowOff>
    </xdr:to>
    <xdr:sp macro="" textlink="">
      <xdr:nvSpPr>
        <xdr:cNvPr id="144" name="楕円 143"/>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112395</xdr:rowOff>
    </xdr:from>
    <xdr:ext cx="526415" cy="250825"/>
    <xdr:sp macro="" textlink="">
      <xdr:nvSpPr>
        <xdr:cNvPr id="145" name="テキスト ボックス 144"/>
        <xdr:cNvSpPr txBox="1"/>
      </xdr:nvSpPr>
      <xdr:spPr>
        <a:xfrm>
          <a:off x="862965" y="102279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4" name="テキスト ボックス 153"/>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0665" cy="259080"/>
    <xdr:sp macro="" textlink="">
      <xdr:nvSpPr>
        <xdr:cNvPr id="157" name="テキスト ボックス 156"/>
        <xdr:cNvSpPr txBox="1"/>
      </xdr:nvSpPr>
      <xdr:spPr>
        <a:xfrm>
          <a:off x="513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0825"/>
    <xdr:sp macro="" textlink="">
      <xdr:nvSpPr>
        <xdr:cNvPr id="159" name="テキスト ボックス 158"/>
        <xdr:cNvSpPr txBox="1"/>
      </xdr:nvSpPr>
      <xdr:spPr>
        <a:xfrm>
          <a:off x="230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1460"/>
    <xdr:sp macro="" textlink="">
      <xdr:nvSpPr>
        <xdr:cNvPr id="163" name="テキスト ボックス 162"/>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7375" cy="259080"/>
    <xdr:sp macro="" textlink="">
      <xdr:nvSpPr>
        <xdr:cNvPr id="167" name="テキスト ボックス 166"/>
        <xdr:cNvSpPr txBox="1"/>
      </xdr:nvSpPr>
      <xdr:spPr>
        <a:xfrm>
          <a:off x="166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69" name="テキスト ボックス 168"/>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1460"/>
    <xdr:sp macro="" textlink="">
      <xdr:nvSpPr>
        <xdr:cNvPr id="174" name="維持補修費最大値テキスト"/>
        <xdr:cNvSpPr txBox="1"/>
      </xdr:nvSpPr>
      <xdr:spPr>
        <a:xfrm>
          <a:off x="4686300" y="11904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34290</xdr:rowOff>
    </xdr:from>
    <xdr:to xmlns:xdr="http://schemas.openxmlformats.org/drawingml/2006/spreadsheetDrawing">
      <xdr:col>24</xdr:col>
      <xdr:colOff>63500</xdr:colOff>
      <xdr:row>78</xdr:row>
      <xdr:rowOff>33020</xdr:rowOff>
    </xdr:to>
    <xdr:cxnSp macro="">
      <xdr:nvCxnSpPr>
        <xdr:cNvPr id="176" name="直線コネクタ 175"/>
        <xdr:cNvCxnSpPr/>
      </xdr:nvCxnSpPr>
      <xdr:spPr>
        <a:xfrm flipV="1">
          <a:off x="3797300" y="13064490"/>
          <a:ext cx="8382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136525</xdr:rowOff>
    </xdr:from>
    <xdr:ext cx="534670" cy="258445"/>
    <xdr:sp macro="" textlink="">
      <xdr:nvSpPr>
        <xdr:cNvPr id="177" name="維持補修費平均値テキスト"/>
        <xdr:cNvSpPr txBox="1"/>
      </xdr:nvSpPr>
      <xdr:spPr>
        <a:xfrm>
          <a:off x="4686300" y="13166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80010</xdr:rowOff>
    </xdr:from>
    <xdr:to xmlns:xdr="http://schemas.openxmlformats.org/drawingml/2006/spreadsheetDrawing">
      <xdr:col>19</xdr:col>
      <xdr:colOff>177800</xdr:colOff>
      <xdr:row>78</xdr:row>
      <xdr:rowOff>33020</xdr:rowOff>
    </xdr:to>
    <xdr:cxnSp macro="">
      <xdr:nvCxnSpPr>
        <xdr:cNvPr id="179" name="直線コネクタ 178"/>
        <xdr:cNvCxnSpPr/>
      </xdr:nvCxnSpPr>
      <xdr:spPr>
        <a:xfrm>
          <a:off x="2908300" y="132816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143510</xdr:rowOff>
    </xdr:from>
    <xdr:ext cx="526415" cy="251460"/>
    <xdr:sp macro="" textlink="">
      <xdr:nvSpPr>
        <xdr:cNvPr id="181" name="テキスト ボックス 180"/>
        <xdr:cNvSpPr txBox="1"/>
      </xdr:nvSpPr>
      <xdr:spPr>
        <a:xfrm>
          <a:off x="3529965" y="130022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156210</xdr:rowOff>
    </xdr:from>
    <xdr:to xmlns:xdr="http://schemas.openxmlformats.org/drawingml/2006/spreadsheetDrawing">
      <xdr:col>15</xdr:col>
      <xdr:colOff>50800</xdr:colOff>
      <xdr:row>77</xdr:row>
      <xdr:rowOff>80010</xdr:rowOff>
    </xdr:to>
    <xdr:cxnSp macro="">
      <xdr:nvCxnSpPr>
        <xdr:cNvPr id="182" name="直線コネクタ 181"/>
        <xdr:cNvCxnSpPr/>
      </xdr:nvCxnSpPr>
      <xdr:spPr>
        <a:xfrm>
          <a:off x="2019300" y="131864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130810</xdr:rowOff>
    </xdr:from>
    <xdr:ext cx="526415" cy="259080"/>
    <xdr:sp macro="" textlink="">
      <xdr:nvSpPr>
        <xdr:cNvPr id="184" name="テキスト ボックス 183"/>
        <xdr:cNvSpPr txBox="1"/>
      </xdr:nvSpPr>
      <xdr:spPr>
        <a:xfrm>
          <a:off x="2640965" y="13332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156210</xdr:rowOff>
    </xdr:from>
    <xdr:to xmlns:xdr="http://schemas.openxmlformats.org/drawingml/2006/spreadsheetDrawing">
      <xdr:col>10</xdr:col>
      <xdr:colOff>114300</xdr:colOff>
      <xdr:row>77</xdr:row>
      <xdr:rowOff>163195</xdr:rowOff>
    </xdr:to>
    <xdr:cxnSp macro="">
      <xdr:nvCxnSpPr>
        <xdr:cNvPr id="185" name="直線コネクタ 184"/>
        <xdr:cNvCxnSpPr/>
      </xdr:nvCxnSpPr>
      <xdr:spPr>
        <a:xfrm flipV="1">
          <a:off x="1130300" y="1318641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150495</xdr:rowOff>
    </xdr:from>
    <xdr:ext cx="526415" cy="259080"/>
    <xdr:sp macro="" textlink="">
      <xdr:nvSpPr>
        <xdr:cNvPr id="187" name="テキスト ボックス 186"/>
        <xdr:cNvSpPr txBox="1"/>
      </xdr:nvSpPr>
      <xdr:spPr>
        <a:xfrm>
          <a:off x="1751965" y="133521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42545</xdr:rowOff>
    </xdr:from>
    <xdr:ext cx="526415" cy="250825"/>
    <xdr:sp macro="" textlink="">
      <xdr:nvSpPr>
        <xdr:cNvPr id="189" name="テキスト ボックス 188"/>
        <xdr:cNvSpPr txBox="1"/>
      </xdr:nvSpPr>
      <xdr:spPr>
        <a:xfrm>
          <a:off x="862965" y="130727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154940</xdr:rowOff>
    </xdr:from>
    <xdr:to xmlns:xdr="http://schemas.openxmlformats.org/drawingml/2006/spreadsheetDrawing">
      <xdr:col>24</xdr:col>
      <xdr:colOff>114300</xdr:colOff>
      <xdr:row>76</xdr:row>
      <xdr:rowOff>85090</xdr:rowOff>
    </xdr:to>
    <xdr:sp macro="" textlink="">
      <xdr:nvSpPr>
        <xdr:cNvPr id="195" name="楕円 194"/>
        <xdr:cNvSpPr/>
      </xdr:nvSpPr>
      <xdr:spPr>
        <a:xfrm>
          <a:off x="45847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6350</xdr:rowOff>
    </xdr:from>
    <xdr:ext cx="534670" cy="251460"/>
    <xdr:sp macro="" textlink="">
      <xdr:nvSpPr>
        <xdr:cNvPr id="196" name="維持補修費該当値テキスト"/>
        <xdr:cNvSpPr txBox="1"/>
      </xdr:nvSpPr>
      <xdr:spPr>
        <a:xfrm>
          <a:off x="4686300" y="12865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153670</xdr:rowOff>
    </xdr:from>
    <xdr:to xmlns:xdr="http://schemas.openxmlformats.org/drawingml/2006/spreadsheetDrawing">
      <xdr:col>20</xdr:col>
      <xdr:colOff>38100</xdr:colOff>
      <xdr:row>78</xdr:row>
      <xdr:rowOff>83820</xdr:rowOff>
    </xdr:to>
    <xdr:sp macro="" textlink="">
      <xdr:nvSpPr>
        <xdr:cNvPr id="197" name="楕円 196"/>
        <xdr:cNvSpPr/>
      </xdr:nvSpPr>
      <xdr:spPr>
        <a:xfrm>
          <a:off x="3746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74930</xdr:rowOff>
    </xdr:from>
    <xdr:ext cx="526415" cy="251460"/>
    <xdr:sp macro="" textlink="">
      <xdr:nvSpPr>
        <xdr:cNvPr id="198" name="テキスト ボックス 197"/>
        <xdr:cNvSpPr txBox="1"/>
      </xdr:nvSpPr>
      <xdr:spPr>
        <a:xfrm>
          <a:off x="3529965" y="134480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29210</xdr:rowOff>
    </xdr:from>
    <xdr:to xmlns:xdr="http://schemas.openxmlformats.org/drawingml/2006/spreadsheetDrawing">
      <xdr:col>15</xdr:col>
      <xdr:colOff>101600</xdr:colOff>
      <xdr:row>77</xdr:row>
      <xdr:rowOff>130810</xdr:rowOff>
    </xdr:to>
    <xdr:sp macro="" textlink="">
      <xdr:nvSpPr>
        <xdr:cNvPr id="199" name="楕円 198"/>
        <xdr:cNvSpPr/>
      </xdr:nvSpPr>
      <xdr:spPr>
        <a:xfrm>
          <a:off x="2857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147320</xdr:rowOff>
    </xdr:from>
    <xdr:ext cx="526415" cy="259080"/>
    <xdr:sp macro="" textlink="">
      <xdr:nvSpPr>
        <xdr:cNvPr id="200" name="テキスト ボックス 199"/>
        <xdr:cNvSpPr txBox="1"/>
      </xdr:nvSpPr>
      <xdr:spPr>
        <a:xfrm>
          <a:off x="2640965" y="13006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105410</xdr:rowOff>
    </xdr:from>
    <xdr:to xmlns:xdr="http://schemas.openxmlformats.org/drawingml/2006/spreadsheetDrawing">
      <xdr:col>10</xdr:col>
      <xdr:colOff>165100</xdr:colOff>
      <xdr:row>77</xdr:row>
      <xdr:rowOff>35560</xdr:rowOff>
    </xdr:to>
    <xdr:sp macro="" textlink="">
      <xdr:nvSpPr>
        <xdr:cNvPr id="201" name="楕円 200"/>
        <xdr:cNvSpPr/>
      </xdr:nvSpPr>
      <xdr:spPr>
        <a:xfrm>
          <a:off x="1968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52070</xdr:rowOff>
    </xdr:from>
    <xdr:ext cx="526415" cy="251460"/>
    <xdr:sp macro="" textlink="">
      <xdr:nvSpPr>
        <xdr:cNvPr id="202" name="テキスト ボックス 201"/>
        <xdr:cNvSpPr txBox="1"/>
      </xdr:nvSpPr>
      <xdr:spPr>
        <a:xfrm>
          <a:off x="1751965" y="129108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112395</xdr:rowOff>
    </xdr:from>
    <xdr:to xmlns:xdr="http://schemas.openxmlformats.org/drawingml/2006/spreadsheetDrawing">
      <xdr:col>6</xdr:col>
      <xdr:colOff>38100</xdr:colOff>
      <xdr:row>78</xdr:row>
      <xdr:rowOff>42545</xdr:rowOff>
    </xdr:to>
    <xdr:sp macro="" textlink="">
      <xdr:nvSpPr>
        <xdr:cNvPr id="203" name="楕円 202"/>
        <xdr:cNvSpPr/>
      </xdr:nvSpPr>
      <xdr:spPr>
        <a:xfrm>
          <a:off x="1079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33655</xdr:rowOff>
    </xdr:from>
    <xdr:ext cx="526415" cy="258445"/>
    <xdr:sp macro="" textlink="">
      <xdr:nvSpPr>
        <xdr:cNvPr id="204" name="テキスト ボックス 203"/>
        <xdr:cNvSpPr txBox="1"/>
      </xdr:nvSpPr>
      <xdr:spPr>
        <a:xfrm>
          <a:off x="862965" y="134067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3" name="テキスト ボックス 212"/>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665" cy="250825"/>
    <xdr:sp macro="" textlink="">
      <xdr:nvSpPr>
        <xdr:cNvPr id="215" name="テキスト ボックス 214"/>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0825"/>
    <xdr:sp macro="" textlink="">
      <xdr:nvSpPr>
        <xdr:cNvPr id="217" name="テキスト ボックス 216"/>
        <xdr:cNvSpPr txBox="1"/>
      </xdr:nvSpPr>
      <xdr:spPr>
        <a:xfrm>
          <a:off x="230505" y="16799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7375" cy="250825"/>
    <xdr:sp macro="" textlink="">
      <xdr:nvSpPr>
        <xdr:cNvPr id="219" name="テキスト ボックス 218"/>
        <xdr:cNvSpPr txBox="1"/>
      </xdr:nvSpPr>
      <xdr:spPr>
        <a:xfrm>
          <a:off x="166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7375" cy="250825"/>
    <xdr:sp macro="" textlink="">
      <xdr:nvSpPr>
        <xdr:cNvPr id="221" name="テキスト ボックス 220"/>
        <xdr:cNvSpPr txBox="1"/>
      </xdr:nvSpPr>
      <xdr:spPr>
        <a:xfrm>
          <a:off x="166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7375" cy="250825"/>
    <xdr:sp macro="" textlink="">
      <xdr:nvSpPr>
        <xdr:cNvPr id="223" name="テキスト ボックス 222"/>
        <xdr:cNvSpPr txBox="1"/>
      </xdr:nvSpPr>
      <xdr:spPr>
        <a:xfrm>
          <a:off x="166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5" name="テキスト ボックス 224"/>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1460"/>
    <xdr:sp macro="" textlink="">
      <xdr:nvSpPr>
        <xdr:cNvPr id="230" name="扶助費最大値テキスト"/>
        <xdr:cNvSpPr txBox="1"/>
      </xdr:nvSpPr>
      <xdr:spPr>
        <a:xfrm>
          <a:off x="4686300" y="15276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79375</xdr:rowOff>
    </xdr:from>
    <xdr:to xmlns:xdr="http://schemas.openxmlformats.org/drawingml/2006/spreadsheetDrawing">
      <xdr:col>24</xdr:col>
      <xdr:colOff>63500</xdr:colOff>
      <xdr:row>94</xdr:row>
      <xdr:rowOff>139065</xdr:rowOff>
    </xdr:to>
    <xdr:cxnSp macro="">
      <xdr:nvCxnSpPr>
        <xdr:cNvPr id="232" name="直線コネクタ 231"/>
        <xdr:cNvCxnSpPr/>
      </xdr:nvCxnSpPr>
      <xdr:spPr>
        <a:xfrm>
          <a:off x="3797300" y="1619567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41910</xdr:rowOff>
    </xdr:from>
    <xdr:ext cx="598805" cy="250825"/>
    <xdr:sp macro="" textlink="">
      <xdr:nvSpPr>
        <xdr:cNvPr id="233" name="扶助費平均値テキスト"/>
        <xdr:cNvSpPr txBox="1"/>
      </xdr:nvSpPr>
      <xdr:spPr>
        <a:xfrm>
          <a:off x="4686300" y="1632966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79375</xdr:rowOff>
    </xdr:from>
    <xdr:to xmlns:xdr="http://schemas.openxmlformats.org/drawingml/2006/spreadsheetDrawing">
      <xdr:col>19</xdr:col>
      <xdr:colOff>177800</xdr:colOff>
      <xdr:row>94</xdr:row>
      <xdr:rowOff>136525</xdr:rowOff>
    </xdr:to>
    <xdr:cxnSp macro="">
      <xdr:nvCxnSpPr>
        <xdr:cNvPr id="235" name="直線コネクタ 234"/>
        <xdr:cNvCxnSpPr/>
      </xdr:nvCxnSpPr>
      <xdr:spPr>
        <a:xfrm flipV="1">
          <a:off x="2908300" y="161956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20955</xdr:rowOff>
    </xdr:from>
    <xdr:ext cx="590550" cy="250825"/>
    <xdr:sp macro="" textlink="">
      <xdr:nvSpPr>
        <xdr:cNvPr id="237" name="テキスト ボックス 236"/>
        <xdr:cNvSpPr txBox="1"/>
      </xdr:nvSpPr>
      <xdr:spPr>
        <a:xfrm>
          <a:off x="3497580" y="1648015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136525</xdr:rowOff>
    </xdr:from>
    <xdr:to xmlns:xdr="http://schemas.openxmlformats.org/drawingml/2006/spreadsheetDrawing">
      <xdr:col>15</xdr:col>
      <xdr:colOff>50800</xdr:colOff>
      <xdr:row>95</xdr:row>
      <xdr:rowOff>12065</xdr:rowOff>
    </xdr:to>
    <xdr:cxnSp macro="">
      <xdr:nvCxnSpPr>
        <xdr:cNvPr id="238" name="直線コネクタ 237"/>
        <xdr:cNvCxnSpPr/>
      </xdr:nvCxnSpPr>
      <xdr:spPr>
        <a:xfrm flipV="1">
          <a:off x="2019300" y="162528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113030</xdr:rowOff>
    </xdr:from>
    <xdr:ext cx="526415" cy="259080"/>
    <xdr:sp macro="" textlink="">
      <xdr:nvSpPr>
        <xdr:cNvPr id="240" name="テキスト ボックス 239"/>
        <xdr:cNvSpPr txBox="1"/>
      </xdr:nvSpPr>
      <xdr:spPr>
        <a:xfrm>
          <a:off x="2640965" y="16572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12065</xdr:rowOff>
    </xdr:from>
    <xdr:to xmlns:xdr="http://schemas.openxmlformats.org/drawingml/2006/spreadsheetDrawing">
      <xdr:col>10</xdr:col>
      <xdr:colOff>114300</xdr:colOff>
      <xdr:row>96</xdr:row>
      <xdr:rowOff>95885</xdr:rowOff>
    </xdr:to>
    <xdr:cxnSp macro="">
      <xdr:nvCxnSpPr>
        <xdr:cNvPr id="241" name="直線コネクタ 240"/>
        <xdr:cNvCxnSpPr/>
      </xdr:nvCxnSpPr>
      <xdr:spPr>
        <a:xfrm flipV="1">
          <a:off x="1130300" y="1629981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7620</xdr:rowOff>
    </xdr:from>
    <xdr:ext cx="590550" cy="250825"/>
    <xdr:sp macro="" textlink="">
      <xdr:nvSpPr>
        <xdr:cNvPr id="243" name="テキスト ボックス 242"/>
        <xdr:cNvSpPr txBox="1"/>
      </xdr:nvSpPr>
      <xdr:spPr>
        <a:xfrm>
          <a:off x="1719580" y="164668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26415" cy="250825"/>
    <xdr:sp macro="" textlink="">
      <xdr:nvSpPr>
        <xdr:cNvPr id="245" name="テキスト ボックス 244"/>
        <xdr:cNvSpPr txBox="1"/>
      </xdr:nvSpPr>
      <xdr:spPr>
        <a:xfrm>
          <a:off x="862965" y="167417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88265</xdr:rowOff>
    </xdr:from>
    <xdr:to xmlns:xdr="http://schemas.openxmlformats.org/drawingml/2006/spreadsheetDrawing">
      <xdr:col>24</xdr:col>
      <xdr:colOff>114300</xdr:colOff>
      <xdr:row>95</xdr:row>
      <xdr:rowOff>18415</xdr:rowOff>
    </xdr:to>
    <xdr:sp macro="" textlink="">
      <xdr:nvSpPr>
        <xdr:cNvPr id="251" name="楕円 250"/>
        <xdr:cNvSpPr/>
      </xdr:nvSpPr>
      <xdr:spPr>
        <a:xfrm>
          <a:off x="45847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111125</xdr:rowOff>
    </xdr:from>
    <xdr:ext cx="598805" cy="250825"/>
    <xdr:sp macro="" textlink="">
      <xdr:nvSpPr>
        <xdr:cNvPr id="252" name="扶助費該当値テキスト"/>
        <xdr:cNvSpPr txBox="1"/>
      </xdr:nvSpPr>
      <xdr:spPr>
        <a:xfrm>
          <a:off x="4686300" y="160559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29210</xdr:rowOff>
    </xdr:from>
    <xdr:to xmlns:xdr="http://schemas.openxmlformats.org/drawingml/2006/spreadsheetDrawing">
      <xdr:col>20</xdr:col>
      <xdr:colOff>38100</xdr:colOff>
      <xdr:row>94</xdr:row>
      <xdr:rowOff>130175</xdr:rowOff>
    </xdr:to>
    <xdr:sp macro="" textlink="">
      <xdr:nvSpPr>
        <xdr:cNvPr id="253" name="楕円 252"/>
        <xdr:cNvSpPr/>
      </xdr:nvSpPr>
      <xdr:spPr>
        <a:xfrm>
          <a:off x="3746500" y="16145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146685</xdr:rowOff>
    </xdr:from>
    <xdr:ext cx="590550" cy="250825"/>
    <xdr:sp macro="" textlink="">
      <xdr:nvSpPr>
        <xdr:cNvPr id="254" name="テキスト ボックス 253"/>
        <xdr:cNvSpPr txBox="1"/>
      </xdr:nvSpPr>
      <xdr:spPr>
        <a:xfrm>
          <a:off x="3497580" y="159200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86360</xdr:rowOff>
    </xdr:from>
    <xdr:to xmlns:xdr="http://schemas.openxmlformats.org/drawingml/2006/spreadsheetDrawing">
      <xdr:col>15</xdr:col>
      <xdr:colOff>101600</xdr:colOff>
      <xdr:row>95</xdr:row>
      <xdr:rowOff>15875</xdr:rowOff>
    </xdr:to>
    <xdr:sp macro="" textlink="">
      <xdr:nvSpPr>
        <xdr:cNvPr id="255" name="楕円 254"/>
        <xdr:cNvSpPr/>
      </xdr:nvSpPr>
      <xdr:spPr>
        <a:xfrm>
          <a:off x="2857500" y="16202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32385</xdr:rowOff>
    </xdr:from>
    <xdr:ext cx="590550" cy="250825"/>
    <xdr:sp macro="" textlink="">
      <xdr:nvSpPr>
        <xdr:cNvPr id="256" name="テキスト ボックス 255"/>
        <xdr:cNvSpPr txBox="1"/>
      </xdr:nvSpPr>
      <xdr:spPr>
        <a:xfrm>
          <a:off x="2608580" y="1597723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132715</xdr:rowOff>
    </xdr:from>
    <xdr:to xmlns:xdr="http://schemas.openxmlformats.org/drawingml/2006/spreadsheetDrawing">
      <xdr:col>10</xdr:col>
      <xdr:colOff>165100</xdr:colOff>
      <xdr:row>95</xdr:row>
      <xdr:rowOff>63500</xdr:rowOff>
    </xdr:to>
    <xdr:sp macro="" textlink="">
      <xdr:nvSpPr>
        <xdr:cNvPr id="257" name="楕円 256"/>
        <xdr:cNvSpPr/>
      </xdr:nvSpPr>
      <xdr:spPr>
        <a:xfrm>
          <a:off x="19685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79375</xdr:rowOff>
    </xdr:from>
    <xdr:ext cx="590550" cy="258445"/>
    <xdr:sp macro="" textlink="">
      <xdr:nvSpPr>
        <xdr:cNvPr id="258" name="テキスト ボックス 257"/>
        <xdr:cNvSpPr txBox="1"/>
      </xdr:nvSpPr>
      <xdr:spPr>
        <a:xfrm>
          <a:off x="1719580" y="160242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45085</xdr:rowOff>
    </xdr:from>
    <xdr:to xmlns:xdr="http://schemas.openxmlformats.org/drawingml/2006/spreadsheetDrawing">
      <xdr:col>6</xdr:col>
      <xdr:colOff>38100</xdr:colOff>
      <xdr:row>96</xdr:row>
      <xdr:rowOff>146685</xdr:rowOff>
    </xdr:to>
    <xdr:sp macro="" textlink="">
      <xdr:nvSpPr>
        <xdr:cNvPr id="259" name="楕円 258"/>
        <xdr:cNvSpPr/>
      </xdr:nvSpPr>
      <xdr:spPr>
        <a:xfrm>
          <a:off x="1079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163195</xdr:rowOff>
    </xdr:from>
    <xdr:ext cx="526415" cy="259080"/>
    <xdr:sp macro="" textlink="">
      <xdr:nvSpPr>
        <xdr:cNvPr id="260" name="テキスト ボックス 259"/>
        <xdr:cNvSpPr txBox="1"/>
      </xdr:nvSpPr>
      <xdr:spPr>
        <a:xfrm>
          <a:off x="862965" y="162794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69" name="テキスト ボックス 268"/>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0665" cy="259080"/>
    <xdr:sp macro="" textlink="">
      <xdr:nvSpPr>
        <xdr:cNvPr id="272" name="テキスト ボックス 271"/>
        <xdr:cNvSpPr txBox="1"/>
      </xdr:nvSpPr>
      <xdr:spPr>
        <a:xfrm>
          <a:off x="6355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7375" cy="259080"/>
    <xdr:sp macro="" textlink="">
      <xdr:nvSpPr>
        <xdr:cNvPr id="274" name="テキスト ボックス 273"/>
        <xdr:cNvSpPr txBox="1"/>
      </xdr:nvSpPr>
      <xdr:spPr>
        <a:xfrm>
          <a:off x="6008370" y="6207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7375" cy="250825"/>
    <xdr:sp macro="" textlink="">
      <xdr:nvSpPr>
        <xdr:cNvPr id="276" name="テキスト ボックス 275"/>
        <xdr:cNvSpPr txBox="1"/>
      </xdr:nvSpPr>
      <xdr:spPr>
        <a:xfrm>
          <a:off x="6008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7375" cy="259080"/>
    <xdr:sp macro="" textlink="">
      <xdr:nvSpPr>
        <xdr:cNvPr id="278" name="テキスト ボックス 277"/>
        <xdr:cNvSpPr txBox="1"/>
      </xdr:nvSpPr>
      <xdr:spPr>
        <a:xfrm>
          <a:off x="6008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7375" cy="259080"/>
    <xdr:sp macro="" textlink="">
      <xdr:nvSpPr>
        <xdr:cNvPr id="280" name="テキスト ボックス 279"/>
        <xdr:cNvSpPr txBox="1"/>
      </xdr:nvSpPr>
      <xdr:spPr>
        <a:xfrm>
          <a:off x="6008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7545" cy="250825"/>
    <xdr:sp macro="" textlink="">
      <xdr:nvSpPr>
        <xdr:cNvPr id="282" name="テキスト ボックス 281"/>
        <xdr:cNvSpPr txBox="1"/>
      </xdr:nvSpPr>
      <xdr:spPr>
        <a:xfrm>
          <a:off x="5918200" y="4683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29845</xdr:rowOff>
    </xdr:from>
    <xdr:to xmlns:xdr="http://schemas.openxmlformats.org/drawingml/2006/spreadsheetDrawing">
      <xdr:col>55</xdr:col>
      <xdr:colOff>0</xdr:colOff>
      <xdr:row>36</xdr:row>
      <xdr:rowOff>160655</xdr:rowOff>
    </xdr:to>
    <xdr:cxnSp macro="">
      <xdr:nvCxnSpPr>
        <xdr:cNvPr id="289" name="直線コネクタ 288"/>
        <xdr:cNvCxnSpPr/>
      </xdr:nvCxnSpPr>
      <xdr:spPr>
        <a:xfrm flipV="1">
          <a:off x="9639300" y="620204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55880</xdr:rowOff>
    </xdr:from>
    <xdr:ext cx="598805" cy="259080"/>
    <xdr:sp macro="" textlink="">
      <xdr:nvSpPr>
        <xdr:cNvPr id="290" name="補助費等平均値テキスト"/>
        <xdr:cNvSpPr txBox="1"/>
      </xdr:nvSpPr>
      <xdr:spPr>
        <a:xfrm>
          <a:off x="10528300" y="6228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160655</xdr:rowOff>
    </xdr:from>
    <xdr:to xmlns:xdr="http://schemas.openxmlformats.org/drawingml/2006/spreadsheetDrawing">
      <xdr:col>50</xdr:col>
      <xdr:colOff>114300</xdr:colOff>
      <xdr:row>37</xdr:row>
      <xdr:rowOff>37465</xdr:rowOff>
    </xdr:to>
    <xdr:cxnSp macro="">
      <xdr:nvCxnSpPr>
        <xdr:cNvPr id="292" name="直線コネクタ 291"/>
        <xdr:cNvCxnSpPr/>
      </xdr:nvCxnSpPr>
      <xdr:spPr>
        <a:xfrm flipV="1">
          <a:off x="8750300" y="63328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42545</xdr:rowOff>
    </xdr:from>
    <xdr:ext cx="590550" cy="250825"/>
    <xdr:sp macro="" textlink="">
      <xdr:nvSpPr>
        <xdr:cNvPr id="294" name="テキスト ボックス 293"/>
        <xdr:cNvSpPr txBox="1"/>
      </xdr:nvSpPr>
      <xdr:spPr>
        <a:xfrm>
          <a:off x="9339580" y="63861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37465</xdr:rowOff>
    </xdr:from>
    <xdr:to xmlns:xdr="http://schemas.openxmlformats.org/drawingml/2006/spreadsheetDrawing">
      <xdr:col>45</xdr:col>
      <xdr:colOff>177800</xdr:colOff>
      <xdr:row>37</xdr:row>
      <xdr:rowOff>91440</xdr:rowOff>
    </xdr:to>
    <xdr:cxnSp macro="">
      <xdr:nvCxnSpPr>
        <xdr:cNvPr id="295" name="直線コネクタ 294"/>
        <xdr:cNvCxnSpPr/>
      </xdr:nvCxnSpPr>
      <xdr:spPr>
        <a:xfrm flipV="1">
          <a:off x="7861300" y="63811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88265</xdr:rowOff>
    </xdr:from>
    <xdr:ext cx="590550" cy="250825"/>
    <xdr:sp macro="" textlink="">
      <xdr:nvSpPr>
        <xdr:cNvPr id="297" name="テキスト ボックス 296"/>
        <xdr:cNvSpPr txBox="1"/>
      </xdr:nvSpPr>
      <xdr:spPr>
        <a:xfrm>
          <a:off x="8450580" y="608901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55245</xdr:rowOff>
    </xdr:from>
    <xdr:to xmlns:xdr="http://schemas.openxmlformats.org/drawingml/2006/spreadsheetDrawing">
      <xdr:col>41</xdr:col>
      <xdr:colOff>50800</xdr:colOff>
      <xdr:row>37</xdr:row>
      <xdr:rowOff>91440</xdr:rowOff>
    </xdr:to>
    <xdr:cxnSp macro="">
      <xdr:nvCxnSpPr>
        <xdr:cNvPr id="298" name="直線コネクタ 297"/>
        <xdr:cNvCxnSpPr/>
      </xdr:nvCxnSpPr>
      <xdr:spPr>
        <a:xfrm>
          <a:off x="6972300" y="622744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120650</xdr:rowOff>
    </xdr:from>
    <xdr:ext cx="590550" cy="251460"/>
    <xdr:sp macro="" textlink="">
      <xdr:nvSpPr>
        <xdr:cNvPr id="300" name="テキスト ボックス 299"/>
        <xdr:cNvSpPr txBox="1"/>
      </xdr:nvSpPr>
      <xdr:spPr>
        <a:xfrm>
          <a:off x="7561580" y="612140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95250</xdr:rowOff>
    </xdr:from>
    <xdr:ext cx="590550" cy="259080"/>
    <xdr:sp macro="" textlink="">
      <xdr:nvSpPr>
        <xdr:cNvPr id="302" name="テキスト ボックス 301"/>
        <xdr:cNvSpPr txBox="1"/>
      </xdr:nvSpPr>
      <xdr:spPr>
        <a:xfrm>
          <a:off x="6672580" y="59245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150495</xdr:rowOff>
    </xdr:from>
    <xdr:to xmlns:xdr="http://schemas.openxmlformats.org/drawingml/2006/spreadsheetDrawing">
      <xdr:col>55</xdr:col>
      <xdr:colOff>50800</xdr:colOff>
      <xdr:row>36</xdr:row>
      <xdr:rowOff>80645</xdr:rowOff>
    </xdr:to>
    <xdr:sp macro="" textlink="">
      <xdr:nvSpPr>
        <xdr:cNvPr id="308" name="楕円 307"/>
        <xdr:cNvSpPr/>
      </xdr:nvSpPr>
      <xdr:spPr>
        <a:xfrm>
          <a:off x="10426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1905</xdr:rowOff>
    </xdr:from>
    <xdr:ext cx="598805" cy="259080"/>
    <xdr:sp macro="" textlink="">
      <xdr:nvSpPr>
        <xdr:cNvPr id="309" name="補助費等該当値テキスト"/>
        <xdr:cNvSpPr txBox="1"/>
      </xdr:nvSpPr>
      <xdr:spPr>
        <a:xfrm>
          <a:off x="10528300" y="600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109855</xdr:rowOff>
    </xdr:from>
    <xdr:to xmlns:xdr="http://schemas.openxmlformats.org/drawingml/2006/spreadsheetDrawing">
      <xdr:col>50</xdr:col>
      <xdr:colOff>165100</xdr:colOff>
      <xdr:row>37</xdr:row>
      <xdr:rowOff>40640</xdr:rowOff>
    </xdr:to>
    <xdr:sp macro="" textlink="">
      <xdr:nvSpPr>
        <xdr:cNvPr id="310" name="楕円 309"/>
        <xdr:cNvSpPr/>
      </xdr:nvSpPr>
      <xdr:spPr>
        <a:xfrm>
          <a:off x="9588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56515</xdr:rowOff>
    </xdr:from>
    <xdr:ext cx="590550" cy="258445"/>
    <xdr:sp macro="" textlink="">
      <xdr:nvSpPr>
        <xdr:cNvPr id="311" name="テキスト ボックス 310"/>
        <xdr:cNvSpPr txBox="1"/>
      </xdr:nvSpPr>
      <xdr:spPr>
        <a:xfrm>
          <a:off x="9339580" y="605726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158115</xdr:rowOff>
    </xdr:from>
    <xdr:to xmlns:xdr="http://schemas.openxmlformats.org/drawingml/2006/spreadsheetDrawing">
      <xdr:col>46</xdr:col>
      <xdr:colOff>38100</xdr:colOff>
      <xdr:row>37</xdr:row>
      <xdr:rowOff>88265</xdr:rowOff>
    </xdr:to>
    <xdr:sp macro="" textlink="">
      <xdr:nvSpPr>
        <xdr:cNvPr id="312" name="楕円 311"/>
        <xdr:cNvSpPr/>
      </xdr:nvSpPr>
      <xdr:spPr>
        <a:xfrm>
          <a:off x="869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79375</xdr:rowOff>
    </xdr:from>
    <xdr:ext cx="590550" cy="258445"/>
    <xdr:sp macro="" textlink="">
      <xdr:nvSpPr>
        <xdr:cNvPr id="313" name="テキスト ボックス 312"/>
        <xdr:cNvSpPr txBox="1"/>
      </xdr:nvSpPr>
      <xdr:spPr>
        <a:xfrm>
          <a:off x="8450580" y="64230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40640</xdr:rowOff>
    </xdr:from>
    <xdr:to xmlns:xdr="http://schemas.openxmlformats.org/drawingml/2006/spreadsheetDrawing">
      <xdr:col>41</xdr:col>
      <xdr:colOff>101600</xdr:colOff>
      <xdr:row>37</xdr:row>
      <xdr:rowOff>142240</xdr:rowOff>
    </xdr:to>
    <xdr:sp macro="" textlink="">
      <xdr:nvSpPr>
        <xdr:cNvPr id="314" name="楕円 313"/>
        <xdr:cNvSpPr/>
      </xdr:nvSpPr>
      <xdr:spPr>
        <a:xfrm>
          <a:off x="781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133350</xdr:rowOff>
    </xdr:from>
    <xdr:ext cx="590550" cy="250825"/>
    <xdr:sp macro="" textlink="">
      <xdr:nvSpPr>
        <xdr:cNvPr id="315" name="テキスト ボックス 314"/>
        <xdr:cNvSpPr txBox="1"/>
      </xdr:nvSpPr>
      <xdr:spPr>
        <a:xfrm>
          <a:off x="7561580" y="64770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4445</xdr:rowOff>
    </xdr:from>
    <xdr:to xmlns:xdr="http://schemas.openxmlformats.org/drawingml/2006/spreadsheetDrawing">
      <xdr:col>36</xdr:col>
      <xdr:colOff>165100</xdr:colOff>
      <xdr:row>36</xdr:row>
      <xdr:rowOff>106045</xdr:rowOff>
    </xdr:to>
    <xdr:sp macro="" textlink="">
      <xdr:nvSpPr>
        <xdr:cNvPr id="316" name="楕円 315"/>
        <xdr:cNvSpPr/>
      </xdr:nvSpPr>
      <xdr:spPr>
        <a:xfrm>
          <a:off x="692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97790</xdr:rowOff>
    </xdr:from>
    <xdr:ext cx="590550" cy="251460"/>
    <xdr:sp macro="" textlink="">
      <xdr:nvSpPr>
        <xdr:cNvPr id="317" name="テキスト ボックス 316"/>
        <xdr:cNvSpPr txBox="1"/>
      </xdr:nvSpPr>
      <xdr:spPr>
        <a:xfrm>
          <a:off x="6672580" y="626999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6" name="テキスト ボックス 325"/>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665" cy="259080"/>
    <xdr:sp macro="" textlink="">
      <xdr:nvSpPr>
        <xdr:cNvPr id="329" name="テキスト ボックス 328"/>
        <xdr:cNvSpPr txBox="1"/>
      </xdr:nvSpPr>
      <xdr:spPr>
        <a:xfrm>
          <a:off x="6355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7375" cy="250825"/>
    <xdr:sp macro="" textlink="">
      <xdr:nvSpPr>
        <xdr:cNvPr id="331" name="テキスト ボックス 330"/>
        <xdr:cNvSpPr txBox="1"/>
      </xdr:nvSpPr>
      <xdr:spPr>
        <a:xfrm>
          <a:off x="6008370" y="9745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7375" cy="259080"/>
    <xdr:sp macro="" textlink="">
      <xdr:nvSpPr>
        <xdr:cNvPr id="333" name="テキスト ボックス 332"/>
        <xdr:cNvSpPr txBox="1"/>
      </xdr:nvSpPr>
      <xdr:spPr>
        <a:xfrm>
          <a:off x="6008370" y="9418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7375" cy="251460"/>
    <xdr:sp macro="" textlink="">
      <xdr:nvSpPr>
        <xdr:cNvPr id="335" name="テキスト ボックス 334"/>
        <xdr:cNvSpPr txBox="1"/>
      </xdr:nvSpPr>
      <xdr:spPr>
        <a:xfrm>
          <a:off x="6008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7375" cy="258445"/>
    <xdr:sp macro="" textlink="">
      <xdr:nvSpPr>
        <xdr:cNvPr id="337" name="テキスト ボックス 336"/>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77545" cy="259080"/>
    <xdr:sp macro="" textlink="">
      <xdr:nvSpPr>
        <xdr:cNvPr id="339" name="テキスト ボックス 338"/>
        <xdr:cNvSpPr txBox="1"/>
      </xdr:nvSpPr>
      <xdr:spPr>
        <a:xfrm>
          <a:off x="5918200" y="8439150"/>
          <a:ext cx="677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7545" cy="250825"/>
    <xdr:sp macro="" textlink="">
      <xdr:nvSpPr>
        <xdr:cNvPr id="341" name="テキスト ボックス 340"/>
        <xdr:cNvSpPr txBox="1"/>
      </xdr:nvSpPr>
      <xdr:spPr>
        <a:xfrm>
          <a:off x="5918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0825"/>
    <xdr:sp macro="" textlink="">
      <xdr:nvSpPr>
        <xdr:cNvPr id="344" name="普通建設事業費最小値テキスト"/>
        <xdr:cNvSpPr txBox="1"/>
      </xdr:nvSpPr>
      <xdr:spPr>
        <a:xfrm>
          <a:off x="10528300" y="10158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0825"/>
    <xdr:sp macro="" textlink="">
      <xdr:nvSpPr>
        <xdr:cNvPr id="346" name="普通建設事業費最大値テキスト"/>
        <xdr:cNvSpPr txBox="1"/>
      </xdr:nvSpPr>
      <xdr:spPr>
        <a:xfrm>
          <a:off x="10528300" y="831659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1270</xdr:rowOff>
    </xdr:from>
    <xdr:to xmlns:xdr="http://schemas.openxmlformats.org/drawingml/2006/spreadsheetDrawing">
      <xdr:col>55</xdr:col>
      <xdr:colOff>0</xdr:colOff>
      <xdr:row>59</xdr:row>
      <xdr:rowOff>2540</xdr:rowOff>
    </xdr:to>
    <xdr:cxnSp macro="">
      <xdr:nvCxnSpPr>
        <xdr:cNvPr id="348" name="直線コネクタ 347"/>
        <xdr:cNvCxnSpPr/>
      </xdr:nvCxnSpPr>
      <xdr:spPr>
        <a:xfrm flipV="1">
          <a:off x="9639300" y="101168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98805" cy="259080"/>
    <xdr:sp macro="" textlink="">
      <xdr:nvSpPr>
        <xdr:cNvPr id="349" name="普通建設事業費平均値テキスト"/>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2540</xdr:rowOff>
    </xdr:from>
    <xdr:to xmlns:xdr="http://schemas.openxmlformats.org/drawingml/2006/spreadsheetDrawing">
      <xdr:col>50</xdr:col>
      <xdr:colOff>114300</xdr:colOff>
      <xdr:row>59</xdr:row>
      <xdr:rowOff>24130</xdr:rowOff>
    </xdr:to>
    <xdr:cxnSp macro="">
      <xdr:nvCxnSpPr>
        <xdr:cNvPr id="351" name="直線コネクタ 350"/>
        <xdr:cNvCxnSpPr/>
      </xdr:nvCxnSpPr>
      <xdr:spPr>
        <a:xfrm flipV="1">
          <a:off x="8750300" y="10118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19050</xdr:rowOff>
    </xdr:from>
    <xdr:ext cx="590550" cy="250825"/>
    <xdr:sp macro="" textlink="">
      <xdr:nvSpPr>
        <xdr:cNvPr id="353" name="テキスト ボックス 352"/>
        <xdr:cNvSpPr txBox="1"/>
      </xdr:nvSpPr>
      <xdr:spPr>
        <a:xfrm>
          <a:off x="9339580" y="96202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22860</xdr:rowOff>
    </xdr:from>
    <xdr:to xmlns:xdr="http://schemas.openxmlformats.org/drawingml/2006/spreadsheetDrawing">
      <xdr:col>45</xdr:col>
      <xdr:colOff>177800</xdr:colOff>
      <xdr:row>59</xdr:row>
      <xdr:rowOff>24130</xdr:rowOff>
    </xdr:to>
    <xdr:cxnSp macro="">
      <xdr:nvCxnSpPr>
        <xdr:cNvPr id="354" name="直線コネクタ 353"/>
        <xdr:cNvCxnSpPr/>
      </xdr:nvCxnSpPr>
      <xdr:spPr>
        <a:xfrm>
          <a:off x="7861300" y="10138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0550" cy="259080"/>
    <xdr:sp macro="" textlink="">
      <xdr:nvSpPr>
        <xdr:cNvPr id="356" name="テキスト ボックス 355"/>
        <xdr:cNvSpPr txBox="1"/>
      </xdr:nvSpPr>
      <xdr:spPr>
        <a:xfrm>
          <a:off x="8450580" y="96043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14605</xdr:rowOff>
    </xdr:from>
    <xdr:to xmlns:xdr="http://schemas.openxmlformats.org/drawingml/2006/spreadsheetDrawing">
      <xdr:col>41</xdr:col>
      <xdr:colOff>50800</xdr:colOff>
      <xdr:row>59</xdr:row>
      <xdr:rowOff>22860</xdr:rowOff>
    </xdr:to>
    <xdr:cxnSp macro="">
      <xdr:nvCxnSpPr>
        <xdr:cNvPr id="357" name="直線コネクタ 356"/>
        <xdr:cNvCxnSpPr/>
      </xdr:nvCxnSpPr>
      <xdr:spPr>
        <a:xfrm>
          <a:off x="6972300" y="9787255"/>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0550" cy="259080"/>
    <xdr:sp macro="" textlink="">
      <xdr:nvSpPr>
        <xdr:cNvPr id="359" name="テキスト ボックス 358"/>
        <xdr:cNvSpPr txBox="1"/>
      </xdr:nvSpPr>
      <xdr:spPr>
        <a:xfrm>
          <a:off x="7561580" y="96170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156845</xdr:rowOff>
    </xdr:from>
    <xdr:ext cx="590550" cy="250825"/>
    <xdr:sp macro="" textlink="">
      <xdr:nvSpPr>
        <xdr:cNvPr id="361" name="テキスト ボックス 360"/>
        <xdr:cNvSpPr txBox="1"/>
      </xdr:nvSpPr>
      <xdr:spPr>
        <a:xfrm>
          <a:off x="6672580" y="99294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121920</xdr:rowOff>
    </xdr:from>
    <xdr:to xmlns:xdr="http://schemas.openxmlformats.org/drawingml/2006/spreadsheetDrawing">
      <xdr:col>55</xdr:col>
      <xdr:colOff>50800</xdr:colOff>
      <xdr:row>59</xdr:row>
      <xdr:rowOff>52070</xdr:rowOff>
    </xdr:to>
    <xdr:sp macro="" textlink="">
      <xdr:nvSpPr>
        <xdr:cNvPr id="367" name="楕円 366"/>
        <xdr:cNvSpPr/>
      </xdr:nvSpPr>
      <xdr:spPr>
        <a:xfrm>
          <a:off x="104267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37465</xdr:rowOff>
    </xdr:from>
    <xdr:ext cx="534670" cy="259080"/>
    <xdr:sp macro="" textlink="">
      <xdr:nvSpPr>
        <xdr:cNvPr id="368" name="普通建設事業費該当値テキスト"/>
        <xdr:cNvSpPr txBox="1"/>
      </xdr:nvSpPr>
      <xdr:spPr>
        <a:xfrm>
          <a:off x="10528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123190</xdr:rowOff>
    </xdr:from>
    <xdr:to xmlns:xdr="http://schemas.openxmlformats.org/drawingml/2006/spreadsheetDrawing">
      <xdr:col>50</xdr:col>
      <xdr:colOff>165100</xdr:colOff>
      <xdr:row>59</xdr:row>
      <xdr:rowOff>53340</xdr:rowOff>
    </xdr:to>
    <xdr:sp macro="" textlink="">
      <xdr:nvSpPr>
        <xdr:cNvPr id="369" name="楕円 368"/>
        <xdr:cNvSpPr/>
      </xdr:nvSpPr>
      <xdr:spPr>
        <a:xfrm>
          <a:off x="9588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44450</xdr:rowOff>
    </xdr:from>
    <xdr:ext cx="526415" cy="259080"/>
    <xdr:sp macro="" textlink="">
      <xdr:nvSpPr>
        <xdr:cNvPr id="370" name="テキスト ボックス 369"/>
        <xdr:cNvSpPr txBox="1"/>
      </xdr:nvSpPr>
      <xdr:spPr>
        <a:xfrm>
          <a:off x="9371965" y="101600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144780</xdr:rowOff>
    </xdr:from>
    <xdr:to xmlns:xdr="http://schemas.openxmlformats.org/drawingml/2006/spreadsheetDrawing">
      <xdr:col>46</xdr:col>
      <xdr:colOff>38100</xdr:colOff>
      <xdr:row>59</xdr:row>
      <xdr:rowOff>74930</xdr:rowOff>
    </xdr:to>
    <xdr:sp macro="" textlink="">
      <xdr:nvSpPr>
        <xdr:cNvPr id="371" name="楕円 370"/>
        <xdr:cNvSpPr/>
      </xdr:nvSpPr>
      <xdr:spPr>
        <a:xfrm>
          <a:off x="8699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66040</xdr:rowOff>
    </xdr:from>
    <xdr:ext cx="526415" cy="250825"/>
    <xdr:sp macro="" textlink="">
      <xdr:nvSpPr>
        <xdr:cNvPr id="372" name="テキスト ボックス 371"/>
        <xdr:cNvSpPr txBox="1"/>
      </xdr:nvSpPr>
      <xdr:spPr>
        <a:xfrm>
          <a:off x="8482965" y="101815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143510</xdr:rowOff>
    </xdr:from>
    <xdr:to xmlns:xdr="http://schemas.openxmlformats.org/drawingml/2006/spreadsheetDrawing">
      <xdr:col>41</xdr:col>
      <xdr:colOff>101600</xdr:colOff>
      <xdr:row>59</xdr:row>
      <xdr:rowOff>73660</xdr:rowOff>
    </xdr:to>
    <xdr:sp macro="" textlink="">
      <xdr:nvSpPr>
        <xdr:cNvPr id="373" name="楕円 372"/>
        <xdr:cNvSpPr/>
      </xdr:nvSpPr>
      <xdr:spPr>
        <a:xfrm>
          <a:off x="781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64770</xdr:rowOff>
    </xdr:from>
    <xdr:ext cx="526415" cy="250825"/>
    <xdr:sp macro="" textlink="">
      <xdr:nvSpPr>
        <xdr:cNvPr id="374" name="テキスト ボックス 373"/>
        <xdr:cNvSpPr txBox="1"/>
      </xdr:nvSpPr>
      <xdr:spPr>
        <a:xfrm>
          <a:off x="7593965" y="101803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135255</xdr:rowOff>
    </xdr:from>
    <xdr:to xmlns:xdr="http://schemas.openxmlformats.org/drawingml/2006/spreadsheetDrawing">
      <xdr:col>36</xdr:col>
      <xdr:colOff>165100</xdr:colOff>
      <xdr:row>57</xdr:row>
      <xdr:rowOff>65405</xdr:rowOff>
    </xdr:to>
    <xdr:sp macro="" textlink="">
      <xdr:nvSpPr>
        <xdr:cNvPr id="375" name="楕円 374"/>
        <xdr:cNvSpPr/>
      </xdr:nvSpPr>
      <xdr:spPr>
        <a:xfrm>
          <a:off x="6921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81915</xdr:rowOff>
    </xdr:from>
    <xdr:ext cx="590550" cy="259080"/>
    <xdr:sp macro="" textlink="">
      <xdr:nvSpPr>
        <xdr:cNvPr id="376" name="テキスト ボックス 375"/>
        <xdr:cNvSpPr txBox="1"/>
      </xdr:nvSpPr>
      <xdr:spPr>
        <a:xfrm>
          <a:off x="6672580" y="95116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85" name="テキスト ボックス 384"/>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665" cy="250825"/>
    <xdr:sp macro="" textlink="">
      <xdr:nvSpPr>
        <xdr:cNvPr id="388" name="テキスト ボックス 387"/>
        <xdr:cNvSpPr txBox="1"/>
      </xdr:nvSpPr>
      <xdr:spPr>
        <a:xfrm>
          <a:off x="6355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7375" cy="250825"/>
    <xdr:sp macro="" textlink="">
      <xdr:nvSpPr>
        <xdr:cNvPr id="390" name="テキスト ボックス 389"/>
        <xdr:cNvSpPr txBox="1"/>
      </xdr:nvSpPr>
      <xdr:spPr>
        <a:xfrm>
          <a:off x="6008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7375" cy="250825"/>
    <xdr:sp macro="" textlink="">
      <xdr:nvSpPr>
        <xdr:cNvPr id="392" name="テキスト ボックス 391"/>
        <xdr:cNvSpPr txBox="1"/>
      </xdr:nvSpPr>
      <xdr:spPr>
        <a:xfrm>
          <a:off x="6008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7375" cy="250825"/>
    <xdr:sp macro="" textlink="">
      <xdr:nvSpPr>
        <xdr:cNvPr id="394" name="テキスト ボックス 393"/>
        <xdr:cNvSpPr txBox="1"/>
      </xdr:nvSpPr>
      <xdr:spPr>
        <a:xfrm>
          <a:off x="6008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96" name="テキスト ボックス 395"/>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1460"/>
    <xdr:sp macro="" textlink="">
      <xdr:nvSpPr>
        <xdr:cNvPr id="399" name="普通建設事業費 （ うち新規整備　）最小値テキスト"/>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139700</xdr:rowOff>
    </xdr:from>
    <xdr:to xmlns:xdr="http://schemas.openxmlformats.org/drawingml/2006/spreadsheetDrawing">
      <xdr:col>55</xdr:col>
      <xdr:colOff>0</xdr:colOff>
      <xdr:row>78</xdr:row>
      <xdr:rowOff>139700</xdr:rowOff>
    </xdr:to>
    <xdr:cxnSp macro="">
      <xdr:nvCxnSpPr>
        <xdr:cNvPr id="403" name="直線コネクタ 402"/>
        <xdr:cNvCxnSpPr/>
      </xdr:nvCxnSpPr>
      <xdr:spPr>
        <a:xfrm>
          <a:off x="9639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24130</xdr:rowOff>
    </xdr:from>
    <xdr:ext cx="534670" cy="259080"/>
    <xdr:sp macro="" textlink="">
      <xdr:nvSpPr>
        <xdr:cNvPr id="404" name="普通建設事業費 （ うち新規整備　）平均値テキスト"/>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123825</xdr:rowOff>
    </xdr:from>
    <xdr:to xmlns:xdr="http://schemas.openxmlformats.org/drawingml/2006/spreadsheetDrawing">
      <xdr:col>50</xdr:col>
      <xdr:colOff>114300</xdr:colOff>
      <xdr:row>78</xdr:row>
      <xdr:rowOff>139700</xdr:rowOff>
    </xdr:to>
    <xdr:cxnSp macro="">
      <xdr:nvCxnSpPr>
        <xdr:cNvPr id="406" name="直線コネクタ 405"/>
        <xdr:cNvCxnSpPr/>
      </xdr:nvCxnSpPr>
      <xdr:spPr>
        <a:xfrm>
          <a:off x="8750300" y="134969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146050</xdr:rowOff>
    </xdr:from>
    <xdr:ext cx="526415" cy="250825"/>
    <xdr:sp macro="" textlink="">
      <xdr:nvSpPr>
        <xdr:cNvPr id="408" name="テキスト ボックス 407"/>
        <xdr:cNvSpPr txBox="1"/>
      </xdr:nvSpPr>
      <xdr:spPr>
        <a:xfrm>
          <a:off x="9371965" y="130048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91440</xdr:rowOff>
    </xdr:from>
    <xdr:to xmlns:xdr="http://schemas.openxmlformats.org/drawingml/2006/spreadsheetDrawing">
      <xdr:col>45</xdr:col>
      <xdr:colOff>177800</xdr:colOff>
      <xdr:row>78</xdr:row>
      <xdr:rowOff>123825</xdr:rowOff>
    </xdr:to>
    <xdr:cxnSp macro="">
      <xdr:nvCxnSpPr>
        <xdr:cNvPr id="409" name="直線コネクタ 408"/>
        <xdr:cNvCxnSpPr/>
      </xdr:nvCxnSpPr>
      <xdr:spPr>
        <a:xfrm>
          <a:off x="7861300" y="13464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26415" cy="259080"/>
    <xdr:sp macro="" textlink="">
      <xdr:nvSpPr>
        <xdr:cNvPr id="411" name="テキスト ボックス 410"/>
        <xdr:cNvSpPr txBox="1"/>
      </xdr:nvSpPr>
      <xdr:spPr>
        <a:xfrm>
          <a:off x="8482965" y="129730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91440</xdr:rowOff>
    </xdr:from>
    <xdr:to xmlns:xdr="http://schemas.openxmlformats.org/drawingml/2006/spreadsheetDrawing">
      <xdr:col>41</xdr:col>
      <xdr:colOff>50800</xdr:colOff>
      <xdr:row>78</xdr:row>
      <xdr:rowOff>103505</xdr:rowOff>
    </xdr:to>
    <xdr:cxnSp macro="">
      <xdr:nvCxnSpPr>
        <xdr:cNvPr id="412" name="直線コネクタ 411"/>
        <xdr:cNvCxnSpPr/>
      </xdr:nvCxnSpPr>
      <xdr:spPr>
        <a:xfrm flipV="1">
          <a:off x="6972300" y="134645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26415" cy="251460"/>
    <xdr:sp macro="" textlink="">
      <xdr:nvSpPr>
        <xdr:cNvPr id="414" name="テキスト ボックス 413"/>
        <xdr:cNvSpPr txBox="1"/>
      </xdr:nvSpPr>
      <xdr:spPr>
        <a:xfrm>
          <a:off x="7593965" y="130251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166370</xdr:rowOff>
    </xdr:from>
    <xdr:ext cx="526415" cy="251460"/>
    <xdr:sp macro="" textlink="">
      <xdr:nvSpPr>
        <xdr:cNvPr id="416" name="テキスト ボックス 415"/>
        <xdr:cNvSpPr txBox="1"/>
      </xdr:nvSpPr>
      <xdr:spPr>
        <a:xfrm>
          <a:off x="6704965" y="130251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88900</xdr:rowOff>
    </xdr:from>
    <xdr:to xmlns:xdr="http://schemas.openxmlformats.org/drawingml/2006/spreadsheetDrawing">
      <xdr:col>55</xdr:col>
      <xdr:colOff>50800</xdr:colOff>
      <xdr:row>79</xdr:row>
      <xdr:rowOff>19050</xdr:rowOff>
    </xdr:to>
    <xdr:sp macro="" textlink="">
      <xdr:nvSpPr>
        <xdr:cNvPr id="422" name="楕円 421"/>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3810</xdr:rowOff>
    </xdr:from>
    <xdr:ext cx="249555" cy="259080"/>
    <xdr:sp macro="" textlink="">
      <xdr:nvSpPr>
        <xdr:cNvPr id="423" name="普通建設事業費 （ うち新規整備　）該当値テキスト"/>
        <xdr:cNvSpPr txBox="1"/>
      </xdr:nvSpPr>
      <xdr:spPr>
        <a:xfrm>
          <a:off x="10528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88900</xdr:rowOff>
    </xdr:from>
    <xdr:to xmlns:xdr="http://schemas.openxmlformats.org/drawingml/2006/spreadsheetDrawing">
      <xdr:col>50</xdr:col>
      <xdr:colOff>165100</xdr:colOff>
      <xdr:row>79</xdr:row>
      <xdr:rowOff>19050</xdr:rowOff>
    </xdr:to>
    <xdr:sp macro="" textlink="">
      <xdr:nvSpPr>
        <xdr:cNvPr id="424" name="楕円 423"/>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10160</xdr:rowOff>
    </xdr:from>
    <xdr:ext cx="241300" cy="259080"/>
    <xdr:sp macro="" textlink="">
      <xdr:nvSpPr>
        <xdr:cNvPr id="425" name="テキスト ボックス 424"/>
        <xdr:cNvSpPr txBox="1"/>
      </xdr:nvSpPr>
      <xdr:spPr>
        <a:xfrm>
          <a:off x="9514840" y="13554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73025</xdr:rowOff>
    </xdr:from>
    <xdr:to xmlns:xdr="http://schemas.openxmlformats.org/drawingml/2006/spreadsheetDrawing">
      <xdr:col>46</xdr:col>
      <xdr:colOff>38100</xdr:colOff>
      <xdr:row>79</xdr:row>
      <xdr:rowOff>3175</xdr:rowOff>
    </xdr:to>
    <xdr:sp macro="" textlink="">
      <xdr:nvSpPr>
        <xdr:cNvPr id="426" name="楕円 425"/>
        <xdr:cNvSpPr/>
      </xdr:nvSpPr>
      <xdr:spPr>
        <a:xfrm>
          <a:off x="8699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166370</xdr:rowOff>
    </xdr:from>
    <xdr:ext cx="461645" cy="251460"/>
    <xdr:sp macro="" textlink="">
      <xdr:nvSpPr>
        <xdr:cNvPr id="427" name="テキスト ボックス 426"/>
        <xdr:cNvSpPr txBox="1"/>
      </xdr:nvSpPr>
      <xdr:spPr>
        <a:xfrm>
          <a:off x="8515350" y="1353947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40640</xdr:rowOff>
    </xdr:from>
    <xdr:to xmlns:xdr="http://schemas.openxmlformats.org/drawingml/2006/spreadsheetDrawing">
      <xdr:col>41</xdr:col>
      <xdr:colOff>101600</xdr:colOff>
      <xdr:row>78</xdr:row>
      <xdr:rowOff>142240</xdr:rowOff>
    </xdr:to>
    <xdr:sp macro="" textlink="">
      <xdr:nvSpPr>
        <xdr:cNvPr id="428" name="楕円 427"/>
        <xdr:cNvSpPr/>
      </xdr:nvSpPr>
      <xdr:spPr>
        <a:xfrm>
          <a:off x="7810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133350</xdr:rowOff>
    </xdr:from>
    <xdr:ext cx="526415" cy="250825"/>
    <xdr:sp macro="" textlink="">
      <xdr:nvSpPr>
        <xdr:cNvPr id="429" name="テキスト ボックス 428"/>
        <xdr:cNvSpPr txBox="1"/>
      </xdr:nvSpPr>
      <xdr:spPr>
        <a:xfrm>
          <a:off x="7593965" y="13506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52705</xdr:rowOff>
    </xdr:from>
    <xdr:to xmlns:xdr="http://schemas.openxmlformats.org/drawingml/2006/spreadsheetDrawing">
      <xdr:col>36</xdr:col>
      <xdr:colOff>165100</xdr:colOff>
      <xdr:row>78</xdr:row>
      <xdr:rowOff>154940</xdr:rowOff>
    </xdr:to>
    <xdr:sp macro="" textlink="">
      <xdr:nvSpPr>
        <xdr:cNvPr id="430" name="楕円 429"/>
        <xdr:cNvSpPr/>
      </xdr:nvSpPr>
      <xdr:spPr>
        <a:xfrm>
          <a:off x="6921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145415</xdr:rowOff>
    </xdr:from>
    <xdr:ext cx="461645" cy="250825"/>
    <xdr:sp macro="" textlink="">
      <xdr:nvSpPr>
        <xdr:cNvPr id="431" name="テキスト ボックス 430"/>
        <xdr:cNvSpPr txBox="1"/>
      </xdr:nvSpPr>
      <xdr:spPr>
        <a:xfrm>
          <a:off x="6737350" y="135185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40" name="テキスト ボックス 439"/>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665" cy="259080"/>
    <xdr:sp macro="" textlink="">
      <xdr:nvSpPr>
        <xdr:cNvPr id="443" name="テキスト ボックス 442"/>
        <xdr:cNvSpPr txBox="1"/>
      </xdr:nvSpPr>
      <xdr:spPr>
        <a:xfrm>
          <a:off x="6355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7375" cy="259080"/>
    <xdr:sp macro="" textlink="">
      <xdr:nvSpPr>
        <xdr:cNvPr id="445" name="テキスト ボックス 444"/>
        <xdr:cNvSpPr txBox="1"/>
      </xdr:nvSpPr>
      <xdr:spPr>
        <a:xfrm>
          <a:off x="6008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7375" cy="250825"/>
    <xdr:sp macro="" textlink="">
      <xdr:nvSpPr>
        <xdr:cNvPr id="447" name="テキスト ボックス 446"/>
        <xdr:cNvSpPr txBox="1"/>
      </xdr:nvSpPr>
      <xdr:spPr>
        <a:xfrm>
          <a:off x="6008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7375" cy="259080"/>
    <xdr:sp macro="" textlink="">
      <xdr:nvSpPr>
        <xdr:cNvPr id="449" name="テキスト ボックス 448"/>
        <xdr:cNvSpPr txBox="1"/>
      </xdr:nvSpPr>
      <xdr:spPr>
        <a:xfrm>
          <a:off x="6008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7375" cy="259080"/>
    <xdr:sp macro="" textlink="">
      <xdr:nvSpPr>
        <xdr:cNvPr id="451" name="テキスト ボックス 450"/>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7545" cy="250825"/>
    <xdr:sp macro="" textlink="">
      <xdr:nvSpPr>
        <xdr:cNvPr id="453" name="テキスト ボックス 452"/>
        <xdr:cNvSpPr txBox="1"/>
      </xdr:nvSpPr>
      <xdr:spPr>
        <a:xfrm>
          <a:off x="5918200" y="14970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1460"/>
    <xdr:sp macro="" textlink="">
      <xdr:nvSpPr>
        <xdr:cNvPr id="458" name="普通建設事業費 （ うち更新整備　）最大値テキスト"/>
        <xdr:cNvSpPr txBox="1"/>
      </xdr:nvSpPr>
      <xdr:spPr>
        <a:xfrm>
          <a:off x="10528300" y="15391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107315</xdr:rowOff>
    </xdr:from>
    <xdr:to xmlns:xdr="http://schemas.openxmlformats.org/drawingml/2006/spreadsheetDrawing">
      <xdr:col>55</xdr:col>
      <xdr:colOff>0</xdr:colOff>
      <xdr:row>98</xdr:row>
      <xdr:rowOff>151130</xdr:rowOff>
    </xdr:to>
    <xdr:cxnSp macro="">
      <xdr:nvCxnSpPr>
        <xdr:cNvPr id="460" name="直線コネクタ 459"/>
        <xdr:cNvCxnSpPr/>
      </xdr:nvCxnSpPr>
      <xdr:spPr>
        <a:xfrm flipV="1">
          <a:off x="9639300" y="169094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8805" cy="259080"/>
    <xdr:sp macro="" textlink="">
      <xdr:nvSpPr>
        <xdr:cNvPr id="461" name="普通建設事業費 （ うち更新整備　）平均値テキスト"/>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151130</xdr:rowOff>
    </xdr:from>
    <xdr:to xmlns:xdr="http://schemas.openxmlformats.org/drawingml/2006/spreadsheetDrawing">
      <xdr:col>50</xdr:col>
      <xdr:colOff>114300</xdr:colOff>
      <xdr:row>98</xdr:row>
      <xdr:rowOff>155575</xdr:rowOff>
    </xdr:to>
    <xdr:cxnSp macro="">
      <xdr:nvCxnSpPr>
        <xdr:cNvPr id="463" name="直線コネクタ 462"/>
        <xdr:cNvCxnSpPr/>
      </xdr:nvCxnSpPr>
      <xdr:spPr>
        <a:xfrm flipV="1">
          <a:off x="8750300" y="169532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0550" cy="251460"/>
    <xdr:sp macro="" textlink="">
      <xdr:nvSpPr>
        <xdr:cNvPr id="465" name="テキスト ボックス 464"/>
        <xdr:cNvSpPr txBox="1"/>
      </xdr:nvSpPr>
      <xdr:spPr>
        <a:xfrm>
          <a:off x="9339580" y="1653413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154940</xdr:rowOff>
    </xdr:from>
    <xdr:to xmlns:xdr="http://schemas.openxmlformats.org/drawingml/2006/spreadsheetDrawing">
      <xdr:col>45</xdr:col>
      <xdr:colOff>177800</xdr:colOff>
      <xdr:row>98</xdr:row>
      <xdr:rowOff>155575</xdr:rowOff>
    </xdr:to>
    <xdr:cxnSp macro="">
      <xdr:nvCxnSpPr>
        <xdr:cNvPr id="466" name="直線コネクタ 465"/>
        <xdr:cNvCxnSpPr/>
      </xdr:nvCxnSpPr>
      <xdr:spPr>
        <a:xfrm>
          <a:off x="7861300" y="169570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69850</xdr:rowOff>
    </xdr:from>
    <xdr:ext cx="590550" cy="259080"/>
    <xdr:sp macro="" textlink="">
      <xdr:nvSpPr>
        <xdr:cNvPr id="468" name="テキスト ボックス 467"/>
        <xdr:cNvSpPr txBox="1"/>
      </xdr:nvSpPr>
      <xdr:spPr>
        <a:xfrm>
          <a:off x="8450580" y="165290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106680</xdr:rowOff>
    </xdr:from>
    <xdr:to xmlns:xdr="http://schemas.openxmlformats.org/drawingml/2006/spreadsheetDrawing">
      <xdr:col>41</xdr:col>
      <xdr:colOff>50800</xdr:colOff>
      <xdr:row>98</xdr:row>
      <xdr:rowOff>154940</xdr:rowOff>
    </xdr:to>
    <xdr:cxnSp macro="">
      <xdr:nvCxnSpPr>
        <xdr:cNvPr id="469" name="直線コネクタ 468"/>
        <xdr:cNvCxnSpPr/>
      </xdr:nvCxnSpPr>
      <xdr:spPr>
        <a:xfrm>
          <a:off x="6972300" y="16565880"/>
          <a:ext cx="8890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0550" cy="259080"/>
    <xdr:sp macro="" textlink="">
      <xdr:nvSpPr>
        <xdr:cNvPr id="471" name="テキスト ボックス 470"/>
        <xdr:cNvSpPr txBox="1"/>
      </xdr:nvSpPr>
      <xdr:spPr>
        <a:xfrm>
          <a:off x="7561580" y="165392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22225</xdr:rowOff>
    </xdr:from>
    <xdr:ext cx="590550" cy="258445"/>
    <xdr:sp macro="" textlink="">
      <xdr:nvSpPr>
        <xdr:cNvPr id="473" name="テキスト ボックス 472"/>
        <xdr:cNvSpPr txBox="1"/>
      </xdr:nvSpPr>
      <xdr:spPr>
        <a:xfrm>
          <a:off x="6672580" y="168243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56515</xdr:rowOff>
    </xdr:from>
    <xdr:to xmlns:xdr="http://schemas.openxmlformats.org/drawingml/2006/spreadsheetDrawing">
      <xdr:col>55</xdr:col>
      <xdr:colOff>50800</xdr:colOff>
      <xdr:row>98</xdr:row>
      <xdr:rowOff>158115</xdr:rowOff>
    </xdr:to>
    <xdr:sp macro="" textlink="">
      <xdr:nvSpPr>
        <xdr:cNvPr id="479" name="楕円 478"/>
        <xdr:cNvSpPr/>
      </xdr:nvSpPr>
      <xdr:spPr>
        <a:xfrm>
          <a:off x="104267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143510</xdr:rowOff>
    </xdr:from>
    <xdr:ext cx="534670" cy="251460"/>
    <xdr:sp macro="" textlink="">
      <xdr:nvSpPr>
        <xdr:cNvPr id="480" name="普通建設事業費 （ うち更新整備　）該当値テキスト"/>
        <xdr:cNvSpPr txBox="1"/>
      </xdr:nvSpPr>
      <xdr:spPr>
        <a:xfrm>
          <a:off x="1052830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100330</xdr:rowOff>
    </xdr:from>
    <xdr:to xmlns:xdr="http://schemas.openxmlformats.org/drawingml/2006/spreadsheetDrawing">
      <xdr:col>50</xdr:col>
      <xdr:colOff>165100</xdr:colOff>
      <xdr:row>99</xdr:row>
      <xdr:rowOff>30480</xdr:rowOff>
    </xdr:to>
    <xdr:sp macro="" textlink="">
      <xdr:nvSpPr>
        <xdr:cNvPr id="481" name="楕円 480"/>
        <xdr:cNvSpPr/>
      </xdr:nvSpPr>
      <xdr:spPr>
        <a:xfrm>
          <a:off x="9588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21590</xdr:rowOff>
    </xdr:from>
    <xdr:ext cx="526415" cy="259080"/>
    <xdr:sp macro="" textlink="">
      <xdr:nvSpPr>
        <xdr:cNvPr id="482" name="テキスト ボックス 481"/>
        <xdr:cNvSpPr txBox="1"/>
      </xdr:nvSpPr>
      <xdr:spPr>
        <a:xfrm>
          <a:off x="9371965" y="169951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104775</xdr:rowOff>
    </xdr:from>
    <xdr:to xmlns:xdr="http://schemas.openxmlformats.org/drawingml/2006/spreadsheetDrawing">
      <xdr:col>46</xdr:col>
      <xdr:colOff>38100</xdr:colOff>
      <xdr:row>99</xdr:row>
      <xdr:rowOff>34925</xdr:rowOff>
    </xdr:to>
    <xdr:sp macro="" textlink="">
      <xdr:nvSpPr>
        <xdr:cNvPr id="483" name="楕円 482"/>
        <xdr:cNvSpPr/>
      </xdr:nvSpPr>
      <xdr:spPr>
        <a:xfrm>
          <a:off x="8699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26035</xdr:rowOff>
    </xdr:from>
    <xdr:ext cx="526415" cy="259080"/>
    <xdr:sp macro="" textlink="">
      <xdr:nvSpPr>
        <xdr:cNvPr id="484" name="テキスト ボックス 483"/>
        <xdr:cNvSpPr txBox="1"/>
      </xdr:nvSpPr>
      <xdr:spPr>
        <a:xfrm>
          <a:off x="8482965" y="169995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103505</xdr:rowOff>
    </xdr:from>
    <xdr:to xmlns:xdr="http://schemas.openxmlformats.org/drawingml/2006/spreadsheetDrawing">
      <xdr:col>41</xdr:col>
      <xdr:colOff>101600</xdr:colOff>
      <xdr:row>99</xdr:row>
      <xdr:rowOff>33655</xdr:rowOff>
    </xdr:to>
    <xdr:sp macro="" textlink="">
      <xdr:nvSpPr>
        <xdr:cNvPr id="485" name="楕円 484"/>
        <xdr:cNvSpPr/>
      </xdr:nvSpPr>
      <xdr:spPr>
        <a:xfrm>
          <a:off x="7810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24765</xdr:rowOff>
    </xdr:from>
    <xdr:ext cx="526415" cy="259080"/>
    <xdr:sp macro="" textlink="">
      <xdr:nvSpPr>
        <xdr:cNvPr id="486" name="テキスト ボックス 485"/>
        <xdr:cNvSpPr txBox="1"/>
      </xdr:nvSpPr>
      <xdr:spPr>
        <a:xfrm>
          <a:off x="7593965" y="169983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55880</xdr:rowOff>
    </xdr:from>
    <xdr:to xmlns:xdr="http://schemas.openxmlformats.org/drawingml/2006/spreadsheetDrawing">
      <xdr:col>36</xdr:col>
      <xdr:colOff>165100</xdr:colOff>
      <xdr:row>96</xdr:row>
      <xdr:rowOff>157480</xdr:rowOff>
    </xdr:to>
    <xdr:sp macro="" textlink="">
      <xdr:nvSpPr>
        <xdr:cNvPr id="487" name="楕円 486"/>
        <xdr:cNvSpPr/>
      </xdr:nvSpPr>
      <xdr:spPr>
        <a:xfrm>
          <a:off x="6921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2540</xdr:rowOff>
    </xdr:from>
    <xdr:ext cx="590550" cy="259080"/>
    <xdr:sp macro="" textlink="">
      <xdr:nvSpPr>
        <xdr:cNvPr id="488" name="テキスト ボックス 487"/>
        <xdr:cNvSpPr txBox="1"/>
      </xdr:nvSpPr>
      <xdr:spPr>
        <a:xfrm>
          <a:off x="6672580" y="162902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497" name="テキスト ボックス 496"/>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0665" cy="259080"/>
    <xdr:sp macro="" textlink="">
      <xdr:nvSpPr>
        <xdr:cNvPr id="500" name="テキスト ボックス 499"/>
        <xdr:cNvSpPr txBox="1"/>
      </xdr:nvSpPr>
      <xdr:spPr>
        <a:xfrm>
          <a:off x="12197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2" name="テキスト ボックス 501"/>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6" name="テキスト ボックス 505"/>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7375" cy="258445"/>
    <xdr:sp macro="" textlink="">
      <xdr:nvSpPr>
        <xdr:cNvPr id="508" name="テキスト ボックス 507"/>
        <xdr:cNvSpPr txBox="1"/>
      </xdr:nvSpPr>
      <xdr:spPr>
        <a:xfrm>
          <a:off x="11850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7375" cy="259080"/>
    <xdr:sp macro="" textlink="">
      <xdr:nvSpPr>
        <xdr:cNvPr id="510" name="テキスト ボックス 509"/>
        <xdr:cNvSpPr txBox="1"/>
      </xdr:nvSpPr>
      <xdr:spPr>
        <a:xfrm>
          <a:off x="11850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12" name="テキスト ボックス 511"/>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0825"/>
    <xdr:sp macro="" textlink="">
      <xdr:nvSpPr>
        <xdr:cNvPr id="517" name="災害復旧事業費最大値テキスト"/>
        <xdr:cNvSpPr txBox="1"/>
      </xdr:nvSpPr>
      <xdr:spPr>
        <a:xfrm>
          <a:off x="16370300" y="51390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146685</xdr:rowOff>
    </xdr:from>
    <xdr:to xmlns:xdr="http://schemas.openxmlformats.org/drawingml/2006/spreadsheetDrawing">
      <xdr:col>85</xdr:col>
      <xdr:colOff>127000</xdr:colOff>
      <xdr:row>36</xdr:row>
      <xdr:rowOff>12700</xdr:rowOff>
    </xdr:to>
    <xdr:cxnSp macro="">
      <xdr:nvCxnSpPr>
        <xdr:cNvPr id="519" name="直線コネクタ 518"/>
        <xdr:cNvCxnSpPr/>
      </xdr:nvCxnSpPr>
      <xdr:spPr>
        <a:xfrm flipV="1">
          <a:off x="15481300" y="61474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64770</xdr:rowOff>
    </xdr:from>
    <xdr:ext cx="534670" cy="250825"/>
    <xdr:sp macro="" textlink="">
      <xdr:nvSpPr>
        <xdr:cNvPr id="520" name="災害復旧事業費平均値テキスト"/>
        <xdr:cNvSpPr txBox="1"/>
      </xdr:nvSpPr>
      <xdr:spPr>
        <a:xfrm>
          <a:off x="16370300" y="65798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12700</xdr:rowOff>
    </xdr:from>
    <xdr:to xmlns:xdr="http://schemas.openxmlformats.org/drawingml/2006/spreadsheetDrawing">
      <xdr:col>81</xdr:col>
      <xdr:colOff>50800</xdr:colOff>
      <xdr:row>37</xdr:row>
      <xdr:rowOff>112395</xdr:rowOff>
    </xdr:to>
    <xdr:cxnSp macro="">
      <xdr:nvCxnSpPr>
        <xdr:cNvPr id="522" name="直線コネクタ 521"/>
        <xdr:cNvCxnSpPr/>
      </xdr:nvCxnSpPr>
      <xdr:spPr>
        <a:xfrm flipV="1">
          <a:off x="14592300" y="618490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134620</xdr:rowOff>
    </xdr:from>
    <xdr:ext cx="526415" cy="250825"/>
    <xdr:sp macro="" textlink="">
      <xdr:nvSpPr>
        <xdr:cNvPr id="524" name="テキスト ボックス 523"/>
        <xdr:cNvSpPr txBox="1"/>
      </xdr:nvSpPr>
      <xdr:spPr>
        <a:xfrm>
          <a:off x="15213965" y="66497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112395</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flipV="1">
          <a:off x="13703300" y="64560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153035</xdr:rowOff>
    </xdr:from>
    <xdr:ext cx="526415" cy="259080"/>
    <xdr:sp macro="" textlink="">
      <xdr:nvSpPr>
        <xdr:cNvPr id="527" name="テキスト ボックス 526"/>
        <xdr:cNvSpPr txBox="1"/>
      </xdr:nvSpPr>
      <xdr:spPr>
        <a:xfrm>
          <a:off x="14324965" y="6668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93980</xdr:rowOff>
    </xdr:from>
    <xdr:to xmlns:xdr="http://schemas.openxmlformats.org/drawingml/2006/spreadsheetDrawing">
      <xdr:col>71</xdr:col>
      <xdr:colOff>177800</xdr:colOff>
      <xdr:row>39</xdr:row>
      <xdr:rowOff>99060</xdr:rowOff>
    </xdr:to>
    <xdr:cxnSp macro="">
      <xdr:nvCxnSpPr>
        <xdr:cNvPr id="528" name="直線コネクタ 527"/>
        <xdr:cNvCxnSpPr/>
      </xdr:nvCxnSpPr>
      <xdr:spPr>
        <a:xfrm>
          <a:off x="12814300" y="6780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26415" cy="251460"/>
    <xdr:sp macro="" textlink="">
      <xdr:nvSpPr>
        <xdr:cNvPr id="530" name="テキスト ボックス 529"/>
        <xdr:cNvSpPr txBox="1"/>
      </xdr:nvSpPr>
      <xdr:spPr>
        <a:xfrm>
          <a:off x="13435965" y="6361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26415" cy="259080"/>
    <xdr:sp macro="" textlink="">
      <xdr:nvSpPr>
        <xdr:cNvPr id="532" name="テキスト ボックス 531"/>
        <xdr:cNvSpPr txBox="1"/>
      </xdr:nvSpPr>
      <xdr:spPr>
        <a:xfrm>
          <a:off x="12546965" y="6309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95885</xdr:rowOff>
    </xdr:from>
    <xdr:to xmlns:xdr="http://schemas.openxmlformats.org/drawingml/2006/spreadsheetDrawing">
      <xdr:col>85</xdr:col>
      <xdr:colOff>177800</xdr:colOff>
      <xdr:row>36</xdr:row>
      <xdr:rowOff>26035</xdr:rowOff>
    </xdr:to>
    <xdr:sp macro="" textlink="">
      <xdr:nvSpPr>
        <xdr:cNvPr id="538" name="楕円 537"/>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118745</xdr:rowOff>
    </xdr:from>
    <xdr:ext cx="534670" cy="259080"/>
    <xdr:sp macro="" textlink="">
      <xdr:nvSpPr>
        <xdr:cNvPr id="539" name="災害復旧事業費該当値テキスト"/>
        <xdr:cNvSpPr txBox="1"/>
      </xdr:nvSpPr>
      <xdr:spPr>
        <a:xfrm>
          <a:off x="16370300" y="5948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133350</xdr:rowOff>
    </xdr:from>
    <xdr:to xmlns:xdr="http://schemas.openxmlformats.org/drawingml/2006/spreadsheetDrawing">
      <xdr:col>81</xdr:col>
      <xdr:colOff>101600</xdr:colOff>
      <xdr:row>36</xdr:row>
      <xdr:rowOff>63500</xdr:rowOff>
    </xdr:to>
    <xdr:sp macro="" textlink="">
      <xdr:nvSpPr>
        <xdr:cNvPr id="540" name="楕円 539"/>
        <xdr:cNvSpPr/>
      </xdr:nvSpPr>
      <xdr:spPr>
        <a:xfrm>
          <a:off x="15430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80010</xdr:rowOff>
    </xdr:from>
    <xdr:ext cx="526415" cy="259080"/>
    <xdr:sp macro="" textlink="">
      <xdr:nvSpPr>
        <xdr:cNvPr id="541" name="テキスト ボックス 540"/>
        <xdr:cNvSpPr txBox="1"/>
      </xdr:nvSpPr>
      <xdr:spPr>
        <a:xfrm>
          <a:off x="15213965" y="5909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163195</xdr:rowOff>
    </xdr:to>
    <xdr:sp macro="" textlink="">
      <xdr:nvSpPr>
        <xdr:cNvPr id="542" name="楕円 541"/>
        <xdr:cNvSpPr/>
      </xdr:nvSpPr>
      <xdr:spPr>
        <a:xfrm>
          <a:off x="1454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xdr:rowOff>
    </xdr:from>
    <xdr:ext cx="526415" cy="250825"/>
    <xdr:sp macro="" textlink="">
      <xdr:nvSpPr>
        <xdr:cNvPr id="543" name="テキスト ボックス 542"/>
        <xdr:cNvSpPr txBox="1"/>
      </xdr:nvSpPr>
      <xdr:spPr>
        <a:xfrm>
          <a:off x="14324965" y="61804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1300" cy="259080"/>
    <xdr:sp macro="" textlink="">
      <xdr:nvSpPr>
        <xdr:cNvPr id="545" name="テキスト ボックス 544"/>
        <xdr:cNvSpPr txBox="1"/>
      </xdr:nvSpPr>
      <xdr:spPr>
        <a:xfrm>
          <a:off x="13578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43180</xdr:rowOff>
    </xdr:from>
    <xdr:to xmlns:xdr="http://schemas.openxmlformats.org/drawingml/2006/spreadsheetDrawing">
      <xdr:col>67</xdr:col>
      <xdr:colOff>101600</xdr:colOff>
      <xdr:row>39</xdr:row>
      <xdr:rowOff>144780</xdr:rowOff>
    </xdr:to>
    <xdr:sp macro="" textlink="">
      <xdr:nvSpPr>
        <xdr:cNvPr id="546" name="楕円 545"/>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135890</xdr:rowOff>
    </xdr:from>
    <xdr:ext cx="378460" cy="259080"/>
    <xdr:sp macro="" textlink="">
      <xdr:nvSpPr>
        <xdr:cNvPr id="547" name="テキスト ボックス 546"/>
        <xdr:cNvSpPr txBox="1"/>
      </xdr:nvSpPr>
      <xdr:spPr>
        <a:xfrm>
          <a:off x="12625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56" name="テキスト ボックス 555"/>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0665" cy="250825"/>
    <xdr:sp macro="" textlink="">
      <xdr:nvSpPr>
        <xdr:cNvPr id="559" name="テキスト ボックス 558"/>
        <xdr:cNvSpPr txBox="1"/>
      </xdr:nvSpPr>
      <xdr:spPr>
        <a:xfrm>
          <a:off x="12197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0665" cy="250825"/>
    <xdr:sp macro="" textlink="">
      <xdr:nvSpPr>
        <xdr:cNvPr id="561" name="テキスト ボックス 560"/>
        <xdr:cNvSpPr txBox="1"/>
      </xdr:nvSpPr>
      <xdr:spPr>
        <a:xfrm>
          <a:off x="12197080" y="94843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0665" cy="250825"/>
    <xdr:sp macro="" textlink="">
      <xdr:nvSpPr>
        <xdr:cNvPr id="563" name="テキスト ボックス 562"/>
        <xdr:cNvSpPr txBox="1"/>
      </xdr:nvSpPr>
      <xdr:spPr>
        <a:xfrm>
          <a:off x="12197080" y="90271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0665" cy="250825"/>
    <xdr:sp macro="" textlink="">
      <xdr:nvSpPr>
        <xdr:cNvPr id="565" name="テキスト ボックス 564"/>
        <xdr:cNvSpPr txBox="1"/>
      </xdr:nvSpPr>
      <xdr:spPr>
        <a:xfrm>
          <a:off x="12197080" y="85699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665" cy="250825"/>
    <xdr:sp macro="" textlink="">
      <xdr:nvSpPr>
        <xdr:cNvPr id="567" name="テキスト ボックス 566"/>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1300" cy="259080"/>
    <xdr:sp macro="" textlink="">
      <xdr:nvSpPr>
        <xdr:cNvPr id="579" name="テキスト ボックス 578"/>
        <xdr:cNvSpPr txBox="1"/>
      </xdr:nvSpPr>
      <xdr:spPr>
        <a:xfrm>
          <a:off x="15356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1300" cy="259080"/>
    <xdr:sp macro="" textlink="">
      <xdr:nvSpPr>
        <xdr:cNvPr id="582" name="テキスト ボックス 581"/>
        <xdr:cNvSpPr txBox="1"/>
      </xdr:nvSpPr>
      <xdr:spPr>
        <a:xfrm>
          <a:off x="14467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1300" cy="259080"/>
    <xdr:sp macro="" textlink="">
      <xdr:nvSpPr>
        <xdr:cNvPr id="585" name="テキスト ボックス 584"/>
        <xdr:cNvSpPr txBox="1"/>
      </xdr:nvSpPr>
      <xdr:spPr>
        <a:xfrm>
          <a:off x="13578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1300" cy="259080"/>
    <xdr:sp macro="" textlink="">
      <xdr:nvSpPr>
        <xdr:cNvPr id="587" name="テキスト ボックス 586"/>
        <xdr:cNvSpPr txBox="1"/>
      </xdr:nvSpPr>
      <xdr:spPr>
        <a:xfrm>
          <a:off x="12689840" y="8665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1300" cy="259080"/>
    <xdr:sp macro="" textlink="">
      <xdr:nvSpPr>
        <xdr:cNvPr id="596" name="テキスト ボックス 595"/>
        <xdr:cNvSpPr txBox="1"/>
      </xdr:nvSpPr>
      <xdr:spPr>
        <a:xfrm>
          <a:off x="15356840" y="9808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1300" cy="259080"/>
    <xdr:sp macro="" textlink="">
      <xdr:nvSpPr>
        <xdr:cNvPr id="598" name="テキスト ボックス 597"/>
        <xdr:cNvSpPr txBox="1"/>
      </xdr:nvSpPr>
      <xdr:spPr>
        <a:xfrm>
          <a:off x="14467840" y="9808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1300" cy="259080"/>
    <xdr:sp macro="" textlink="">
      <xdr:nvSpPr>
        <xdr:cNvPr id="600" name="テキスト ボックス 599"/>
        <xdr:cNvSpPr txBox="1"/>
      </xdr:nvSpPr>
      <xdr:spPr>
        <a:xfrm>
          <a:off x="13578840" y="9808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1300" cy="259080"/>
    <xdr:sp macro="" textlink="">
      <xdr:nvSpPr>
        <xdr:cNvPr id="602" name="テキスト ボックス 601"/>
        <xdr:cNvSpPr txBox="1"/>
      </xdr:nvSpPr>
      <xdr:spPr>
        <a:xfrm>
          <a:off x="12689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11" name="テキスト ボックス 610"/>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0665" cy="250825"/>
    <xdr:sp macro="" textlink="">
      <xdr:nvSpPr>
        <xdr:cNvPr id="614" name="テキスト ボックス 613"/>
        <xdr:cNvSpPr txBox="1"/>
      </xdr:nvSpPr>
      <xdr:spPr>
        <a:xfrm>
          <a:off x="12197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7375" cy="250825"/>
    <xdr:sp macro="" textlink="">
      <xdr:nvSpPr>
        <xdr:cNvPr id="616" name="テキスト ボックス 615"/>
        <xdr:cNvSpPr txBox="1"/>
      </xdr:nvSpPr>
      <xdr:spPr>
        <a:xfrm>
          <a:off x="11850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7375" cy="250825"/>
    <xdr:sp macro="" textlink="">
      <xdr:nvSpPr>
        <xdr:cNvPr id="618" name="テキスト ボックス 617"/>
        <xdr:cNvSpPr txBox="1"/>
      </xdr:nvSpPr>
      <xdr:spPr>
        <a:xfrm>
          <a:off x="11850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7375" cy="250825"/>
    <xdr:sp macro="" textlink="">
      <xdr:nvSpPr>
        <xdr:cNvPr id="620" name="テキスト ボックス 619"/>
        <xdr:cNvSpPr txBox="1"/>
      </xdr:nvSpPr>
      <xdr:spPr>
        <a:xfrm>
          <a:off x="11850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22" name="テキスト ボックス 621"/>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1460"/>
    <xdr:sp macro="" textlink="">
      <xdr:nvSpPr>
        <xdr:cNvPr id="625" name="公債費最小値テキスト"/>
        <xdr:cNvSpPr txBox="1"/>
      </xdr:nvSpPr>
      <xdr:spPr>
        <a:xfrm>
          <a:off x="16370300" y="13516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132080</xdr:rowOff>
    </xdr:from>
    <xdr:to xmlns:xdr="http://schemas.openxmlformats.org/drawingml/2006/spreadsheetDrawing">
      <xdr:col>85</xdr:col>
      <xdr:colOff>127000</xdr:colOff>
      <xdr:row>76</xdr:row>
      <xdr:rowOff>42545</xdr:rowOff>
    </xdr:to>
    <xdr:cxnSp macro="">
      <xdr:nvCxnSpPr>
        <xdr:cNvPr id="629" name="直線コネクタ 628"/>
        <xdr:cNvCxnSpPr/>
      </xdr:nvCxnSpPr>
      <xdr:spPr>
        <a:xfrm flipV="1">
          <a:off x="15481300" y="129908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598805" cy="259080"/>
    <xdr:sp macro="" textlink="">
      <xdr:nvSpPr>
        <xdr:cNvPr id="630" name="公債費平均値テキスト"/>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42545</xdr:rowOff>
    </xdr:from>
    <xdr:to xmlns:xdr="http://schemas.openxmlformats.org/drawingml/2006/spreadsheetDrawing">
      <xdr:col>81</xdr:col>
      <xdr:colOff>50800</xdr:colOff>
      <xdr:row>76</xdr:row>
      <xdr:rowOff>50165</xdr:rowOff>
    </xdr:to>
    <xdr:cxnSp macro="">
      <xdr:nvCxnSpPr>
        <xdr:cNvPr id="632" name="直線コネクタ 631"/>
        <xdr:cNvCxnSpPr/>
      </xdr:nvCxnSpPr>
      <xdr:spPr>
        <a:xfrm flipV="1">
          <a:off x="14592300" y="13072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158750</xdr:rowOff>
    </xdr:from>
    <xdr:ext cx="590550" cy="259080"/>
    <xdr:sp macro="" textlink="">
      <xdr:nvSpPr>
        <xdr:cNvPr id="634" name="テキスト ボックス 633"/>
        <xdr:cNvSpPr txBox="1"/>
      </xdr:nvSpPr>
      <xdr:spPr>
        <a:xfrm>
          <a:off x="15181580" y="126746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50165</xdr:rowOff>
    </xdr:from>
    <xdr:to xmlns:xdr="http://schemas.openxmlformats.org/drawingml/2006/spreadsheetDrawing">
      <xdr:col>76</xdr:col>
      <xdr:colOff>114300</xdr:colOff>
      <xdr:row>76</xdr:row>
      <xdr:rowOff>70485</xdr:rowOff>
    </xdr:to>
    <xdr:cxnSp macro="">
      <xdr:nvCxnSpPr>
        <xdr:cNvPr id="635" name="直線コネクタ 634"/>
        <xdr:cNvCxnSpPr/>
      </xdr:nvCxnSpPr>
      <xdr:spPr>
        <a:xfrm flipV="1">
          <a:off x="13703300" y="130803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127000</xdr:rowOff>
    </xdr:from>
    <xdr:ext cx="590550" cy="259080"/>
    <xdr:sp macro="" textlink="">
      <xdr:nvSpPr>
        <xdr:cNvPr id="637" name="テキスト ボックス 636"/>
        <xdr:cNvSpPr txBox="1"/>
      </xdr:nvSpPr>
      <xdr:spPr>
        <a:xfrm>
          <a:off x="14292580" y="126428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70485</xdr:rowOff>
    </xdr:from>
    <xdr:to xmlns:xdr="http://schemas.openxmlformats.org/drawingml/2006/spreadsheetDrawing">
      <xdr:col>71</xdr:col>
      <xdr:colOff>177800</xdr:colOff>
      <xdr:row>76</xdr:row>
      <xdr:rowOff>78105</xdr:rowOff>
    </xdr:to>
    <xdr:cxnSp macro="">
      <xdr:nvCxnSpPr>
        <xdr:cNvPr id="638" name="直線コネクタ 637"/>
        <xdr:cNvCxnSpPr/>
      </xdr:nvCxnSpPr>
      <xdr:spPr>
        <a:xfrm flipV="1">
          <a:off x="12814300" y="131006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6350</xdr:rowOff>
    </xdr:from>
    <xdr:ext cx="590550" cy="251460"/>
    <xdr:sp macro="" textlink="">
      <xdr:nvSpPr>
        <xdr:cNvPr id="640" name="テキスト ボックス 639"/>
        <xdr:cNvSpPr txBox="1"/>
      </xdr:nvSpPr>
      <xdr:spPr>
        <a:xfrm>
          <a:off x="13403580" y="1269365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41910</xdr:rowOff>
    </xdr:from>
    <xdr:ext cx="590550" cy="250825"/>
    <xdr:sp macro="" textlink="">
      <xdr:nvSpPr>
        <xdr:cNvPr id="642" name="テキスト ボックス 641"/>
        <xdr:cNvSpPr txBox="1"/>
      </xdr:nvSpPr>
      <xdr:spPr>
        <a:xfrm>
          <a:off x="12514580" y="127292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81280</xdr:rowOff>
    </xdr:from>
    <xdr:to xmlns:xdr="http://schemas.openxmlformats.org/drawingml/2006/spreadsheetDrawing">
      <xdr:col>85</xdr:col>
      <xdr:colOff>177800</xdr:colOff>
      <xdr:row>76</xdr:row>
      <xdr:rowOff>11430</xdr:rowOff>
    </xdr:to>
    <xdr:sp macro="" textlink="">
      <xdr:nvSpPr>
        <xdr:cNvPr id="648" name="楕円 647"/>
        <xdr:cNvSpPr/>
      </xdr:nvSpPr>
      <xdr:spPr>
        <a:xfrm>
          <a:off x="162687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59690</xdr:rowOff>
    </xdr:from>
    <xdr:ext cx="598805" cy="259080"/>
    <xdr:sp macro="" textlink="">
      <xdr:nvSpPr>
        <xdr:cNvPr id="649" name="公債費該当値テキスト"/>
        <xdr:cNvSpPr txBox="1"/>
      </xdr:nvSpPr>
      <xdr:spPr>
        <a:xfrm>
          <a:off x="16370300" y="12918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163195</xdr:rowOff>
    </xdr:from>
    <xdr:to xmlns:xdr="http://schemas.openxmlformats.org/drawingml/2006/spreadsheetDrawing">
      <xdr:col>81</xdr:col>
      <xdr:colOff>101600</xdr:colOff>
      <xdr:row>76</xdr:row>
      <xdr:rowOff>93345</xdr:rowOff>
    </xdr:to>
    <xdr:sp macro="" textlink="">
      <xdr:nvSpPr>
        <xdr:cNvPr id="650" name="楕円 649"/>
        <xdr:cNvSpPr/>
      </xdr:nvSpPr>
      <xdr:spPr>
        <a:xfrm>
          <a:off x="15430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84455</xdr:rowOff>
    </xdr:from>
    <xdr:ext cx="526415" cy="259080"/>
    <xdr:sp macro="" textlink="">
      <xdr:nvSpPr>
        <xdr:cNvPr id="651" name="テキスト ボックス 650"/>
        <xdr:cNvSpPr txBox="1"/>
      </xdr:nvSpPr>
      <xdr:spPr>
        <a:xfrm>
          <a:off x="15213965" y="13114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170815</xdr:rowOff>
    </xdr:from>
    <xdr:to xmlns:xdr="http://schemas.openxmlformats.org/drawingml/2006/spreadsheetDrawing">
      <xdr:col>76</xdr:col>
      <xdr:colOff>165100</xdr:colOff>
      <xdr:row>76</xdr:row>
      <xdr:rowOff>100965</xdr:rowOff>
    </xdr:to>
    <xdr:sp macro="" textlink="">
      <xdr:nvSpPr>
        <xdr:cNvPr id="652" name="楕円 651"/>
        <xdr:cNvSpPr/>
      </xdr:nvSpPr>
      <xdr:spPr>
        <a:xfrm>
          <a:off x="14541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92075</xdr:rowOff>
    </xdr:from>
    <xdr:ext cx="526415" cy="259080"/>
    <xdr:sp macro="" textlink="">
      <xdr:nvSpPr>
        <xdr:cNvPr id="653" name="テキスト ボックス 652"/>
        <xdr:cNvSpPr txBox="1"/>
      </xdr:nvSpPr>
      <xdr:spPr>
        <a:xfrm>
          <a:off x="14324965" y="13122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19685</xdr:rowOff>
    </xdr:from>
    <xdr:to xmlns:xdr="http://schemas.openxmlformats.org/drawingml/2006/spreadsheetDrawing">
      <xdr:col>72</xdr:col>
      <xdr:colOff>38100</xdr:colOff>
      <xdr:row>76</xdr:row>
      <xdr:rowOff>121285</xdr:rowOff>
    </xdr:to>
    <xdr:sp macro="" textlink="">
      <xdr:nvSpPr>
        <xdr:cNvPr id="654" name="楕円 653"/>
        <xdr:cNvSpPr/>
      </xdr:nvSpPr>
      <xdr:spPr>
        <a:xfrm>
          <a:off x="13652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112395</xdr:rowOff>
    </xdr:from>
    <xdr:ext cx="526415" cy="250825"/>
    <xdr:sp macro="" textlink="">
      <xdr:nvSpPr>
        <xdr:cNvPr id="655" name="テキスト ボックス 654"/>
        <xdr:cNvSpPr txBox="1"/>
      </xdr:nvSpPr>
      <xdr:spPr>
        <a:xfrm>
          <a:off x="13435965" y="13142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27305</xdr:rowOff>
    </xdr:from>
    <xdr:to xmlns:xdr="http://schemas.openxmlformats.org/drawingml/2006/spreadsheetDrawing">
      <xdr:col>67</xdr:col>
      <xdr:colOff>101600</xdr:colOff>
      <xdr:row>76</xdr:row>
      <xdr:rowOff>128905</xdr:rowOff>
    </xdr:to>
    <xdr:sp macro="" textlink="">
      <xdr:nvSpPr>
        <xdr:cNvPr id="656" name="楕円 655"/>
        <xdr:cNvSpPr/>
      </xdr:nvSpPr>
      <xdr:spPr>
        <a:xfrm>
          <a:off x="12763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120650</xdr:rowOff>
    </xdr:from>
    <xdr:ext cx="526415" cy="251460"/>
    <xdr:sp macro="" textlink="">
      <xdr:nvSpPr>
        <xdr:cNvPr id="657" name="テキスト ボックス 656"/>
        <xdr:cNvSpPr txBox="1"/>
      </xdr:nvSpPr>
      <xdr:spPr>
        <a:xfrm>
          <a:off x="12546965" y="131508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66" name="テキスト ボックス 665"/>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665" cy="259080"/>
    <xdr:sp macro="" textlink="">
      <xdr:nvSpPr>
        <xdr:cNvPr id="669" name="テキスト ボックス 668"/>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7375" cy="259080"/>
    <xdr:sp macro="" textlink="">
      <xdr:nvSpPr>
        <xdr:cNvPr id="671" name="テキスト ボックス 670"/>
        <xdr:cNvSpPr txBox="1"/>
      </xdr:nvSpPr>
      <xdr:spPr>
        <a:xfrm>
          <a:off x="11850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7375" cy="250825"/>
    <xdr:sp macro="" textlink="">
      <xdr:nvSpPr>
        <xdr:cNvPr id="673" name="テキスト ボックス 672"/>
        <xdr:cNvSpPr txBox="1"/>
      </xdr:nvSpPr>
      <xdr:spPr>
        <a:xfrm>
          <a:off x="11850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7375" cy="259080"/>
    <xdr:sp macro="" textlink="">
      <xdr:nvSpPr>
        <xdr:cNvPr id="675" name="テキスト ボックス 674"/>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7375" cy="259080"/>
    <xdr:sp macro="" textlink="">
      <xdr:nvSpPr>
        <xdr:cNvPr id="677" name="テキスト ボックス 676"/>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79" name="テキスト ボックス 678"/>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0825"/>
    <xdr:sp macro="" textlink="">
      <xdr:nvSpPr>
        <xdr:cNvPr id="684" name="積立金最大値テキスト"/>
        <xdr:cNvSpPr txBox="1"/>
      </xdr:nvSpPr>
      <xdr:spPr>
        <a:xfrm>
          <a:off x="16370300" y="154400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132715</xdr:rowOff>
    </xdr:from>
    <xdr:to xmlns:xdr="http://schemas.openxmlformats.org/drawingml/2006/spreadsheetDrawing">
      <xdr:col>85</xdr:col>
      <xdr:colOff>127000</xdr:colOff>
      <xdr:row>98</xdr:row>
      <xdr:rowOff>73025</xdr:rowOff>
    </xdr:to>
    <xdr:cxnSp macro="">
      <xdr:nvCxnSpPr>
        <xdr:cNvPr id="686" name="直線コネクタ 685"/>
        <xdr:cNvCxnSpPr/>
      </xdr:nvCxnSpPr>
      <xdr:spPr>
        <a:xfrm flipV="1">
          <a:off x="15481300" y="1676336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76835</xdr:rowOff>
    </xdr:from>
    <xdr:ext cx="534670" cy="250825"/>
    <xdr:sp macro="" textlink="">
      <xdr:nvSpPr>
        <xdr:cNvPr id="687" name="積立金平均値テキスト"/>
        <xdr:cNvSpPr txBox="1"/>
      </xdr:nvSpPr>
      <xdr:spPr>
        <a:xfrm>
          <a:off x="16370300" y="165360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98</xdr:row>
      <xdr:rowOff>73025</xdr:rowOff>
    </xdr:to>
    <xdr:cxnSp macro="">
      <xdr:nvCxnSpPr>
        <xdr:cNvPr id="689" name="直線コネクタ 688"/>
        <xdr:cNvCxnSpPr/>
      </xdr:nvCxnSpPr>
      <xdr:spPr>
        <a:xfrm>
          <a:off x="14592300" y="1677987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163195</xdr:rowOff>
    </xdr:from>
    <xdr:ext cx="526415" cy="259080"/>
    <xdr:sp macro="" textlink="">
      <xdr:nvSpPr>
        <xdr:cNvPr id="691" name="テキスト ボックス 690"/>
        <xdr:cNvSpPr txBox="1"/>
      </xdr:nvSpPr>
      <xdr:spPr>
        <a:xfrm>
          <a:off x="15213965" y="164509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78740</xdr:rowOff>
    </xdr:from>
    <xdr:to xmlns:xdr="http://schemas.openxmlformats.org/drawingml/2006/spreadsheetDrawing">
      <xdr:col>76</xdr:col>
      <xdr:colOff>114300</xdr:colOff>
      <xdr:row>97</xdr:row>
      <xdr:rowOff>149225</xdr:rowOff>
    </xdr:to>
    <xdr:cxnSp macro="">
      <xdr:nvCxnSpPr>
        <xdr:cNvPr id="692" name="直線コネクタ 691"/>
        <xdr:cNvCxnSpPr/>
      </xdr:nvCxnSpPr>
      <xdr:spPr>
        <a:xfrm>
          <a:off x="13703300" y="167093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26415" cy="250825"/>
    <xdr:sp macro="" textlink="">
      <xdr:nvSpPr>
        <xdr:cNvPr id="694" name="テキスト ボックス 693"/>
        <xdr:cNvSpPr txBox="1"/>
      </xdr:nvSpPr>
      <xdr:spPr>
        <a:xfrm>
          <a:off x="14324965" y="164452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78740</xdr:rowOff>
    </xdr:from>
    <xdr:to xmlns:xdr="http://schemas.openxmlformats.org/drawingml/2006/spreadsheetDrawing">
      <xdr:col>71</xdr:col>
      <xdr:colOff>177800</xdr:colOff>
      <xdr:row>98</xdr:row>
      <xdr:rowOff>103505</xdr:rowOff>
    </xdr:to>
    <xdr:cxnSp macro="">
      <xdr:nvCxnSpPr>
        <xdr:cNvPr id="695" name="直線コネクタ 694"/>
        <xdr:cNvCxnSpPr/>
      </xdr:nvCxnSpPr>
      <xdr:spPr>
        <a:xfrm flipV="1">
          <a:off x="12814300" y="167093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16510</xdr:rowOff>
    </xdr:from>
    <xdr:ext cx="590550" cy="259080"/>
    <xdr:sp macro="" textlink="">
      <xdr:nvSpPr>
        <xdr:cNvPr id="697" name="テキスト ボックス 696"/>
        <xdr:cNvSpPr txBox="1"/>
      </xdr:nvSpPr>
      <xdr:spPr>
        <a:xfrm>
          <a:off x="13403580" y="163042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26415" cy="259080"/>
    <xdr:sp macro="" textlink="">
      <xdr:nvSpPr>
        <xdr:cNvPr id="699" name="テキスト ボックス 698"/>
        <xdr:cNvSpPr txBox="1"/>
      </xdr:nvSpPr>
      <xdr:spPr>
        <a:xfrm>
          <a:off x="12546965" y="164515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81915</xdr:rowOff>
    </xdr:from>
    <xdr:to xmlns:xdr="http://schemas.openxmlformats.org/drawingml/2006/spreadsheetDrawing">
      <xdr:col>85</xdr:col>
      <xdr:colOff>177800</xdr:colOff>
      <xdr:row>98</xdr:row>
      <xdr:rowOff>12065</xdr:rowOff>
    </xdr:to>
    <xdr:sp macro="" textlink="">
      <xdr:nvSpPr>
        <xdr:cNvPr id="705" name="楕円 704"/>
        <xdr:cNvSpPr/>
      </xdr:nvSpPr>
      <xdr:spPr>
        <a:xfrm>
          <a:off x="162687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60325</xdr:rowOff>
    </xdr:from>
    <xdr:ext cx="534670" cy="259080"/>
    <xdr:sp macro="" textlink="">
      <xdr:nvSpPr>
        <xdr:cNvPr id="706" name="積立金該当値テキスト"/>
        <xdr:cNvSpPr txBox="1"/>
      </xdr:nvSpPr>
      <xdr:spPr>
        <a:xfrm>
          <a:off x="16370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22225</xdr:rowOff>
    </xdr:from>
    <xdr:to xmlns:xdr="http://schemas.openxmlformats.org/drawingml/2006/spreadsheetDrawing">
      <xdr:col>81</xdr:col>
      <xdr:colOff>101600</xdr:colOff>
      <xdr:row>98</xdr:row>
      <xdr:rowOff>123825</xdr:rowOff>
    </xdr:to>
    <xdr:sp macro="" textlink="">
      <xdr:nvSpPr>
        <xdr:cNvPr id="707" name="楕円 706"/>
        <xdr:cNvSpPr/>
      </xdr:nvSpPr>
      <xdr:spPr>
        <a:xfrm>
          <a:off x="1543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114935</xdr:rowOff>
    </xdr:from>
    <xdr:ext cx="526415" cy="259080"/>
    <xdr:sp macro="" textlink="">
      <xdr:nvSpPr>
        <xdr:cNvPr id="708" name="テキスト ボックス 707"/>
        <xdr:cNvSpPr txBox="1"/>
      </xdr:nvSpPr>
      <xdr:spPr>
        <a:xfrm>
          <a:off x="15213965" y="169170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9" name="楕円 708"/>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26415" cy="250825"/>
    <xdr:sp macro="" textlink="">
      <xdr:nvSpPr>
        <xdr:cNvPr id="710" name="テキスト ボックス 709"/>
        <xdr:cNvSpPr txBox="1"/>
      </xdr:nvSpPr>
      <xdr:spPr>
        <a:xfrm>
          <a:off x="14324965" y="168217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27940</xdr:rowOff>
    </xdr:from>
    <xdr:to xmlns:xdr="http://schemas.openxmlformats.org/drawingml/2006/spreadsheetDrawing">
      <xdr:col>72</xdr:col>
      <xdr:colOff>38100</xdr:colOff>
      <xdr:row>97</xdr:row>
      <xdr:rowOff>129540</xdr:rowOff>
    </xdr:to>
    <xdr:sp macro="" textlink="">
      <xdr:nvSpPr>
        <xdr:cNvPr id="711" name="楕円 710"/>
        <xdr:cNvSpPr/>
      </xdr:nvSpPr>
      <xdr:spPr>
        <a:xfrm>
          <a:off x="13652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120650</xdr:rowOff>
    </xdr:from>
    <xdr:ext cx="526415" cy="251460"/>
    <xdr:sp macro="" textlink="">
      <xdr:nvSpPr>
        <xdr:cNvPr id="712" name="テキスト ボックス 711"/>
        <xdr:cNvSpPr txBox="1"/>
      </xdr:nvSpPr>
      <xdr:spPr>
        <a:xfrm>
          <a:off x="13435965" y="167513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713" name="楕円 712"/>
        <xdr:cNvSpPr/>
      </xdr:nvSpPr>
      <xdr:spPr>
        <a:xfrm>
          <a:off x="12763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145415</xdr:rowOff>
    </xdr:from>
    <xdr:ext cx="526415" cy="250825"/>
    <xdr:sp macro="" textlink="">
      <xdr:nvSpPr>
        <xdr:cNvPr id="714" name="テキスト ボックス 713"/>
        <xdr:cNvSpPr txBox="1"/>
      </xdr:nvSpPr>
      <xdr:spPr>
        <a:xfrm>
          <a:off x="12546965" y="169475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23" name="テキスト ボックス 722"/>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665" cy="259080"/>
    <xdr:sp macro="" textlink="">
      <xdr:nvSpPr>
        <xdr:cNvPr id="726" name="テキスト ボックス 725"/>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0825"/>
    <xdr:sp macro="" textlink="">
      <xdr:nvSpPr>
        <xdr:cNvPr id="730" name="テキスト ボックス 729"/>
        <xdr:cNvSpPr txBox="1"/>
      </xdr:nvSpPr>
      <xdr:spPr>
        <a:xfrm>
          <a:off x="17756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36" name="テキスト ボックス 735"/>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0825"/>
    <xdr:sp macro="" textlink="">
      <xdr:nvSpPr>
        <xdr:cNvPr id="741" name="投資及び出資金最大値テキスト"/>
        <xdr:cNvSpPr txBox="1"/>
      </xdr:nvSpPr>
      <xdr:spPr>
        <a:xfrm>
          <a:off x="22212300" y="5015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34925</xdr:rowOff>
    </xdr:from>
    <xdr:to xmlns:xdr="http://schemas.openxmlformats.org/drawingml/2006/spreadsheetDrawing">
      <xdr:col>116</xdr:col>
      <xdr:colOff>63500</xdr:colOff>
      <xdr:row>39</xdr:row>
      <xdr:rowOff>41910</xdr:rowOff>
    </xdr:to>
    <xdr:cxnSp macro="">
      <xdr:nvCxnSpPr>
        <xdr:cNvPr id="743" name="直線コネクタ 742"/>
        <xdr:cNvCxnSpPr/>
      </xdr:nvCxnSpPr>
      <xdr:spPr>
        <a:xfrm flipV="1">
          <a:off x="21323300" y="67214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44"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41275</xdr:rowOff>
    </xdr:from>
    <xdr:to xmlns:xdr="http://schemas.openxmlformats.org/drawingml/2006/spreadsheetDrawing">
      <xdr:col>111</xdr:col>
      <xdr:colOff>177800</xdr:colOff>
      <xdr:row>39</xdr:row>
      <xdr:rowOff>41910</xdr:rowOff>
    </xdr:to>
    <xdr:cxnSp macro="">
      <xdr:nvCxnSpPr>
        <xdr:cNvPr id="746" name="直線コネクタ 745"/>
        <xdr:cNvCxnSpPr/>
      </xdr:nvCxnSpPr>
      <xdr:spPr>
        <a:xfrm>
          <a:off x="20434300" y="6727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1645" cy="251460"/>
    <xdr:sp macro="" textlink="">
      <xdr:nvSpPr>
        <xdr:cNvPr id="748" name="テキスト ボックス 747"/>
        <xdr:cNvSpPr txBox="1"/>
      </xdr:nvSpPr>
      <xdr:spPr>
        <a:xfrm>
          <a:off x="21088350" y="62814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37465</xdr:rowOff>
    </xdr:from>
    <xdr:to xmlns:xdr="http://schemas.openxmlformats.org/drawingml/2006/spreadsheetDrawing">
      <xdr:col>107</xdr:col>
      <xdr:colOff>50800</xdr:colOff>
      <xdr:row>39</xdr:row>
      <xdr:rowOff>41275</xdr:rowOff>
    </xdr:to>
    <xdr:cxnSp macro="">
      <xdr:nvCxnSpPr>
        <xdr:cNvPr id="749" name="直線コネクタ 748"/>
        <xdr:cNvCxnSpPr/>
      </xdr:nvCxnSpPr>
      <xdr:spPr>
        <a:xfrm>
          <a:off x="19545300" y="67240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1645" cy="259080"/>
    <xdr:sp macro="" textlink="">
      <xdr:nvSpPr>
        <xdr:cNvPr id="751" name="テキスト ボックス 750"/>
        <xdr:cNvSpPr txBox="1"/>
      </xdr:nvSpPr>
      <xdr:spPr>
        <a:xfrm>
          <a:off x="20199350" y="63125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10160</xdr:rowOff>
    </xdr:from>
    <xdr:to xmlns:xdr="http://schemas.openxmlformats.org/drawingml/2006/spreadsheetDrawing">
      <xdr:col>102</xdr:col>
      <xdr:colOff>114300</xdr:colOff>
      <xdr:row>39</xdr:row>
      <xdr:rowOff>37465</xdr:rowOff>
    </xdr:to>
    <xdr:cxnSp macro="">
      <xdr:nvCxnSpPr>
        <xdr:cNvPr id="752" name="直線コネクタ 751"/>
        <xdr:cNvCxnSpPr/>
      </xdr:nvCxnSpPr>
      <xdr:spPr>
        <a:xfrm>
          <a:off x="18656300" y="66967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1645" cy="259080"/>
    <xdr:sp macro="" textlink="">
      <xdr:nvSpPr>
        <xdr:cNvPr id="754" name="テキスト ボックス 753"/>
        <xdr:cNvSpPr txBox="1"/>
      </xdr:nvSpPr>
      <xdr:spPr>
        <a:xfrm>
          <a:off x="19310350" y="62668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1645" cy="259080"/>
    <xdr:sp macro="" textlink="">
      <xdr:nvSpPr>
        <xdr:cNvPr id="756" name="テキスト ボックス 755"/>
        <xdr:cNvSpPr txBox="1"/>
      </xdr:nvSpPr>
      <xdr:spPr>
        <a:xfrm>
          <a:off x="18421350" y="63099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155575</xdr:rowOff>
    </xdr:from>
    <xdr:to xmlns:xdr="http://schemas.openxmlformats.org/drawingml/2006/spreadsheetDrawing">
      <xdr:col>116</xdr:col>
      <xdr:colOff>114300</xdr:colOff>
      <xdr:row>39</xdr:row>
      <xdr:rowOff>86360</xdr:rowOff>
    </xdr:to>
    <xdr:sp macro="" textlink="">
      <xdr:nvSpPr>
        <xdr:cNvPr id="762" name="楕円 761"/>
        <xdr:cNvSpPr/>
      </xdr:nvSpPr>
      <xdr:spPr>
        <a:xfrm>
          <a:off x="22110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70485</xdr:rowOff>
    </xdr:from>
    <xdr:ext cx="378460" cy="259080"/>
    <xdr:sp macro="" textlink="">
      <xdr:nvSpPr>
        <xdr:cNvPr id="763" name="投資及び出資金該当値テキスト"/>
        <xdr:cNvSpPr txBox="1"/>
      </xdr:nvSpPr>
      <xdr:spPr>
        <a:xfrm>
          <a:off x="22212300" y="6585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764" name="楕円 763"/>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83820</xdr:rowOff>
    </xdr:from>
    <xdr:ext cx="313690" cy="259080"/>
    <xdr:sp macro="" textlink="">
      <xdr:nvSpPr>
        <xdr:cNvPr id="765" name="テキスト ボックス 764"/>
        <xdr:cNvSpPr txBox="1"/>
      </xdr:nvSpPr>
      <xdr:spPr>
        <a:xfrm>
          <a:off x="21166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92075</xdr:rowOff>
    </xdr:to>
    <xdr:sp macro="" textlink="">
      <xdr:nvSpPr>
        <xdr:cNvPr id="766" name="楕円 765"/>
        <xdr:cNvSpPr/>
      </xdr:nvSpPr>
      <xdr:spPr>
        <a:xfrm>
          <a:off x="20383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83185</xdr:rowOff>
    </xdr:from>
    <xdr:ext cx="313690" cy="259080"/>
    <xdr:sp macro="" textlink="">
      <xdr:nvSpPr>
        <xdr:cNvPr id="767" name="テキスト ボックス 766"/>
        <xdr:cNvSpPr txBox="1"/>
      </xdr:nvSpPr>
      <xdr:spPr>
        <a:xfrm>
          <a:off x="20277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158115</xdr:rowOff>
    </xdr:from>
    <xdr:to xmlns:xdr="http://schemas.openxmlformats.org/drawingml/2006/spreadsheetDrawing">
      <xdr:col>102</xdr:col>
      <xdr:colOff>165100</xdr:colOff>
      <xdr:row>39</xdr:row>
      <xdr:rowOff>88265</xdr:rowOff>
    </xdr:to>
    <xdr:sp macro="" textlink="">
      <xdr:nvSpPr>
        <xdr:cNvPr id="768" name="楕円 767"/>
        <xdr:cNvSpPr/>
      </xdr:nvSpPr>
      <xdr:spPr>
        <a:xfrm>
          <a:off x="19494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79375</xdr:rowOff>
    </xdr:from>
    <xdr:ext cx="378460" cy="258445"/>
    <xdr:sp macro="" textlink="">
      <xdr:nvSpPr>
        <xdr:cNvPr id="769" name="テキスト ボックス 768"/>
        <xdr:cNvSpPr txBox="1"/>
      </xdr:nvSpPr>
      <xdr:spPr>
        <a:xfrm>
          <a:off x="19356070" y="6765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130810</xdr:rowOff>
    </xdr:from>
    <xdr:to xmlns:xdr="http://schemas.openxmlformats.org/drawingml/2006/spreadsheetDrawing">
      <xdr:col>98</xdr:col>
      <xdr:colOff>38100</xdr:colOff>
      <xdr:row>39</xdr:row>
      <xdr:rowOff>60960</xdr:rowOff>
    </xdr:to>
    <xdr:sp macro="" textlink="">
      <xdr:nvSpPr>
        <xdr:cNvPr id="770" name="楕円 769"/>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52070</xdr:rowOff>
    </xdr:from>
    <xdr:ext cx="378460" cy="251460"/>
    <xdr:sp macro="" textlink="">
      <xdr:nvSpPr>
        <xdr:cNvPr id="771" name="テキスト ボックス 770"/>
        <xdr:cNvSpPr txBox="1"/>
      </xdr:nvSpPr>
      <xdr:spPr>
        <a:xfrm>
          <a:off x="18467070" y="67386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80" name="テキスト ボックス 779"/>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0665" cy="259080"/>
    <xdr:sp macro="" textlink="">
      <xdr:nvSpPr>
        <xdr:cNvPr id="783" name="テキスト ボックス 782"/>
        <xdr:cNvSpPr txBox="1"/>
      </xdr:nvSpPr>
      <xdr:spPr>
        <a:xfrm>
          <a:off x="18039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0825"/>
    <xdr:sp macro="" textlink="">
      <xdr:nvSpPr>
        <xdr:cNvPr id="785" name="テキスト ボックス 784"/>
        <xdr:cNvSpPr txBox="1"/>
      </xdr:nvSpPr>
      <xdr:spPr>
        <a:xfrm>
          <a:off x="17756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89" name="テキスト ボックス 788"/>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0825"/>
    <xdr:sp macro="" textlink="">
      <xdr:nvSpPr>
        <xdr:cNvPr id="795" name="テキスト ボックス 794"/>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89535</xdr:rowOff>
    </xdr:from>
    <xdr:to xmlns:xdr="http://schemas.openxmlformats.org/drawingml/2006/spreadsheetDrawing">
      <xdr:col>116</xdr:col>
      <xdr:colOff>63500</xdr:colOff>
      <xdr:row>59</xdr:row>
      <xdr:rowOff>92075</xdr:rowOff>
    </xdr:to>
    <xdr:cxnSp macro="">
      <xdr:nvCxnSpPr>
        <xdr:cNvPr id="802" name="直線コネクタ 801"/>
        <xdr:cNvCxnSpPr/>
      </xdr:nvCxnSpPr>
      <xdr:spPr>
        <a:xfrm flipV="1">
          <a:off x="21323300" y="102050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900" cy="258445"/>
    <xdr:sp macro="" textlink="">
      <xdr:nvSpPr>
        <xdr:cNvPr id="803" name="貸付金平均値テキスト"/>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86360</xdr:rowOff>
    </xdr:from>
    <xdr:to xmlns:xdr="http://schemas.openxmlformats.org/drawingml/2006/spreadsheetDrawing">
      <xdr:col>111</xdr:col>
      <xdr:colOff>177800</xdr:colOff>
      <xdr:row>59</xdr:row>
      <xdr:rowOff>92075</xdr:rowOff>
    </xdr:to>
    <xdr:cxnSp macro="">
      <xdr:nvCxnSpPr>
        <xdr:cNvPr id="805" name="直線コネクタ 804"/>
        <xdr:cNvCxnSpPr/>
      </xdr:nvCxnSpPr>
      <xdr:spPr>
        <a:xfrm>
          <a:off x="20434300" y="10201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115570</xdr:rowOff>
    </xdr:from>
    <xdr:ext cx="461645" cy="259080"/>
    <xdr:sp macro="" textlink="">
      <xdr:nvSpPr>
        <xdr:cNvPr id="807" name="テキスト ボックス 806"/>
        <xdr:cNvSpPr txBox="1"/>
      </xdr:nvSpPr>
      <xdr:spPr>
        <a:xfrm>
          <a:off x="21088350" y="97167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86360</xdr:rowOff>
    </xdr:from>
    <xdr:to xmlns:xdr="http://schemas.openxmlformats.org/drawingml/2006/spreadsheetDrawing">
      <xdr:col>107</xdr:col>
      <xdr:colOff>50800</xdr:colOff>
      <xdr:row>59</xdr:row>
      <xdr:rowOff>92710</xdr:rowOff>
    </xdr:to>
    <xdr:cxnSp macro="">
      <xdr:nvCxnSpPr>
        <xdr:cNvPr id="808" name="直線コネクタ 807"/>
        <xdr:cNvCxnSpPr/>
      </xdr:nvCxnSpPr>
      <xdr:spPr>
        <a:xfrm flipV="1">
          <a:off x="19545300" y="10201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1645" cy="259080"/>
    <xdr:sp macro="" textlink="">
      <xdr:nvSpPr>
        <xdr:cNvPr id="810" name="テキスト ボックス 809"/>
        <xdr:cNvSpPr txBox="1"/>
      </xdr:nvSpPr>
      <xdr:spPr>
        <a:xfrm>
          <a:off x="20199350" y="96862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92710</xdr:rowOff>
    </xdr:from>
    <xdr:to xmlns:xdr="http://schemas.openxmlformats.org/drawingml/2006/spreadsheetDrawing">
      <xdr:col>102</xdr:col>
      <xdr:colOff>114300</xdr:colOff>
      <xdr:row>59</xdr:row>
      <xdr:rowOff>92710</xdr:rowOff>
    </xdr:to>
    <xdr:cxnSp macro="">
      <xdr:nvCxnSpPr>
        <xdr:cNvPr id="811" name="直線コネクタ 810"/>
        <xdr:cNvCxnSpPr/>
      </xdr:nvCxnSpPr>
      <xdr:spPr>
        <a:xfrm>
          <a:off x="18656300" y="10208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156845</xdr:rowOff>
    </xdr:from>
    <xdr:ext cx="461645" cy="250825"/>
    <xdr:sp macro="" textlink="">
      <xdr:nvSpPr>
        <xdr:cNvPr id="813" name="テキスト ボックス 812"/>
        <xdr:cNvSpPr txBox="1"/>
      </xdr:nvSpPr>
      <xdr:spPr>
        <a:xfrm>
          <a:off x="19310350" y="975804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1645" cy="259080"/>
    <xdr:sp macro="" textlink="">
      <xdr:nvSpPr>
        <xdr:cNvPr id="815" name="テキスト ボックス 814"/>
        <xdr:cNvSpPr txBox="1"/>
      </xdr:nvSpPr>
      <xdr:spPr>
        <a:xfrm>
          <a:off x="18421350" y="97529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38735</xdr:rowOff>
    </xdr:from>
    <xdr:to xmlns:xdr="http://schemas.openxmlformats.org/drawingml/2006/spreadsheetDrawing">
      <xdr:col>116</xdr:col>
      <xdr:colOff>114300</xdr:colOff>
      <xdr:row>59</xdr:row>
      <xdr:rowOff>140335</xdr:rowOff>
    </xdr:to>
    <xdr:sp macro="" textlink="">
      <xdr:nvSpPr>
        <xdr:cNvPr id="821" name="楕円 820"/>
        <xdr:cNvSpPr/>
      </xdr:nvSpPr>
      <xdr:spPr>
        <a:xfrm>
          <a:off x="22110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125095</xdr:rowOff>
    </xdr:from>
    <xdr:ext cx="378460" cy="258445"/>
    <xdr:sp macro="" textlink="">
      <xdr:nvSpPr>
        <xdr:cNvPr id="822" name="貸付金該当値テキスト"/>
        <xdr:cNvSpPr txBox="1"/>
      </xdr:nvSpPr>
      <xdr:spPr>
        <a:xfrm>
          <a:off x="22212300" y="10069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41275</xdr:rowOff>
    </xdr:from>
    <xdr:to xmlns:xdr="http://schemas.openxmlformats.org/drawingml/2006/spreadsheetDrawing">
      <xdr:col>112</xdr:col>
      <xdr:colOff>38100</xdr:colOff>
      <xdr:row>59</xdr:row>
      <xdr:rowOff>143510</xdr:rowOff>
    </xdr:to>
    <xdr:sp macro="" textlink="">
      <xdr:nvSpPr>
        <xdr:cNvPr id="823" name="楕円 822"/>
        <xdr:cNvSpPr/>
      </xdr:nvSpPr>
      <xdr:spPr>
        <a:xfrm>
          <a:off x="212725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133985</xdr:rowOff>
    </xdr:from>
    <xdr:ext cx="378460" cy="250825"/>
    <xdr:sp macro="" textlink="">
      <xdr:nvSpPr>
        <xdr:cNvPr id="824" name="テキスト ボックス 823"/>
        <xdr:cNvSpPr txBox="1"/>
      </xdr:nvSpPr>
      <xdr:spPr>
        <a:xfrm>
          <a:off x="21134070" y="102495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34925</xdr:rowOff>
    </xdr:from>
    <xdr:to xmlns:xdr="http://schemas.openxmlformats.org/drawingml/2006/spreadsheetDrawing">
      <xdr:col>107</xdr:col>
      <xdr:colOff>101600</xdr:colOff>
      <xdr:row>59</xdr:row>
      <xdr:rowOff>136525</xdr:rowOff>
    </xdr:to>
    <xdr:sp macro="" textlink="">
      <xdr:nvSpPr>
        <xdr:cNvPr id="825" name="楕円 824"/>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127635</xdr:rowOff>
    </xdr:from>
    <xdr:ext cx="378460" cy="259080"/>
    <xdr:sp macro="" textlink="">
      <xdr:nvSpPr>
        <xdr:cNvPr id="826" name="テキスト ボックス 825"/>
        <xdr:cNvSpPr txBox="1"/>
      </xdr:nvSpPr>
      <xdr:spPr>
        <a:xfrm>
          <a:off x="20245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41910</xdr:rowOff>
    </xdr:from>
    <xdr:to xmlns:xdr="http://schemas.openxmlformats.org/drawingml/2006/spreadsheetDrawing">
      <xdr:col>102</xdr:col>
      <xdr:colOff>165100</xdr:colOff>
      <xdr:row>59</xdr:row>
      <xdr:rowOff>143510</xdr:rowOff>
    </xdr:to>
    <xdr:sp macro="" textlink="">
      <xdr:nvSpPr>
        <xdr:cNvPr id="827" name="楕円 826"/>
        <xdr:cNvSpPr/>
      </xdr:nvSpPr>
      <xdr:spPr>
        <a:xfrm>
          <a:off x="19494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134620</xdr:rowOff>
    </xdr:from>
    <xdr:ext cx="378460" cy="250825"/>
    <xdr:sp macro="" textlink="">
      <xdr:nvSpPr>
        <xdr:cNvPr id="828" name="テキスト ボックス 827"/>
        <xdr:cNvSpPr txBox="1"/>
      </xdr:nvSpPr>
      <xdr:spPr>
        <a:xfrm>
          <a:off x="19356070" y="102501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41910</xdr:rowOff>
    </xdr:from>
    <xdr:to xmlns:xdr="http://schemas.openxmlformats.org/drawingml/2006/spreadsheetDrawing">
      <xdr:col>98</xdr:col>
      <xdr:colOff>38100</xdr:colOff>
      <xdr:row>59</xdr:row>
      <xdr:rowOff>143510</xdr:rowOff>
    </xdr:to>
    <xdr:sp macro="" textlink="">
      <xdr:nvSpPr>
        <xdr:cNvPr id="829" name="楕円 828"/>
        <xdr:cNvSpPr/>
      </xdr:nvSpPr>
      <xdr:spPr>
        <a:xfrm>
          <a:off x="18605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134620</xdr:rowOff>
    </xdr:from>
    <xdr:ext cx="378460" cy="250825"/>
    <xdr:sp macro="" textlink="">
      <xdr:nvSpPr>
        <xdr:cNvPr id="830" name="テキスト ボックス 829"/>
        <xdr:cNvSpPr txBox="1"/>
      </xdr:nvSpPr>
      <xdr:spPr>
        <a:xfrm>
          <a:off x="18467070" y="102501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1630" cy="217170"/>
    <xdr:sp macro="" textlink="">
      <xdr:nvSpPr>
        <xdr:cNvPr id="839" name="テキスト ボックス 838"/>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0665" cy="259080"/>
    <xdr:sp macro="" textlink="">
      <xdr:nvSpPr>
        <xdr:cNvPr id="842" name="テキスト ボックス 841"/>
        <xdr:cNvSpPr txBox="1"/>
      </xdr:nvSpPr>
      <xdr:spPr>
        <a:xfrm>
          <a:off x="18039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0825"/>
    <xdr:sp macro="" textlink="">
      <xdr:nvSpPr>
        <xdr:cNvPr id="846" name="テキスト ボックス 845"/>
        <xdr:cNvSpPr txBox="1"/>
      </xdr:nvSpPr>
      <xdr:spPr>
        <a:xfrm>
          <a:off x="17756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7375" cy="259080"/>
    <xdr:sp macro="" textlink="">
      <xdr:nvSpPr>
        <xdr:cNvPr id="850" name="テキスト ボックス 849"/>
        <xdr:cNvSpPr txBox="1"/>
      </xdr:nvSpPr>
      <xdr:spPr>
        <a:xfrm>
          <a:off x="17692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7375" cy="250825"/>
    <xdr:sp macro="" textlink="">
      <xdr:nvSpPr>
        <xdr:cNvPr id="852" name="テキスト ボックス 851"/>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120650</xdr:rowOff>
    </xdr:from>
    <xdr:to xmlns:xdr="http://schemas.openxmlformats.org/drawingml/2006/spreadsheetDrawing">
      <xdr:col>116</xdr:col>
      <xdr:colOff>63500</xdr:colOff>
      <xdr:row>74</xdr:row>
      <xdr:rowOff>19050</xdr:rowOff>
    </xdr:to>
    <xdr:cxnSp macro="">
      <xdr:nvCxnSpPr>
        <xdr:cNvPr id="859" name="直線コネクタ 858"/>
        <xdr:cNvCxnSpPr/>
      </xdr:nvCxnSpPr>
      <xdr:spPr>
        <a:xfrm>
          <a:off x="21323300" y="12293600"/>
          <a:ext cx="838200" cy="412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133985</xdr:rowOff>
    </xdr:from>
    <xdr:ext cx="534670" cy="250825"/>
    <xdr:sp macro="" textlink="">
      <xdr:nvSpPr>
        <xdr:cNvPr id="860" name="繰出金平均値テキスト"/>
        <xdr:cNvSpPr txBox="1"/>
      </xdr:nvSpPr>
      <xdr:spPr>
        <a:xfrm>
          <a:off x="22212300" y="126498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120650</xdr:rowOff>
    </xdr:from>
    <xdr:to xmlns:xdr="http://schemas.openxmlformats.org/drawingml/2006/spreadsheetDrawing">
      <xdr:col>111</xdr:col>
      <xdr:colOff>177800</xdr:colOff>
      <xdr:row>71</xdr:row>
      <xdr:rowOff>145415</xdr:rowOff>
    </xdr:to>
    <xdr:cxnSp macro="">
      <xdr:nvCxnSpPr>
        <xdr:cNvPr id="862" name="直線コネクタ 861"/>
        <xdr:cNvCxnSpPr/>
      </xdr:nvCxnSpPr>
      <xdr:spPr>
        <a:xfrm flipV="1">
          <a:off x="20434300" y="122936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62230</xdr:rowOff>
    </xdr:from>
    <xdr:ext cx="526415" cy="259080"/>
    <xdr:sp macro="" textlink="">
      <xdr:nvSpPr>
        <xdr:cNvPr id="864" name="テキスト ボックス 863"/>
        <xdr:cNvSpPr txBox="1"/>
      </xdr:nvSpPr>
      <xdr:spPr>
        <a:xfrm>
          <a:off x="21055965" y="125780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145415</xdr:rowOff>
    </xdr:from>
    <xdr:to xmlns:xdr="http://schemas.openxmlformats.org/drawingml/2006/spreadsheetDrawing">
      <xdr:col>107</xdr:col>
      <xdr:colOff>50800</xdr:colOff>
      <xdr:row>72</xdr:row>
      <xdr:rowOff>35560</xdr:rowOff>
    </xdr:to>
    <xdr:cxnSp macro="">
      <xdr:nvCxnSpPr>
        <xdr:cNvPr id="865" name="直線コネクタ 864"/>
        <xdr:cNvCxnSpPr/>
      </xdr:nvCxnSpPr>
      <xdr:spPr>
        <a:xfrm flipV="1">
          <a:off x="19545300" y="1231836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59690</xdr:rowOff>
    </xdr:from>
    <xdr:ext cx="526415" cy="259080"/>
    <xdr:sp macro="" textlink="">
      <xdr:nvSpPr>
        <xdr:cNvPr id="867" name="テキスト ボックス 866"/>
        <xdr:cNvSpPr txBox="1"/>
      </xdr:nvSpPr>
      <xdr:spPr>
        <a:xfrm>
          <a:off x="20166965" y="125755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35560</xdr:rowOff>
    </xdr:from>
    <xdr:to xmlns:xdr="http://schemas.openxmlformats.org/drawingml/2006/spreadsheetDrawing">
      <xdr:col>102</xdr:col>
      <xdr:colOff>114300</xdr:colOff>
      <xdr:row>72</xdr:row>
      <xdr:rowOff>81280</xdr:rowOff>
    </xdr:to>
    <xdr:cxnSp macro="">
      <xdr:nvCxnSpPr>
        <xdr:cNvPr id="868" name="直線コネクタ 867"/>
        <xdr:cNvCxnSpPr/>
      </xdr:nvCxnSpPr>
      <xdr:spPr>
        <a:xfrm flipV="1">
          <a:off x="18656300" y="123799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89535</xdr:rowOff>
    </xdr:from>
    <xdr:ext cx="526415" cy="250825"/>
    <xdr:sp macro="" textlink="">
      <xdr:nvSpPr>
        <xdr:cNvPr id="870" name="テキスト ボックス 869"/>
        <xdr:cNvSpPr txBox="1"/>
      </xdr:nvSpPr>
      <xdr:spPr>
        <a:xfrm>
          <a:off x="19277965" y="126053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128905</xdr:rowOff>
    </xdr:from>
    <xdr:ext cx="526415" cy="259080"/>
    <xdr:sp macro="" textlink="">
      <xdr:nvSpPr>
        <xdr:cNvPr id="872" name="テキスト ボックス 871"/>
        <xdr:cNvSpPr txBox="1"/>
      </xdr:nvSpPr>
      <xdr:spPr>
        <a:xfrm>
          <a:off x="18388965" y="126447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139700</xdr:rowOff>
    </xdr:from>
    <xdr:to xmlns:xdr="http://schemas.openxmlformats.org/drawingml/2006/spreadsheetDrawing">
      <xdr:col>116</xdr:col>
      <xdr:colOff>114300</xdr:colOff>
      <xdr:row>74</xdr:row>
      <xdr:rowOff>69850</xdr:rowOff>
    </xdr:to>
    <xdr:sp macro="" textlink="">
      <xdr:nvSpPr>
        <xdr:cNvPr id="878" name="楕円 877"/>
        <xdr:cNvSpPr/>
      </xdr:nvSpPr>
      <xdr:spPr>
        <a:xfrm>
          <a:off x="22110700" y="12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162560</xdr:rowOff>
    </xdr:from>
    <xdr:ext cx="534670" cy="259080"/>
    <xdr:sp macro="" textlink="">
      <xdr:nvSpPr>
        <xdr:cNvPr id="879" name="繰出金該当値テキスト"/>
        <xdr:cNvSpPr txBox="1"/>
      </xdr:nvSpPr>
      <xdr:spPr>
        <a:xfrm>
          <a:off x="22212300" y="12506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69215</xdr:rowOff>
    </xdr:from>
    <xdr:to xmlns:xdr="http://schemas.openxmlformats.org/drawingml/2006/spreadsheetDrawing">
      <xdr:col>112</xdr:col>
      <xdr:colOff>38100</xdr:colOff>
      <xdr:row>71</xdr:row>
      <xdr:rowOff>170815</xdr:rowOff>
    </xdr:to>
    <xdr:sp macro="" textlink="">
      <xdr:nvSpPr>
        <xdr:cNvPr id="880" name="楕円 879"/>
        <xdr:cNvSpPr/>
      </xdr:nvSpPr>
      <xdr:spPr>
        <a:xfrm>
          <a:off x="21272500" y="122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70</xdr:row>
      <xdr:rowOff>15875</xdr:rowOff>
    </xdr:from>
    <xdr:ext cx="590550" cy="259080"/>
    <xdr:sp macro="" textlink="">
      <xdr:nvSpPr>
        <xdr:cNvPr id="881" name="テキスト ボックス 880"/>
        <xdr:cNvSpPr txBox="1"/>
      </xdr:nvSpPr>
      <xdr:spPr>
        <a:xfrm>
          <a:off x="21023580" y="120173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94615</xdr:rowOff>
    </xdr:from>
    <xdr:to xmlns:xdr="http://schemas.openxmlformats.org/drawingml/2006/spreadsheetDrawing">
      <xdr:col>107</xdr:col>
      <xdr:colOff>101600</xdr:colOff>
      <xdr:row>72</xdr:row>
      <xdr:rowOff>24765</xdr:rowOff>
    </xdr:to>
    <xdr:sp macro="" textlink="">
      <xdr:nvSpPr>
        <xdr:cNvPr id="882" name="楕円 881"/>
        <xdr:cNvSpPr/>
      </xdr:nvSpPr>
      <xdr:spPr>
        <a:xfrm>
          <a:off x="20383500" y="122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70</xdr:row>
      <xdr:rowOff>41275</xdr:rowOff>
    </xdr:from>
    <xdr:ext cx="590550" cy="250825"/>
    <xdr:sp macro="" textlink="">
      <xdr:nvSpPr>
        <xdr:cNvPr id="883" name="テキスト ボックス 882"/>
        <xdr:cNvSpPr txBox="1"/>
      </xdr:nvSpPr>
      <xdr:spPr>
        <a:xfrm>
          <a:off x="20134580" y="1204277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156210</xdr:rowOff>
    </xdr:from>
    <xdr:to xmlns:xdr="http://schemas.openxmlformats.org/drawingml/2006/spreadsheetDrawing">
      <xdr:col>102</xdr:col>
      <xdr:colOff>165100</xdr:colOff>
      <xdr:row>72</xdr:row>
      <xdr:rowOff>86360</xdr:rowOff>
    </xdr:to>
    <xdr:sp macro="" textlink="">
      <xdr:nvSpPr>
        <xdr:cNvPr id="884" name="楕円 883"/>
        <xdr:cNvSpPr/>
      </xdr:nvSpPr>
      <xdr:spPr>
        <a:xfrm>
          <a:off x="19494500" y="1232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102870</xdr:rowOff>
    </xdr:from>
    <xdr:ext cx="526415" cy="259080"/>
    <xdr:sp macro="" textlink="">
      <xdr:nvSpPr>
        <xdr:cNvPr id="885" name="テキスト ボックス 884"/>
        <xdr:cNvSpPr txBox="1"/>
      </xdr:nvSpPr>
      <xdr:spPr>
        <a:xfrm>
          <a:off x="19277965" y="12104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30480</xdr:rowOff>
    </xdr:from>
    <xdr:to xmlns:xdr="http://schemas.openxmlformats.org/drawingml/2006/spreadsheetDrawing">
      <xdr:col>98</xdr:col>
      <xdr:colOff>38100</xdr:colOff>
      <xdr:row>72</xdr:row>
      <xdr:rowOff>132080</xdr:rowOff>
    </xdr:to>
    <xdr:sp macro="" textlink="">
      <xdr:nvSpPr>
        <xdr:cNvPr id="886" name="楕円 885"/>
        <xdr:cNvSpPr/>
      </xdr:nvSpPr>
      <xdr:spPr>
        <a:xfrm>
          <a:off x="186055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148590</xdr:rowOff>
    </xdr:from>
    <xdr:ext cx="526415" cy="259080"/>
    <xdr:sp macro="" textlink="">
      <xdr:nvSpPr>
        <xdr:cNvPr id="887" name="テキスト ボックス 886"/>
        <xdr:cNvSpPr txBox="1"/>
      </xdr:nvSpPr>
      <xdr:spPr>
        <a:xfrm>
          <a:off x="18388965" y="121500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1630" cy="217170"/>
    <xdr:sp macro="" textlink="">
      <xdr:nvSpPr>
        <xdr:cNvPr id="896" name="テキスト ボックス 895"/>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665" cy="250825"/>
    <xdr:sp macro="" textlink="">
      <xdr:nvSpPr>
        <xdr:cNvPr id="899" name="テキスト ボックス 898"/>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665" cy="250825"/>
    <xdr:sp macro="" textlink="">
      <xdr:nvSpPr>
        <xdr:cNvPr id="901" name="テキスト ボックス 900"/>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300" cy="259080"/>
    <xdr:sp macro="" textlink="">
      <xdr:nvSpPr>
        <xdr:cNvPr id="913" name="テキスト ボックス 912"/>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300" cy="259080"/>
    <xdr:sp macro="" textlink="">
      <xdr:nvSpPr>
        <xdr:cNvPr id="916" name="テキスト ボックス 915"/>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300" cy="259080"/>
    <xdr:sp macro="" textlink="">
      <xdr:nvSpPr>
        <xdr:cNvPr id="919" name="テキスト ボックス 918"/>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300" cy="259080"/>
    <xdr:sp macro="" textlink="">
      <xdr:nvSpPr>
        <xdr:cNvPr id="921" name="テキスト ボックス 920"/>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300" cy="259080"/>
    <xdr:sp macro="" textlink="">
      <xdr:nvSpPr>
        <xdr:cNvPr id="930" name="テキスト ボックス 929"/>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300" cy="259080"/>
    <xdr:sp macro="" textlink="">
      <xdr:nvSpPr>
        <xdr:cNvPr id="932" name="テキスト ボックス 931"/>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300" cy="259080"/>
    <xdr:sp macro="" textlink="">
      <xdr:nvSpPr>
        <xdr:cNvPr id="934" name="テキスト ボックス 933"/>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300" cy="259080"/>
    <xdr:sp macro="" textlink="">
      <xdr:nvSpPr>
        <xdr:cNvPr id="936" name="テキスト ボックス 935"/>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歳出総額は1,059,899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主な要因は、除排雪経費が増となった維持補修費と繰上償還を実施した公債費が挙げられる。また、主な構成項目である人件費及び公債費は類似団体と比較して低い水準にあるが、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県内町村と比較すると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・住民一人当たりの補助費等は277,754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西海岸衛生処理組合焼却施設の改良事業に伴う負担金及び</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法適用となった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下水道事業の繰出金の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増額が挙げられる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防事業や病院事業の一部事務組合負担金が増加傾向にあり、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類似団体や県内町村と比較しても一人当たりのコストは高い水準となっている。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・住民一人当たりの繰出金は69,477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円で前年度と比較して大幅に減額となっている。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主な要因は、農</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業集落排水事業及び公共下水道事業が法適用となり、繰</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出金から補助費等になったこと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300">
            <a:solidFill>
              <a:srgbClr val="FF0000"/>
            </a:solidFill>
            <a:latin typeface="ＭＳ Ｐゴシック"/>
            <a:ea typeface="ＭＳ Ｐゴシック"/>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・住民一人当たりの災害復旧事業費は58,622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主な要因は、令和４年発生の大雨災害にかかる災害復旧事業が複数年で実施された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。また、令和5年にも大雨災害があり、複数年で実施するため、数年は高い水準が続く見込みである。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105" cy="250825"/>
    <xdr:sp macro="" textlink="">
      <xdr:nvSpPr>
        <xdr:cNvPr id="42" name="テキスト ボックス 41"/>
        <xdr:cNvSpPr txBox="1"/>
      </xdr:nvSpPr>
      <xdr:spPr>
        <a:xfrm>
          <a:off x="294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9105" cy="259080"/>
    <xdr:sp macro="" textlink="">
      <xdr:nvSpPr>
        <xdr:cNvPr id="44" name="テキスト ボックス 43"/>
        <xdr:cNvSpPr txBox="1"/>
      </xdr:nvSpPr>
      <xdr:spPr>
        <a:xfrm>
          <a:off x="294640" y="66433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9105" cy="250825"/>
    <xdr:sp macro="" textlink="">
      <xdr:nvSpPr>
        <xdr:cNvPr id="46" name="テキスト ボックス 45"/>
        <xdr:cNvSpPr txBox="1"/>
      </xdr:nvSpPr>
      <xdr:spPr>
        <a:xfrm>
          <a:off x="294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825"/>
    <xdr:sp macro="" textlink="">
      <xdr:nvSpPr>
        <xdr:cNvPr id="56" name="テキスト ボックス 55"/>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121920</xdr:rowOff>
    </xdr:from>
    <xdr:to xmlns:xdr="http://schemas.openxmlformats.org/drawingml/2006/spreadsheetDrawing">
      <xdr:col>24</xdr:col>
      <xdr:colOff>63500</xdr:colOff>
      <xdr:row>38</xdr:row>
      <xdr:rowOff>147320</xdr:rowOff>
    </xdr:to>
    <xdr:cxnSp macro="">
      <xdr:nvCxnSpPr>
        <xdr:cNvPr id="63" name="直線コネクタ 62"/>
        <xdr:cNvCxnSpPr/>
      </xdr:nvCxnSpPr>
      <xdr:spPr>
        <a:xfrm flipV="1">
          <a:off x="3797300" y="66370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36195</xdr:rowOff>
    </xdr:from>
    <xdr:ext cx="534670" cy="259080"/>
    <xdr:sp macro="" textlink="">
      <xdr:nvSpPr>
        <xdr:cNvPr id="64" name="議会費平均値テキスト"/>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147320</xdr:rowOff>
    </xdr:from>
    <xdr:to xmlns:xdr="http://schemas.openxmlformats.org/drawingml/2006/spreadsheetDrawing">
      <xdr:col>19</xdr:col>
      <xdr:colOff>177800</xdr:colOff>
      <xdr:row>38</xdr:row>
      <xdr:rowOff>170180</xdr:rowOff>
    </xdr:to>
    <xdr:cxnSp macro="">
      <xdr:nvCxnSpPr>
        <xdr:cNvPr id="66" name="直線コネクタ 65"/>
        <xdr:cNvCxnSpPr/>
      </xdr:nvCxnSpPr>
      <xdr:spPr>
        <a:xfrm flipV="1">
          <a:off x="2908300" y="6662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167005</xdr:rowOff>
    </xdr:from>
    <xdr:ext cx="526415" cy="250825"/>
    <xdr:sp macro="" textlink="">
      <xdr:nvSpPr>
        <xdr:cNvPr id="68" name="テキスト ボックス 67"/>
        <xdr:cNvSpPr txBox="1"/>
      </xdr:nvSpPr>
      <xdr:spPr>
        <a:xfrm>
          <a:off x="3529965" y="59963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157480</xdr:rowOff>
    </xdr:from>
    <xdr:to xmlns:xdr="http://schemas.openxmlformats.org/drawingml/2006/spreadsheetDrawing">
      <xdr:col>15</xdr:col>
      <xdr:colOff>50800</xdr:colOff>
      <xdr:row>38</xdr:row>
      <xdr:rowOff>170180</xdr:rowOff>
    </xdr:to>
    <xdr:cxnSp macro="">
      <xdr:nvCxnSpPr>
        <xdr:cNvPr id="69" name="直線コネクタ 68"/>
        <xdr:cNvCxnSpPr/>
      </xdr:nvCxnSpPr>
      <xdr:spPr>
        <a:xfrm>
          <a:off x="2019300" y="6672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29210</xdr:rowOff>
    </xdr:from>
    <xdr:ext cx="526415" cy="251460"/>
    <xdr:sp macro="" textlink="">
      <xdr:nvSpPr>
        <xdr:cNvPr id="71" name="テキスト ボックス 70"/>
        <xdr:cNvSpPr txBox="1"/>
      </xdr:nvSpPr>
      <xdr:spPr>
        <a:xfrm>
          <a:off x="2640965" y="60299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157480</xdr:rowOff>
    </xdr:from>
    <xdr:to xmlns:xdr="http://schemas.openxmlformats.org/drawingml/2006/spreadsheetDrawing">
      <xdr:col>10</xdr:col>
      <xdr:colOff>114300</xdr:colOff>
      <xdr:row>38</xdr:row>
      <xdr:rowOff>170815</xdr:rowOff>
    </xdr:to>
    <xdr:cxnSp macro="">
      <xdr:nvCxnSpPr>
        <xdr:cNvPr id="72" name="直線コネクタ 71"/>
        <xdr:cNvCxnSpPr/>
      </xdr:nvCxnSpPr>
      <xdr:spPr>
        <a:xfrm flipV="1">
          <a:off x="1130300" y="66725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54610</xdr:rowOff>
    </xdr:from>
    <xdr:ext cx="526415" cy="250825"/>
    <xdr:sp macro="" textlink="">
      <xdr:nvSpPr>
        <xdr:cNvPr id="74" name="テキスト ボックス 73"/>
        <xdr:cNvSpPr txBox="1"/>
      </xdr:nvSpPr>
      <xdr:spPr>
        <a:xfrm>
          <a:off x="1751965" y="60553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63500</xdr:rowOff>
    </xdr:from>
    <xdr:ext cx="526415" cy="251460"/>
    <xdr:sp macro="" textlink="">
      <xdr:nvSpPr>
        <xdr:cNvPr id="76" name="テキスト ボックス 75"/>
        <xdr:cNvSpPr txBox="1"/>
      </xdr:nvSpPr>
      <xdr:spPr>
        <a:xfrm>
          <a:off x="862965" y="60642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71120</xdr:rowOff>
    </xdr:from>
    <xdr:to xmlns:xdr="http://schemas.openxmlformats.org/drawingml/2006/spreadsheetDrawing">
      <xdr:col>24</xdr:col>
      <xdr:colOff>114300</xdr:colOff>
      <xdr:row>39</xdr:row>
      <xdr:rowOff>1270</xdr:rowOff>
    </xdr:to>
    <xdr:sp macro="" textlink="">
      <xdr:nvSpPr>
        <xdr:cNvPr id="82" name="楕円 81"/>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157480</xdr:rowOff>
    </xdr:from>
    <xdr:ext cx="469900" cy="250825"/>
    <xdr:sp macro="" textlink="">
      <xdr:nvSpPr>
        <xdr:cNvPr id="83" name="議会費該当値テキスト"/>
        <xdr:cNvSpPr txBox="1"/>
      </xdr:nvSpPr>
      <xdr:spPr>
        <a:xfrm>
          <a:off x="4686300" y="65011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96520</xdr:rowOff>
    </xdr:from>
    <xdr:to xmlns:xdr="http://schemas.openxmlformats.org/drawingml/2006/spreadsheetDrawing">
      <xdr:col>20</xdr:col>
      <xdr:colOff>38100</xdr:colOff>
      <xdr:row>39</xdr:row>
      <xdr:rowOff>26670</xdr:rowOff>
    </xdr:to>
    <xdr:sp macro="" textlink="">
      <xdr:nvSpPr>
        <xdr:cNvPr id="84" name="楕円 83"/>
        <xdr:cNvSpPr/>
      </xdr:nvSpPr>
      <xdr:spPr>
        <a:xfrm>
          <a:off x="3746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17780</xdr:rowOff>
    </xdr:from>
    <xdr:ext cx="461645" cy="251460"/>
    <xdr:sp macro="" textlink="">
      <xdr:nvSpPr>
        <xdr:cNvPr id="85" name="テキスト ボックス 84"/>
        <xdr:cNvSpPr txBox="1"/>
      </xdr:nvSpPr>
      <xdr:spPr>
        <a:xfrm>
          <a:off x="3562350" y="670433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119380</xdr:rowOff>
    </xdr:from>
    <xdr:to xmlns:xdr="http://schemas.openxmlformats.org/drawingml/2006/spreadsheetDrawing">
      <xdr:col>15</xdr:col>
      <xdr:colOff>101600</xdr:colOff>
      <xdr:row>39</xdr:row>
      <xdr:rowOff>49530</xdr:rowOff>
    </xdr:to>
    <xdr:sp macro="" textlink="">
      <xdr:nvSpPr>
        <xdr:cNvPr id="86" name="楕円 85"/>
        <xdr:cNvSpPr/>
      </xdr:nvSpPr>
      <xdr:spPr>
        <a:xfrm>
          <a:off x="2857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40640</xdr:rowOff>
    </xdr:from>
    <xdr:ext cx="461645" cy="251460"/>
    <xdr:sp macro="" textlink="">
      <xdr:nvSpPr>
        <xdr:cNvPr id="87" name="テキスト ボックス 86"/>
        <xdr:cNvSpPr txBox="1"/>
      </xdr:nvSpPr>
      <xdr:spPr>
        <a:xfrm>
          <a:off x="2673350" y="67271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106680</xdr:rowOff>
    </xdr:from>
    <xdr:to xmlns:xdr="http://schemas.openxmlformats.org/drawingml/2006/spreadsheetDrawing">
      <xdr:col>10</xdr:col>
      <xdr:colOff>165100</xdr:colOff>
      <xdr:row>39</xdr:row>
      <xdr:rowOff>36830</xdr:rowOff>
    </xdr:to>
    <xdr:sp macro="" textlink="">
      <xdr:nvSpPr>
        <xdr:cNvPr id="88" name="楕円 87"/>
        <xdr:cNvSpPr/>
      </xdr:nvSpPr>
      <xdr:spPr>
        <a:xfrm>
          <a:off x="1968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27940</xdr:rowOff>
    </xdr:from>
    <xdr:ext cx="461645" cy="259080"/>
    <xdr:sp macro="" textlink="">
      <xdr:nvSpPr>
        <xdr:cNvPr id="89" name="テキスト ボックス 88"/>
        <xdr:cNvSpPr txBox="1"/>
      </xdr:nvSpPr>
      <xdr:spPr>
        <a:xfrm>
          <a:off x="1784350" y="67144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120650</xdr:rowOff>
    </xdr:from>
    <xdr:to xmlns:xdr="http://schemas.openxmlformats.org/drawingml/2006/spreadsheetDrawing">
      <xdr:col>6</xdr:col>
      <xdr:colOff>38100</xdr:colOff>
      <xdr:row>39</xdr:row>
      <xdr:rowOff>50165</xdr:rowOff>
    </xdr:to>
    <xdr:sp macro="" textlink="">
      <xdr:nvSpPr>
        <xdr:cNvPr id="90" name="楕円 89"/>
        <xdr:cNvSpPr/>
      </xdr:nvSpPr>
      <xdr:spPr>
        <a:xfrm>
          <a:off x="1079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41275</xdr:rowOff>
    </xdr:from>
    <xdr:ext cx="461645" cy="250825"/>
    <xdr:sp macro="" textlink="">
      <xdr:nvSpPr>
        <xdr:cNvPr id="91" name="テキスト ボックス 90"/>
        <xdr:cNvSpPr txBox="1"/>
      </xdr:nvSpPr>
      <xdr:spPr>
        <a:xfrm>
          <a:off x="895350" y="67278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100" name="テキスト ボックス 99"/>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665" cy="259080"/>
    <xdr:sp macro="" textlink="">
      <xdr:nvSpPr>
        <xdr:cNvPr id="103" name="テキスト ボックス 102"/>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7375" cy="259080"/>
    <xdr:sp macro="" textlink="">
      <xdr:nvSpPr>
        <xdr:cNvPr id="105" name="テキスト ボックス 104"/>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7375" cy="250825"/>
    <xdr:sp macro="" textlink="">
      <xdr:nvSpPr>
        <xdr:cNvPr id="107" name="テキスト ボックス 106"/>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7375" cy="259080"/>
    <xdr:sp macro="" textlink="">
      <xdr:nvSpPr>
        <xdr:cNvPr id="109" name="テキスト ボックス 108"/>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7375" cy="259080"/>
    <xdr:sp macro="" textlink="">
      <xdr:nvSpPr>
        <xdr:cNvPr id="111" name="テキスト ボックス 110"/>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7545" cy="250825"/>
    <xdr:sp macro="" textlink="">
      <xdr:nvSpPr>
        <xdr:cNvPr id="113" name="テキスト ボックス 112"/>
        <xdr:cNvSpPr txBox="1"/>
      </xdr:nvSpPr>
      <xdr:spPr>
        <a:xfrm>
          <a:off x="76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31750</xdr:rowOff>
    </xdr:from>
    <xdr:to xmlns:xdr="http://schemas.openxmlformats.org/drawingml/2006/spreadsheetDrawing">
      <xdr:col>24</xdr:col>
      <xdr:colOff>63500</xdr:colOff>
      <xdr:row>57</xdr:row>
      <xdr:rowOff>83185</xdr:rowOff>
    </xdr:to>
    <xdr:cxnSp macro="">
      <xdr:nvCxnSpPr>
        <xdr:cNvPr id="120" name="直線コネクタ 119"/>
        <xdr:cNvCxnSpPr/>
      </xdr:nvCxnSpPr>
      <xdr:spPr>
        <a:xfrm flipV="1">
          <a:off x="3797300" y="980440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50800</xdr:rowOff>
    </xdr:from>
    <xdr:ext cx="598805" cy="259080"/>
    <xdr:sp macro="" textlink="">
      <xdr:nvSpPr>
        <xdr:cNvPr id="121" name="総務費平均値テキスト"/>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67945</xdr:rowOff>
    </xdr:from>
    <xdr:to xmlns:xdr="http://schemas.openxmlformats.org/drawingml/2006/spreadsheetDrawing">
      <xdr:col>19</xdr:col>
      <xdr:colOff>177800</xdr:colOff>
      <xdr:row>57</xdr:row>
      <xdr:rowOff>83185</xdr:rowOff>
    </xdr:to>
    <xdr:cxnSp macro="">
      <xdr:nvCxnSpPr>
        <xdr:cNvPr id="123" name="直線コネクタ 122"/>
        <xdr:cNvCxnSpPr/>
      </xdr:nvCxnSpPr>
      <xdr:spPr>
        <a:xfrm>
          <a:off x="2908300" y="98405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170815</xdr:rowOff>
    </xdr:from>
    <xdr:ext cx="590550" cy="258445"/>
    <xdr:sp macro="" textlink="">
      <xdr:nvSpPr>
        <xdr:cNvPr id="125" name="テキスト ボックス 124"/>
        <xdr:cNvSpPr txBox="1"/>
      </xdr:nvSpPr>
      <xdr:spPr>
        <a:xfrm>
          <a:off x="3497580" y="942911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2540</xdr:rowOff>
    </xdr:from>
    <xdr:to xmlns:xdr="http://schemas.openxmlformats.org/drawingml/2006/spreadsheetDrawing">
      <xdr:col>15</xdr:col>
      <xdr:colOff>50800</xdr:colOff>
      <xdr:row>57</xdr:row>
      <xdr:rowOff>67945</xdr:rowOff>
    </xdr:to>
    <xdr:cxnSp macro="">
      <xdr:nvCxnSpPr>
        <xdr:cNvPr id="126" name="直線コネクタ 125"/>
        <xdr:cNvCxnSpPr/>
      </xdr:nvCxnSpPr>
      <xdr:spPr>
        <a:xfrm>
          <a:off x="2019300" y="97751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158115</xdr:rowOff>
    </xdr:from>
    <xdr:ext cx="590550" cy="250825"/>
    <xdr:sp macro="" textlink="">
      <xdr:nvSpPr>
        <xdr:cNvPr id="128" name="テキスト ボックス 127"/>
        <xdr:cNvSpPr txBox="1"/>
      </xdr:nvSpPr>
      <xdr:spPr>
        <a:xfrm>
          <a:off x="2608580" y="941641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102870</xdr:rowOff>
    </xdr:from>
    <xdr:to xmlns:xdr="http://schemas.openxmlformats.org/drawingml/2006/spreadsheetDrawing">
      <xdr:col>10</xdr:col>
      <xdr:colOff>114300</xdr:colOff>
      <xdr:row>57</xdr:row>
      <xdr:rowOff>2540</xdr:rowOff>
    </xdr:to>
    <xdr:cxnSp macro="">
      <xdr:nvCxnSpPr>
        <xdr:cNvPr id="129" name="直線コネクタ 128"/>
        <xdr:cNvCxnSpPr/>
      </xdr:nvCxnSpPr>
      <xdr:spPr>
        <a:xfrm>
          <a:off x="1130300" y="9361170"/>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109220</xdr:rowOff>
    </xdr:from>
    <xdr:ext cx="590550" cy="251460"/>
    <xdr:sp macro="" textlink="">
      <xdr:nvSpPr>
        <xdr:cNvPr id="131" name="テキスト ボックス 130"/>
        <xdr:cNvSpPr txBox="1"/>
      </xdr:nvSpPr>
      <xdr:spPr>
        <a:xfrm>
          <a:off x="1719580" y="93675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127635</xdr:rowOff>
    </xdr:from>
    <xdr:ext cx="590550" cy="259080"/>
    <xdr:sp macro="" textlink="">
      <xdr:nvSpPr>
        <xdr:cNvPr id="133" name="テキスト ボックス 132"/>
        <xdr:cNvSpPr txBox="1"/>
      </xdr:nvSpPr>
      <xdr:spPr>
        <a:xfrm>
          <a:off x="830580" y="95573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152400</xdr:rowOff>
    </xdr:from>
    <xdr:to xmlns:xdr="http://schemas.openxmlformats.org/drawingml/2006/spreadsheetDrawing">
      <xdr:col>24</xdr:col>
      <xdr:colOff>114300</xdr:colOff>
      <xdr:row>57</xdr:row>
      <xdr:rowOff>82550</xdr:rowOff>
    </xdr:to>
    <xdr:sp macro="" textlink="">
      <xdr:nvSpPr>
        <xdr:cNvPr id="139" name="楕円 138"/>
        <xdr:cNvSpPr/>
      </xdr:nvSpPr>
      <xdr:spPr>
        <a:xfrm>
          <a:off x="4584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132080</xdr:rowOff>
    </xdr:from>
    <xdr:ext cx="598805" cy="251460"/>
    <xdr:sp macro="" textlink="">
      <xdr:nvSpPr>
        <xdr:cNvPr id="140" name="総務費該当値テキスト"/>
        <xdr:cNvSpPr txBox="1"/>
      </xdr:nvSpPr>
      <xdr:spPr>
        <a:xfrm>
          <a:off x="4686300" y="97332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32385</xdr:rowOff>
    </xdr:from>
    <xdr:to xmlns:xdr="http://schemas.openxmlformats.org/drawingml/2006/spreadsheetDrawing">
      <xdr:col>20</xdr:col>
      <xdr:colOff>38100</xdr:colOff>
      <xdr:row>57</xdr:row>
      <xdr:rowOff>133985</xdr:rowOff>
    </xdr:to>
    <xdr:sp macro="" textlink="">
      <xdr:nvSpPr>
        <xdr:cNvPr id="141" name="楕円 140"/>
        <xdr:cNvSpPr/>
      </xdr:nvSpPr>
      <xdr:spPr>
        <a:xfrm>
          <a:off x="37465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125095</xdr:rowOff>
    </xdr:from>
    <xdr:ext cx="590550" cy="258445"/>
    <xdr:sp macro="" textlink="">
      <xdr:nvSpPr>
        <xdr:cNvPr id="142" name="テキスト ボックス 141"/>
        <xdr:cNvSpPr txBox="1"/>
      </xdr:nvSpPr>
      <xdr:spPr>
        <a:xfrm>
          <a:off x="3497580" y="989774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17780</xdr:rowOff>
    </xdr:from>
    <xdr:to xmlns:xdr="http://schemas.openxmlformats.org/drawingml/2006/spreadsheetDrawing">
      <xdr:col>15</xdr:col>
      <xdr:colOff>101600</xdr:colOff>
      <xdr:row>57</xdr:row>
      <xdr:rowOff>118745</xdr:rowOff>
    </xdr:to>
    <xdr:sp macro="" textlink="">
      <xdr:nvSpPr>
        <xdr:cNvPr id="143" name="楕円 142"/>
        <xdr:cNvSpPr/>
      </xdr:nvSpPr>
      <xdr:spPr>
        <a:xfrm>
          <a:off x="2857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109855</xdr:rowOff>
    </xdr:from>
    <xdr:ext cx="590550" cy="250825"/>
    <xdr:sp macro="" textlink="">
      <xdr:nvSpPr>
        <xdr:cNvPr id="144" name="テキスト ボックス 143"/>
        <xdr:cNvSpPr txBox="1"/>
      </xdr:nvSpPr>
      <xdr:spPr>
        <a:xfrm>
          <a:off x="2608580" y="988250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123190</xdr:rowOff>
    </xdr:from>
    <xdr:to xmlns:xdr="http://schemas.openxmlformats.org/drawingml/2006/spreadsheetDrawing">
      <xdr:col>10</xdr:col>
      <xdr:colOff>165100</xdr:colOff>
      <xdr:row>57</xdr:row>
      <xdr:rowOff>53340</xdr:rowOff>
    </xdr:to>
    <xdr:sp macro="" textlink="">
      <xdr:nvSpPr>
        <xdr:cNvPr id="145" name="楕円 144"/>
        <xdr:cNvSpPr/>
      </xdr:nvSpPr>
      <xdr:spPr>
        <a:xfrm>
          <a:off x="1968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44450</xdr:rowOff>
    </xdr:from>
    <xdr:ext cx="590550" cy="259080"/>
    <xdr:sp macro="" textlink="">
      <xdr:nvSpPr>
        <xdr:cNvPr id="146" name="テキスト ボックス 145"/>
        <xdr:cNvSpPr txBox="1"/>
      </xdr:nvSpPr>
      <xdr:spPr>
        <a:xfrm>
          <a:off x="1719580" y="98171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52070</xdr:rowOff>
    </xdr:from>
    <xdr:to xmlns:xdr="http://schemas.openxmlformats.org/drawingml/2006/spreadsheetDrawing">
      <xdr:col>6</xdr:col>
      <xdr:colOff>38100</xdr:colOff>
      <xdr:row>54</xdr:row>
      <xdr:rowOff>153670</xdr:rowOff>
    </xdr:to>
    <xdr:sp macro="" textlink="">
      <xdr:nvSpPr>
        <xdr:cNvPr id="147" name="楕円 146"/>
        <xdr:cNvSpPr/>
      </xdr:nvSpPr>
      <xdr:spPr>
        <a:xfrm>
          <a:off x="1079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170180</xdr:rowOff>
    </xdr:from>
    <xdr:ext cx="590550" cy="259080"/>
    <xdr:sp macro="" textlink="">
      <xdr:nvSpPr>
        <xdr:cNvPr id="148" name="テキスト ボックス 147"/>
        <xdr:cNvSpPr txBox="1"/>
      </xdr:nvSpPr>
      <xdr:spPr>
        <a:xfrm>
          <a:off x="830580" y="90855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7" name="テキスト ボックス 156"/>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7375" cy="250825"/>
    <xdr:sp macro="" textlink="">
      <xdr:nvSpPr>
        <xdr:cNvPr id="159" name="テキスト ボックス 158"/>
        <xdr:cNvSpPr txBox="1"/>
      </xdr:nvSpPr>
      <xdr:spPr>
        <a:xfrm>
          <a:off x="166370" y="13827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7375" cy="259080"/>
    <xdr:sp macro="" textlink="">
      <xdr:nvSpPr>
        <xdr:cNvPr id="161" name="テキスト ボックス 160"/>
        <xdr:cNvSpPr txBox="1"/>
      </xdr:nvSpPr>
      <xdr:spPr>
        <a:xfrm>
          <a:off x="166370" y="1344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7375" cy="259080"/>
    <xdr:sp macro="" textlink="">
      <xdr:nvSpPr>
        <xdr:cNvPr id="163" name="テキスト ボックス 162"/>
        <xdr:cNvSpPr txBox="1"/>
      </xdr:nvSpPr>
      <xdr:spPr>
        <a:xfrm>
          <a:off x="166370" y="1306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7375" cy="250825"/>
    <xdr:sp macro="" textlink="">
      <xdr:nvSpPr>
        <xdr:cNvPr id="165" name="テキスト ボックス 164"/>
        <xdr:cNvSpPr txBox="1"/>
      </xdr:nvSpPr>
      <xdr:spPr>
        <a:xfrm>
          <a:off x="166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7375" cy="259080"/>
    <xdr:sp macro="" textlink="">
      <xdr:nvSpPr>
        <xdr:cNvPr id="167" name="テキスト ボックス 166"/>
        <xdr:cNvSpPr txBox="1"/>
      </xdr:nvSpPr>
      <xdr:spPr>
        <a:xfrm>
          <a:off x="166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7375" cy="259080"/>
    <xdr:sp macro="" textlink="">
      <xdr:nvSpPr>
        <xdr:cNvPr id="169" name="テキスト ボックス 168"/>
        <xdr:cNvSpPr txBox="1"/>
      </xdr:nvSpPr>
      <xdr:spPr>
        <a:xfrm>
          <a:off x="166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71" name="テキスト ボックス 170"/>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135255</xdr:rowOff>
    </xdr:from>
    <xdr:to xmlns:xdr="http://schemas.openxmlformats.org/drawingml/2006/spreadsheetDrawing">
      <xdr:col>24</xdr:col>
      <xdr:colOff>63500</xdr:colOff>
      <xdr:row>75</xdr:row>
      <xdr:rowOff>167640</xdr:rowOff>
    </xdr:to>
    <xdr:cxnSp macro="">
      <xdr:nvCxnSpPr>
        <xdr:cNvPr id="178" name="直線コネクタ 177"/>
        <xdr:cNvCxnSpPr/>
      </xdr:nvCxnSpPr>
      <xdr:spPr>
        <a:xfrm>
          <a:off x="3797300" y="12822555"/>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0825"/>
    <xdr:sp macro="" textlink="">
      <xdr:nvSpPr>
        <xdr:cNvPr id="179" name="民生費平均値テキスト"/>
        <xdr:cNvSpPr txBox="1"/>
      </xdr:nvSpPr>
      <xdr:spPr>
        <a:xfrm>
          <a:off x="4686300" y="1264983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135255</xdr:rowOff>
    </xdr:from>
    <xdr:to xmlns:xdr="http://schemas.openxmlformats.org/drawingml/2006/spreadsheetDrawing">
      <xdr:col>19</xdr:col>
      <xdr:colOff>177800</xdr:colOff>
      <xdr:row>75</xdr:row>
      <xdr:rowOff>66040</xdr:rowOff>
    </xdr:to>
    <xdr:cxnSp macro="">
      <xdr:nvCxnSpPr>
        <xdr:cNvPr id="181" name="直線コネクタ 180"/>
        <xdr:cNvCxnSpPr/>
      </xdr:nvCxnSpPr>
      <xdr:spPr>
        <a:xfrm flipV="1">
          <a:off x="2908300" y="1282255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77470</xdr:rowOff>
    </xdr:from>
    <xdr:ext cx="590550" cy="250825"/>
    <xdr:sp macro="" textlink="">
      <xdr:nvSpPr>
        <xdr:cNvPr id="183" name="テキスト ボックス 182"/>
        <xdr:cNvSpPr txBox="1"/>
      </xdr:nvSpPr>
      <xdr:spPr>
        <a:xfrm>
          <a:off x="3497580" y="129362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66040</xdr:rowOff>
    </xdr:from>
    <xdr:to xmlns:xdr="http://schemas.openxmlformats.org/drawingml/2006/spreadsheetDrawing">
      <xdr:col>15</xdr:col>
      <xdr:colOff>50800</xdr:colOff>
      <xdr:row>76</xdr:row>
      <xdr:rowOff>86360</xdr:rowOff>
    </xdr:to>
    <xdr:cxnSp macro="">
      <xdr:nvCxnSpPr>
        <xdr:cNvPr id="184" name="直線コネクタ 183"/>
        <xdr:cNvCxnSpPr/>
      </xdr:nvCxnSpPr>
      <xdr:spPr>
        <a:xfrm flipV="1">
          <a:off x="2019300" y="1292479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19685</xdr:rowOff>
    </xdr:from>
    <xdr:ext cx="590550" cy="250825"/>
    <xdr:sp macro="" textlink="">
      <xdr:nvSpPr>
        <xdr:cNvPr id="186" name="テキスト ボックス 185"/>
        <xdr:cNvSpPr txBox="1"/>
      </xdr:nvSpPr>
      <xdr:spPr>
        <a:xfrm>
          <a:off x="2608580" y="130498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86360</xdr:rowOff>
    </xdr:from>
    <xdr:to xmlns:xdr="http://schemas.openxmlformats.org/drawingml/2006/spreadsheetDrawing">
      <xdr:col>10</xdr:col>
      <xdr:colOff>114300</xdr:colOff>
      <xdr:row>77</xdr:row>
      <xdr:rowOff>26670</xdr:rowOff>
    </xdr:to>
    <xdr:cxnSp macro="">
      <xdr:nvCxnSpPr>
        <xdr:cNvPr id="187" name="直線コネクタ 186"/>
        <xdr:cNvCxnSpPr/>
      </xdr:nvCxnSpPr>
      <xdr:spPr>
        <a:xfrm flipV="1">
          <a:off x="1130300" y="131165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0550" cy="259080"/>
    <xdr:sp macro="" textlink="">
      <xdr:nvSpPr>
        <xdr:cNvPr id="189" name="テキスト ボックス 188"/>
        <xdr:cNvSpPr txBox="1"/>
      </xdr:nvSpPr>
      <xdr:spPr>
        <a:xfrm>
          <a:off x="1719580" y="126434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0550" cy="250825"/>
    <xdr:sp macro="" textlink="">
      <xdr:nvSpPr>
        <xdr:cNvPr id="191" name="テキスト ボックス 190"/>
        <xdr:cNvSpPr txBox="1"/>
      </xdr:nvSpPr>
      <xdr:spPr>
        <a:xfrm>
          <a:off x="830580" y="129012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116840</xdr:rowOff>
    </xdr:from>
    <xdr:to xmlns:xdr="http://schemas.openxmlformats.org/drawingml/2006/spreadsheetDrawing">
      <xdr:col>24</xdr:col>
      <xdr:colOff>114300</xdr:colOff>
      <xdr:row>76</xdr:row>
      <xdr:rowOff>46990</xdr:rowOff>
    </xdr:to>
    <xdr:sp macro="" textlink="">
      <xdr:nvSpPr>
        <xdr:cNvPr id="197" name="楕円 196"/>
        <xdr:cNvSpPr/>
      </xdr:nvSpPr>
      <xdr:spPr>
        <a:xfrm>
          <a:off x="45847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95250</xdr:rowOff>
    </xdr:from>
    <xdr:ext cx="598805" cy="259080"/>
    <xdr:sp macro="" textlink="">
      <xdr:nvSpPr>
        <xdr:cNvPr id="198" name="民生費該当値テキスト"/>
        <xdr:cNvSpPr txBox="1"/>
      </xdr:nvSpPr>
      <xdr:spPr>
        <a:xfrm>
          <a:off x="4686300" y="12954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84455</xdr:rowOff>
    </xdr:from>
    <xdr:to xmlns:xdr="http://schemas.openxmlformats.org/drawingml/2006/spreadsheetDrawing">
      <xdr:col>20</xdr:col>
      <xdr:colOff>38100</xdr:colOff>
      <xdr:row>75</xdr:row>
      <xdr:rowOff>14605</xdr:rowOff>
    </xdr:to>
    <xdr:sp macro="" textlink="">
      <xdr:nvSpPr>
        <xdr:cNvPr id="199" name="楕円 198"/>
        <xdr:cNvSpPr/>
      </xdr:nvSpPr>
      <xdr:spPr>
        <a:xfrm>
          <a:off x="3746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31115</xdr:rowOff>
    </xdr:from>
    <xdr:ext cx="590550" cy="250825"/>
    <xdr:sp macro="" textlink="">
      <xdr:nvSpPr>
        <xdr:cNvPr id="200" name="テキスト ボックス 199"/>
        <xdr:cNvSpPr txBox="1"/>
      </xdr:nvSpPr>
      <xdr:spPr>
        <a:xfrm>
          <a:off x="3497580" y="1254696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15240</xdr:rowOff>
    </xdr:from>
    <xdr:to xmlns:xdr="http://schemas.openxmlformats.org/drawingml/2006/spreadsheetDrawing">
      <xdr:col>15</xdr:col>
      <xdr:colOff>101600</xdr:colOff>
      <xdr:row>75</xdr:row>
      <xdr:rowOff>116840</xdr:rowOff>
    </xdr:to>
    <xdr:sp macro="" textlink="">
      <xdr:nvSpPr>
        <xdr:cNvPr id="201" name="楕円 200"/>
        <xdr:cNvSpPr/>
      </xdr:nvSpPr>
      <xdr:spPr>
        <a:xfrm>
          <a:off x="2857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133350</xdr:rowOff>
    </xdr:from>
    <xdr:ext cx="590550" cy="250825"/>
    <xdr:sp macro="" textlink="">
      <xdr:nvSpPr>
        <xdr:cNvPr id="202" name="テキスト ボックス 201"/>
        <xdr:cNvSpPr txBox="1"/>
      </xdr:nvSpPr>
      <xdr:spPr>
        <a:xfrm>
          <a:off x="2608580" y="126492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34925</xdr:rowOff>
    </xdr:from>
    <xdr:to xmlns:xdr="http://schemas.openxmlformats.org/drawingml/2006/spreadsheetDrawing">
      <xdr:col>10</xdr:col>
      <xdr:colOff>165100</xdr:colOff>
      <xdr:row>76</xdr:row>
      <xdr:rowOff>136525</xdr:rowOff>
    </xdr:to>
    <xdr:sp macro="" textlink="">
      <xdr:nvSpPr>
        <xdr:cNvPr id="203" name="楕円 202"/>
        <xdr:cNvSpPr/>
      </xdr:nvSpPr>
      <xdr:spPr>
        <a:xfrm>
          <a:off x="1968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127635</xdr:rowOff>
    </xdr:from>
    <xdr:ext cx="590550" cy="259080"/>
    <xdr:sp macro="" textlink="">
      <xdr:nvSpPr>
        <xdr:cNvPr id="204" name="テキスト ボックス 203"/>
        <xdr:cNvSpPr txBox="1"/>
      </xdr:nvSpPr>
      <xdr:spPr>
        <a:xfrm>
          <a:off x="1719580" y="1315783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147320</xdr:rowOff>
    </xdr:from>
    <xdr:to xmlns:xdr="http://schemas.openxmlformats.org/drawingml/2006/spreadsheetDrawing">
      <xdr:col>6</xdr:col>
      <xdr:colOff>38100</xdr:colOff>
      <xdr:row>77</xdr:row>
      <xdr:rowOff>77470</xdr:rowOff>
    </xdr:to>
    <xdr:sp macro="" textlink="">
      <xdr:nvSpPr>
        <xdr:cNvPr id="205" name="楕円 204"/>
        <xdr:cNvSpPr/>
      </xdr:nvSpPr>
      <xdr:spPr>
        <a:xfrm>
          <a:off x="1079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68580</xdr:rowOff>
    </xdr:from>
    <xdr:ext cx="590550" cy="259080"/>
    <xdr:sp macro="" textlink="">
      <xdr:nvSpPr>
        <xdr:cNvPr id="206" name="テキスト ボックス 205"/>
        <xdr:cNvSpPr txBox="1"/>
      </xdr:nvSpPr>
      <xdr:spPr>
        <a:xfrm>
          <a:off x="830580" y="1327023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5" name="テキスト ボックス 214"/>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665" cy="259080"/>
    <xdr:sp macro="" textlink="">
      <xdr:nvSpPr>
        <xdr:cNvPr id="218" name="テキスト ボックス 217"/>
        <xdr:cNvSpPr txBox="1"/>
      </xdr:nvSpPr>
      <xdr:spPr>
        <a:xfrm>
          <a:off x="513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7375" cy="259080"/>
    <xdr:sp macro="" textlink="">
      <xdr:nvSpPr>
        <xdr:cNvPr id="220" name="テキスト ボックス 219"/>
        <xdr:cNvSpPr txBox="1"/>
      </xdr:nvSpPr>
      <xdr:spPr>
        <a:xfrm>
          <a:off x="166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7375" cy="250825"/>
    <xdr:sp macro="" textlink="">
      <xdr:nvSpPr>
        <xdr:cNvPr id="222" name="テキスト ボックス 221"/>
        <xdr:cNvSpPr txBox="1"/>
      </xdr:nvSpPr>
      <xdr:spPr>
        <a:xfrm>
          <a:off x="166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7375" cy="259080"/>
    <xdr:sp macro="" textlink="">
      <xdr:nvSpPr>
        <xdr:cNvPr id="224" name="テキスト ボックス 223"/>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7375" cy="259080"/>
    <xdr:sp macro="" textlink="">
      <xdr:nvSpPr>
        <xdr:cNvPr id="226" name="テキスト ボックス 225"/>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8" name="テキスト ボックス 227"/>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0825"/>
    <xdr:sp macro="" textlink="">
      <xdr:nvSpPr>
        <xdr:cNvPr id="231" name="衛生費最小値テキスト"/>
        <xdr:cNvSpPr txBox="1"/>
      </xdr:nvSpPr>
      <xdr:spPr>
        <a:xfrm>
          <a:off x="4686300" y="16891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1460"/>
    <xdr:sp macro="" textlink="">
      <xdr:nvSpPr>
        <xdr:cNvPr id="233" name="衛生費最大値テキスト"/>
        <xdr:cNvSpPr txBox="1"/>
      </xdr:nvSpPr>
      <xdr:spPr>
        <a:xfrm>
          <a:off x="4686300" y="152882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66040</xdr:rowOff>
    </xdr:from>
    <xdr:to xmlns:xdr="http://schemas.openxmlformats.org/drawingml/2006/spreadsheetDrawing">
      <xdr:col>24</xdr:col>
      <xdr:colOff>63500</xdr:colOff>
      <xdr:row>96</xdr:row>
      <xdr:rowOff>74930</xdr:rowOff>
    </xdr:to>
    <xdr:cxnSp macro="">
      <xdr:nvCxnSpPr>
        <xdr:cNvPr id="235" name="直線コネクタ 234"/>
        <xdr:cNvCxnSpPr/>
      </xdr:nvCxnSpPr>
      <xdr:spPr>
        <a:xfrm flipV="1">
          <a:off x="3797300" y="16353790"/>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805" cy="250825"/>
    <xdr:sp macro="" textlink="">
      <xdr:nvSpPr>
        <xdr:cNvPr id="236" name="衛生費平均値テキスト"/>
        <xdr:cNvSpPr txBox="1"/>
      </xdr:nvSpPr>
      <xdr:spPr>
        <a:xfrm>
          <a:off x="4686300" y="1645475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74930</xdr:rowOff>
    </xdr:from>
    <xdr:to xmlns:xdr="http://schemas.openxmlformats.org/drawingml/2006/spreadsheetDrawing">
      <xdr:col>19</xdr:col>
      <xdr:colOff>177800</xdr:colOff>
      <xdr:row>97</xdr:row>
      <xdr:rowOff>5080</xdr:rowOff>
    </xdr:to>
    <xdr:cxnSp macro="">
      <xdr:nvCxnSpPr>
        <xdr:cNvPr id="238" name="直線コネクタ 237"/>
        <xdr:cNvCxnSpPr/>
      </xdr:nvCxnSpPr>
      <xdr:spPr>
        <a:xfrm flipV="1">
          <a:off x="2908300" y="165341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0550" cy="259080"/>
    <xdr:sp macro="" textlink="">
      <xdr:nvSpPr>
        <xdr:cNvPr id="240" name="テキスト ボックス 239"/>
        <xdr:cNvSpPr txBox="1"/>
      </xdr:nvSpPr>
      <xdr:spPr>
        <a:xfrm>
          <a:off x="3497580" y="166116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5080</xdr:rowOff>
    </xdr:from>
    <xdr:to xmlns:xdr="http://schemas.openxmlformats.org/drawingml/2006/spreadsheetDrawing">
      <xdr:col>15</xdr:col>
      <xdr:colOff>50800</xdr:colOff>
      <xdr:row>97</xdr:row>
      <xdr:rowOff>18415</xdr:rowOff>
    </xdr:to>
    <xdr:cxnSp macro="">
      <xdr:nvCxnSpPr>
        <xdr:cNvPr id="241" name="直線コネクタ 240"/>
        <xdr:cNvCxnSpPr/>
      </xdr:nvCxnSpPr>
      <xdr:spPr>
        <a:xfrm flipV="1">
          <a:off x="2019300" y="166357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45720</xdr:rowOff>
    </xdr:from>
    <xdr:ext cx="590550" cy="259080"/>
    <xdr:sp macro="" textlink="">
      <xdr:nvSpPr>
        <xdr:cNvPr id="243" name="テキスト ボックス 242"/>
        <xdr:cNvSpPr txBox="1"/>
      </xdr:nvSpPr>
      <xdr:spPr>
        <a:xfrm>
          <a:off x="2608580" y="163334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18415</xdr:rowOff>
    </xdr:from>
    <xdr:to xmlns:xdr="http://schemas.openxmlformats.org/drawingml/2006/spreadsheetDrawing">
      <xdr:col>10</xdr:col>
      <xdr:colOff>114300</xdr:colOff>
      <xdr:row>97</xdr:row>
      <xdr:rowOff>69215</xdr:rowOff>
    </xdr:to>
    <xdr:cxnSp macro="">
      <xdr:nvCxnSpPr>
        <xdr:cNvPr id="244" name="直線コネクタ 243"/>
        <xdr:cNvCxnSpPr/>
      </xdr:nvCxnSpPr>
      <xdr:spPr>
        <a:xfrm flipV="1">
          <a:off x="1130300" y="166490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50800</xdr:rowOff>
    </xdr:from>
    <xdr:ext cx="590550" cy="259080"/>
    <xdr:sp macro="" textlink="">
      <xdr:nvSpPr>
        <xdr:cNvPr id="246" name="テキスト ボックス 245"/>
        <xdr:cNvSpPr txBox="1"/>
      </xdr:nvSpPr>
      <xdr:spPr>
        <a:xfrm>
          <a:off x="1719580" y="163385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104140</xdr:rowOff>
    </xdr:from>
    <xdr:ext cx="526415" cy="259080"/>
    <xdr:sp macro="" textlink="">
      <xdr:nvSpPr>
        <xdr:cNvPr id="248" name="テキスト ボックス 247"/>
        <xdr:cNvSpPr txBox="1"/>
      </xdr:nvSpPr>
      <xdr:spPr>
        <a:xfrm>
          <a:off x="862965" y="163918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15240</xdr:rowOff>
    </xdr:from>
    <xdr:to xmlns:xdr="http://schemas.openxmlformats.org/drawingml/2006/spreadsheetDrawing">
      <xdr:col>24</xdr:col>
      <xdr:colOff>114300</xdr:colOff>
      <xdr:row>95</xdr:row>
      <xdr:rowOff>116840</xdr:rowOff>
    </xdr:to>
    <xdr:sp macro="" textlink="">
      <xdr:nvSpPr>
        <xdr:cNvPr id="254" name="楕円 253"/>
        <xdr:cNvSpPr/>
      </xdr:nvSpPr>
      <xdr:spPr>
        <a:xfrm>
          <a:off x="45847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38100</xdr:rowOff>
    </xdr:from>
    <xdr:ext cx="598805" cy="259080"/>
    <xdr:sp macro="" textlink="">
      <xdr:nvSpPr>
        <xdr:cNvPr id="255" name="衛生費該当値テキスト"/>
        <xdr:cNvSpPr txBox="1"/>
      </xdr:nvSpPr>
      <xdr:spPr>
        <a:xfrm>
          <a:off x="4686300" y="16154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23495</xdr:rowOff>
    </xdr:from>
    <xdr:to xmlns:xdr="http://schemas.openxmlformats.org/drawingml/2006/spreadsheetDrawing">
      <xdr:col>20</xdr:col>
      <xdr:colOff>38100</xdr:colOff>
      <xdr:row>96</xdr:row>
      <xdr:rowOff>125095</xdr:rowOff>
    </xdr:to>
    <xdr:sp macro="" textlink="">
      <xdr:nvSpPr>
        <xdr:cNvPr id="256" name="楕円 255"/>
        <xdr:cNvSpPr/>
      </xdr:nvSpPr>
      <xdr:spPr>
        <a:xfrm>
          <a:off x="37465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141605</xdr:rowOff>
    </xdr:from>
    <xdr:ext cx="590550" cy="259080"/>
    <xdr:sp macro="" textlink="">
      <xdr:nvSpPr>
        <xdr:cNvPr id="257" name="テキスト ボックス 256"/>
        <xdr:cNvSpPr txBox="1"/>
      </xdr:nvSpPr>
      <xdr:spPr>
        <a:xfrm>
          <a:off x="3497580" y="162579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125730</xdr:rowOff>
    </xdr:from>
    <xdr:to xmlns:xdr="http://schemas.openxmlformats.org/drawingml/2006/spreadsheetDrawing">
      <xdr:col>15</xdr:col>
      <xdr:colOff>101600</xdr:colOff>
      <xdr:row>97</xdr:row>
      <xdr:rowOff>55880</xdr:rowOff>
    </xdr:to>
    <xdr:sp macro="" textlink="">
      <xdr:nvSpPr>
        <xdr:cNvPr id="258" name="楕円 257"/>
        <xdr:cNvSpPr/>
      </xdr:nvSpPr>
      <xdr:spPr>
        <a:xfrm>
          <a:off x="28575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46990</xdr:rowOff>
    </xdr:from>
    <xdr:ext cx="590550" cy="259080"/>
    <xdr:sp macro="" textlink="">
      <xdr:nvSpPr>
        <xdr:cNvPr id="259" name="テキスト ボックス 258"/>
        <xdr:cNvSpPr txBox="1"/>
      </xdr:nvSpPr>
      <xdr:spPr>
        <a:xfrm>
          <a:off x="2608580" y="1667764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139065</xdr:rowOff>
    </xdr:from>
    <xdr:to xmlns:xdr="http://schemas.openxmlformats.org/drawingml/2006/spreadsheetDrawing">
      <xdr:col>10</xdr:col>
      <xdr:colOff>165100</xdr:colOff>
      <xdr:row>97</xdr:row>
      <xdr:rowOff>69215</xdr:rowOff>
    </xdr:to>
    <xdr:sp macro="" textlink="">
      <xdr:nvSpPr>
        <xdr:cNvPr id="260" name="楕円 259"/>
        <xdr:cNvSpPr/>
      </xdr:nvSpPr>
      <xdr:spPr>
        <a:xfrm>
          <a:off x="1968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60325</xdr:rowOff>
    </xdr:from>
    <xdr:ext cx="526415" cy="259080"/>
    <xdr:sp macro="" textlink="">
      <xdr:nvSpPr>
        <xdr:cNvPr id="261" name="テキスト ボックス 260"/>
        <xdr:cNvSpPr txBox="1"/>
      </xdr:nvSpPr>
      <xdr:spPr>
        <a:xfrm>
          <a:off x="1751965" y="166909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62" name="楕円 261"/>
        <xdr:cNvSpPr/>
      </xdr:nvSpPr>
      <xdr:spPr>
        <a:xfrm>
          <a:off x="1079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26415" cy="250825"/>
    <xdr:sp macro="" textlink="">
      <xdr:nvSpPr>
        <xdr:cNvPr id="263" name="テキスト ボックス 262"/>
        <xdr:cNvSpPr txBox="1"/>
      </xdr:nvSpPr>
      <xdr:spPr>
        <a:xfrm>
          <a:off x="862965" y="167417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72" name="テキスト ボックス 271"/>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665" cy="250825"/>
    <xdr:sp macro="" textlink="">
      <xdr:nvSpPr>
        <xdr:cNvPr id="275" name="テキスト ボックス 274"/>
        <xdr:cNvSpPr txBox="1"/>
      </xdr:nvSpPr>
      <xdr:spPr>
        <a:xfrm>
          <a:off x="6355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105" cy="250825"/>
    <xdr:sp macro="" textlink="">
      <xdr:nvSpPr>
        <xdr:cNvPr id="277" name="テキスト ボックス 276"/>
        <xdr:cNvSpPr txBox="1"/>
      </xdr:nvSpPr>
      <xdr:spPr>
        <a:xfrm>
          <a:off x="6136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9105" cy="250825"/>
    <xdr:sp macro="" textlink="">
      <xdr:nvSpPr>
        <xdr:cNvPr id="279" name="テキスト ボックス 278"/>
        <xdr:cNvSpPr txBox="1"/>
      </xdr:nvSpPr>
      <xdr:spPr>
        <a:xfrm>
          <a:off x="6136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9105" cy="250825"/>
    <xdr:sp macro="" textlink="">
      <xdr:nvSpPr>
        <xdr:cNvPr id="281" name="テキスト ボックス 280"/>
        <xdr:cNvSpPr txBox="1"/>
      </xdr:nvSpPr>
      <xdr:spPr>
        <a:xfrm>
          <a:off x="6136640"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105" cy="250825"/>
    <xdr:sp macro="" textlink="">
      <xdr:nvSpPr>
        <xdr:cNvPr id="283" name="テキスト ボックス 282"/>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6"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1460"/>
    <xdr:sp macro="" textlink="">
      <xdr:nvSpPr>
        <xdr:cNvPr id="288" name="労働費最大値テキスト"/>
        <xdr:cNvSpPr txBox="1"/>
      </xdr:nvSpPr>
      <xdr:spPr>
        <a:xfrm>
          <a:off x="10528300" y="52641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105410</xdr:rowOff>
    </xdr:from>
    <xdr:to xmlns:xdr="http://schemas.openxmlformats.org/drawingml/2006/spreadsheetDrawing">
      <xdr:col>55</xdr:col>
      <xdr:colOff>0</xdr:colOff>
      <xdr:row>38</xdr:row>
      <xdr:rowOff>109220</xdr:rowOff>
    </xdr:to>
    <xdr:cxnSp macro="">
      <xdr:nvCxnSpPr>
        <xdr:cNvPr id="290" name="直線コネクタ 289"/>
        <xdr:cNvCxnSpPr/>
      </xdr:nvCxnSpPr>
      <xdr:spPr>
        <a:xfrm flipV="1">
          <a:off x="9639300" y="66205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8460" cy="259080"/>
    <xdr:sp macro="" textlink="">
      <xdr:nvSpPr>
        <xdr:cNvPr id="291"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109220</xdr:rowOff>
    </xdr:from>
    <xdr:to xmlns:xdr="http://schemas.openxmlformats.org/drawingml/2006/spreadsheetDrawing">
      <xdr:col>50</xdr:col>
      <xdr:colOff>114300</xdr:colOff>
      <xdr:row>38</xdr:row>
      <xdr:rowOff>110490</xdr:rowOff>
    </xdr:to>
    <xdr:cxnSp macro="">
      <xdr:nvCxnSpPr>
        <xdr:cNvPr id="293" name="直線コネクタ 292"/>
        <xdr:cNvCxnSpPr/>
      </xdr:nvCxnSpPr>
      <xdr:spPr>
        <a:xfrm flipV="1">
          <a:off x="8750300" y="6624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8460" cy="259080"/>
    <xdr:sp macro="" textlink="">
      <xdr:nvSpPr>
        <xdr:cNvPr id="295" name="テキスト ボックス 294"/>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104775</xdr:rowOff>
    </xdr:from>
    <xdr:to xmlns:xdr="http://schemas.openxmlformats.org/drawingml/2006/spreadsheetDrawing">
      <xdr:col>45</xdr:col>
      <xdr:colOff>177800</xdr:colOff>
      <xdr:row>38</xdr:row>
      <xdr:rowOff>110490</xdr:rowOff>
    </xdr:to>
    <xdr:cxnSp macro="">
      <xdr:nvCxnSpPr>
        <xdr:cNvPr id="296" name="直線コネクタ 295"/>
        <xdr:cNvCxnSpPr/>
      </xdr:nvCxnSpPr>
      <xdr:spPr>
        <a:xfrm>
          <a:off x="7861300" y="6619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8460" cy="251460"/>
    <xdr:sp macro="" textlink="">
      <xdr:nvSpPr>
        <xdr:cNvPr id="298" name="テキスト ボックス 297"/>
        <xdr:cNvSpPr txBox="1"/>
      </xdr:nvSpPr>
      <xdr:spPr>
        <a:xfrm>
          <a:off x="8561070" y="6269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104775</xdr:rowOff>
    </xdr:from>
    <xdr:to xmlns:xdr="http://schemas.openxmlformats.org/drawingml/2006/spreadsheetDrawing">
      <xdr:col>41</xdr:col>
      <xdr:colOff>50800</xdr:colOff>
      <xdr:row>38</xdr:row>
      <xdr:rowOff>120650</xdr:rowOff>
    </xdr:to>
    <xdr:cxnSp macro="">
      <xdr:nvCxnSpPr>
        <xdr:cNvPr id="299" name="直線コネクタ 298"/>
        <xdr:cNvCxnSpPr/>
      </xdr:nvCxnSpPr>
      <xdr:spPr>
        <a:xfrm flipV="1">
          <a:off x="6972300" y="66198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8460" cy="259080"/>
    <xdr:sp macro="" textlink="">
      <xdr:nvSpPr>
        <xdr:cNvPr id="301" name="テキスト ボックス 300"/>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8460" cy="258445"/>
    <xdr:sp macro="" textlink="">
      <xdr:nvSpPr>
        <xdr:cNvPr id="303" name="テキスト ボックス 302"/>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54610</xdr:rowOff>
    </xdr:from>
    <xdr:to xmlns:xdr="http://schemas.openxmlformats.org/drawingml/2006/spreadsheetDrawing">
      <xdr:col>55</xdr:col>
      <xdr:colOff>50800</xdr:colOff>
      <xdr:row>38</xdr:row>
      <xdr:rowOff>156210</xdr:rowOff>
    </xdr:to>
    <xdr:sp macro="" textlink="">
      <xdr:nvSpPr>
        <xdr:cNvPr id="309" name="楕円 308"/>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140970</xdr:rowOff>
    </xdr:from>
    <xdr:ext cx="378460" cy="259080"/>
    <xdr:sp macro="" textlink="">
      <xdr:nvSpPr>
        <xdr:cNvPr id="310" name="労働費該当値テキスト"/>
        <xdr:cNvSpPr txBox="1"/>
      </xdr:nvSpPr>
      <xdr:spPr>
        <a:xfrm>
          <a:off x="1052830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58420</xdr:rowOff>
    </xdr:from>
    <xdr:to xmlns:xdr="http://schemas.openxmlformats.org/drawingml/2006/spreadsheetDrawing">
      <xdr:col>50</xdr:col>
      <xdr:colOff>165100</xdr:colOff>
      <xdr:row>38</xdr:row>
      <xdr:rowOff>160020</xdr:rowOff>
    </xdr:to>
    <xdr:sp macro="" textlink="">
      <xdr:nvSpPr>
        <xdr:cNvPr id="311" name="楕円 310"/>
        <xdr:cNvSpPr/>
      </xdr:nvSpPr>
      <xdr:spPr>
        <a:xfrm>
          <a:off x="9588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151765</xdr:rowOff>
    </xdr:from>
    <xdr:ext cx="378460" cy="259080"/>
    <xdr:sp macro="" textlink="">
      <xdr:nvSpPr>
        <xdr:cNvPr id="312" name="テキスト ボックス 311"/>
        <xdr:cNvSpPr txBox="1"/>
      </xdr:nvSpPr>
      <xdr:spPr>
        <a:xfrm>
          <a:off x="9450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59690</xdr:rowOff>
    </xdr:from>
    <xdr:to xmlns:xdr="http://schemas.openxmlformats.org/drawingml/2006/spreadsheetDrawing">
      <xdr:col>46</xdr:col>
      <xdr:colOff>38100</xdr:colOff>
      <xdr:row>38</xdr:row>
      <xdr:rowOff>161290</xdr:rowOff>
    </xdr:to>
    <xdr:sp macro="" textlink="">
      <xdr:nvSpPr>
        <xdr:cNvPr id="313" name="楕円 312"/>
        <xdr:cNvSpPr/>
      </xdr:nvSpPr>
      <xdr:spPr>
        <a:xfrm>
          <a:off x="869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152400</xdr:rowOff>
    </xdr:from>
    <xdr:ext cx="378460" cy="259080"/>
    <xdr:sp macro="" textlink="">
      <xdr:nvSpPr>
        <xdr:cNvPr id="314" name="テキスト ボックス 313"/>
        <xdr:cNvSpPr txBox="1"/>
      </xdr:nvSpPr>
      <xdr:spPr>
        <a:xfrm>
          <a:off x="8561070" y="6667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53975</xdr:rowOff>
    </xdr:from>
    <xdr:to xmlns:xdr="http://schemas.openxmlformats.org/drawingml/2006/spreadsheetDrawing">
      <xdr:col>41</xdr:col>
      <xdr:colOff>101600</xdr:colOff>
      <xdr:row>38</xdr:row>
      <xdr:rowOff>155575</xdr:rowOff>
    </xdr:to>
    <xdr:sp macro="" textlink="">
      <xdr:nvSpPr>
        <xdr:cNvPr id="315" name="楕円 314"/>
        <xdr:cNvSpPr/>
      </xdr:nvSpPr>
      <xdr:spPr>
        <a:xfrm>
          <a:off x="781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146685</xdr:rowOff>
    </xdr:from>
    <xdr:ext cx="378460" cy="250825"/>
    <xdr:sp macro="" textlink="">
      <xdr:nvSpPr>
        <xdr:cNvPr id="316" name="テキスト ボックス 315"/>
        <xdr:cNvSpPr txBox="1"/>
      </xdr:nvSpPr>
      <xdr:spPr>
        <a:xfrm>
          <a:off x="7672070" y="66617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69850</xdr:rowOff>
    </xdr:from>
    <xdr:to xmlns:xdr="http://schemas.openxmlformats.org/drawingml/2006/spreadsheetDrawing">
      <xdr:col>36</xdr:col>
      <xdr:colOff>165100</xdr:colOff>
      <xdr:row>38</xdr:row>
      <xdr:rowOff>171450</xdr:rowOff>
    </xdr:to>
    <xdr:sp macro="" textlink="">
      <xdr:nvSpPr>
        <xdr:cNvPr id="317" name="楕円 316"/>
        <xdr:cNvSpPr/>
      </xdr:nvSpPr>
      <xdr:spPr>
        <a:xfrm>
          <a:off x="692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162560</xdr:rowOff>
    </xdr:from>
    <xdr:ext cx="313690" cy="259080"/>
    <xdr:sp macro="" textlink="">
      <xdr:nvSpPr>
        <xdr:cNvPr id="318" name="テキスト ボックス 317"/>
        <xdr:cNvSpPr txBox="1"/>
      </xdr:nvSpPr>
      <xdr:spPr>
        <a:xfrm>
          <a:off x="6815455" y="6677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7" name="テキスト ボックス 326"/>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665" cy="259080"/>
    <xdr:sp macro="" textlink="">
      <xdr:nvSpPr>
        <xdr:cNvPr id="330" name="テキスト ボックス 329"/>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7375" cy="259080"/>
    <xdr:sp macro="" textlink="">
      <xdr:nvSpPr>
        <xdr:cNvPr id="332" name="テキスト ボックス 331"/>
        <xdr:cNvSpPr txBox="1"/>
      </xdr:nvSpPr>
      <xdr:spPr>
        <a:xfrm>
          <a:off x="6008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7375" cy="250825"/>
    <xdr:sp macro="" textlink="">
      <xdr:nvSpPr>
        <xdr:cNvPr id="334" name="テキスト ボックス 333"/>
        <xdr:cNvSpPr txBox="1"/>
      </xdr:nvSpPr>
      <xdr:spPr>
        <a:xfrm>
          <a:off x="6008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7375" cy="259080"/>
    <xdr:sp macro="" textlink="">
      <xdr:nvSpPr>
        <xdr:cNvPr id="336" name="テキスト ボックス 335"/>
        <xdr:cNvSpPr txBox="1"/>
      </xdr:nvSpPr>
      <xdr:spPr>
        <a:xfrm>
          <a:off x="6008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7375" cy="259080"/>
    <xdr:sp macro="" textlink="">
      <xdr:nvSpPr>
        <xdr:cNvPr id="338" name="テキスト ボックス 337"/>
        <xdr:cNvSpPr txBox="1"/>
      </xdr:nvSpPr>
      <xdr:spPr>
        <a:xfrm>
          <a:off x="6008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40" name="テキスト ボックス 339"/>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1460"/>
    <xdr:sp macro="" textlink="">
      <xdr:nvSpPr>
        <xdr:cNvPr id="343" name="農林水産業費最小値テキスト"/>
        <xdr:cNvSpPr txBox="1"/>
      </xdr:nvSpPr>
      <xdr:spPr>
        <a:xfrm>
          <a:off x="10528300" y="100876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23495</xdr:rowOff>
    </xdr:from>
    <xdr:to xmlns:xdr="http://schemas.openxmlformats.org/drawingml/2006/spreadsheetDrawing">
      <xdr:col>55</xdr:col>
      <xdr:colOff>0</xdr:colOff>
      <xdr:row>58</xdr:row>
      <xdr:rowOff>47625</xdr:rowOff>
    </xdr:to>
    <xdr:cxnSp macro="">
      <xdr:nvCxnSpPr>
        <xdr:cNvPr id="347" name="直線コネクタ 346"/>
        <xdr:cNvCxnSpPr/>
      </xdr:nvCxnSpPr>
      <xdr:spPr>
        <a:xfrm flipV="1">
          <a:off x="9639300" y="99675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24130</xdr:rowOff>
    </xdr:from>
    <xdr:to xmlns:xdr="http://schemas.openxmlformats.org/drawingml/2006/spreadsheetDrawing">
      <xdr:col>50</xdr:col>
      <xdr:colOff>114300</xdr:colOff>
      <xdr:row>58</xdr:row>
      <xdr:rowOff>47625</xdr:rowOff>
    </xdr:to>
    <xdr:cxnSp macro="">
      <xdr:nvCxnSpPr>
        <xdr:cNvPr id="350" name="直線コネクタ 349"/>
        <xdr:cNvCxnSpPr/>
      </xdr:nvCxnSpPr>
      <xdr:spPr>
        <a:xfrm>
          <a:off x="8750300" y="99682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31750</xdr:rowOff>
    </xdr:from>
    <xdr:ext cx="590550" cy="250825"/>
    <xdr:sp macro="" textlink="">
      <xdr:nvSpPr>
        <xdr:cNvPr id="352" name="テキスト ボックス 351"/>
        <xdr:cNvSpPr txBox="1"/>
      </xdr:nvSpPr>
      <xdr:spPr>
        <a:xfrm>
          <a:off x="9339580" y="94615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24130</xdr:rowOff>
    </xdr:from>
    <xdr:to xmlns:xdr="http://schemas.openxmlformats.org/drawingml/2006/spreadsheetDrawing">
      <xdr:col>45</xdr:col>
      <xdr:colOff>177800</xdr:colOff>
      <xdr:row>58</xdr:row>
      <xdr:rowOff>41275</xdr:rowOff>
    </xdr:to>
    <xdr:cxnSp macro="">
      <xdr:nvCxnSpPr>
        <xdr:cNvPr id="353" name="直線コネクタ 352"/>
        <xdr:cNvCxnSpPr/>
      </xdr:nvCxnSpPr>
      <xdr:spPr>
        <a:xfrm flipV="1">
          <a:off x="7861300" y="99682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0550" cy="259080"/>
    <xdr:sp macro="" textlink="">
      <xdr:nvSpPr>
        <xdr:cNvPr id="355" name="テキスト ボックス 354"/>
        <xdr:cNvSpPr txBox="1"/>
      </xdr:nvSpPr>
      <xdr:spPr>
        <a:xfrm>
          <a:off x="8450580" y="94399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41275</xdr:rowOff>
    </xdr:from>
    <xdr:to xmlns:xdr="http://schemas.openxmlformats.org/drawingml/2006/spreadsheetDrawing">
      <xdr:col>41</xdr:col>
      <xdr:colOff>50800</xdr:colOff>
      <xdr:row>58</xdr:row>
      <xdr:rowOff>71120</xdr:rowOff>
    </xdr:to>
    <xdr:cxnSp macro="">
      <xdr:nvCxnSpPr>
        <xdr:cNvPr id="356" name="直線コネクタ 355"/>
        <xdr:cNvCxnSpPr/>
      </xdr:nvCxnSpPr>
      <xdr:spPr>
        <a:xfrm flipV="1">
          <a:off x="6972300" y="99853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46355</xdr:rowOff>
    </xdr:from>
    <xdr:ext cx="590550" cy="259080"/>
    <xdr:sp macro="" textlink="">
      <xdr:nvSpPr>
        <xdr:cNvPr id="358" name="テキスト ボックス 357"/>
        <xdr:cNvSpPr txBox="1"/>
      </xdr:nvSpPr>
      <xdr:spPr>
        <a:xfrm>
          <a:off x="7561580" y="94761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0550" cy="259080"/>
    <xdr:sp macro="" textlink="">
      <xdr:nvSpPr>
        <xdr:cNvPr id="360" name="テキスト ボックス 359"/>
        <xdr:cNvSpPr txBox="1"/>
      </xdr:nvSpPr>
      <xdr:spPr>
        <a:xfrm>
          <a:off x="6672580" y="95015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144145</xdr:rowOff>
    </xdr:from>
    <xdr:to xmlns:xdr="http://schemas.openxmlformats.org/drawingml/2006/spreadsheetDrawing">
      <xdr:col>55</xdr:col>
      <xdr:colOff>50800</xdr:colOff>
      <xdr:row>58</xdr:row>
      <xdr:rowOff>74930</xdr:rowOff>
    </xdr:to>
    <xdr:sp macro="" textlink="">
      <xdr:nvSpPr>
        <xdr:cNvPr id="366" name="楕円 365"/>
        <xdr:cNvSpPr/>
      </xdr:nvSpPr>
      <xdr:spPr>
        <a:xfrm>
          <a:off x="10426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59055</xdr:rowOff>
    </xdr:from>
    <xdr:ext cx="534670" cy="259080"/>
    <xdr:sp macro="" textlink="">
      <xdr:nvSpPr>
        <xdr:cNvPr id="367" name="農林水産業費該当値テキスト"/>
        <xdr:cNvSpPr txBox="1"/>
      </xdr:nvSpPr>
      <xdr:spPr>
        <a:xfrm>
          <a:off x="10528300" y="983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168275</xdr:rowOff>
    </xdr:from>
    <xdr:to xmlns:xdr="http://schemas.openxmlformats.org/drawingml/2006/spreadsheetDrawing">
      <xdr:col>50</xdr:col>
      <xdr:colOff>165100</xdr:colOff>
      <xdr:row>58</xdr:row>
      <xdr:rowOff>98425</xdr:rowOff>
    </xdr:to>
    <xdr:sp macro="" textlink="">
      <xdr:nvSpPr>
        <xdr:cNvPr id="368" name="楕円 367"/>
        <xdr:cNvSpPr/>
      </xdr:nvSpPr>
      <xdr:spPr>
        <a:xfrm>
          <a:off x="9588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89535</xdr:rowOff>
    </xdr:from>
    <xdr:ext cx="526415" cy="250825"/>
    <xdr:sp macro="" textlink="">
      <xdr:nvSpPr>
        <xdr:cNvPr id="369" name="テキスト ボックス 368"/>
        <xdr:cNvSpPr txBox="1"/>
      </xdr:nvSpPr>
      <xdr:spPr>
        <a:xfrm>
          <a:off x="9371965" y="100336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144780</xdr:rowOff>
    </xdr:from>
    <xdr:to xmlns:xdr="http://schemas.openxmlformats.org/drawingml/2006/spreadsheetDrawing">
      <xdr:col>46</xdr:col>
      <xdr:colOff>38100</xdr:colOff>
      <xdr:row>58</xdr:row>
      <xdr:rowOff>74930</xdr:rowOff>
    </xdr:to>
    <xdr:sp macro="" textlink="">
      <xdr:nvSpPr>
        <xdr:cNvPr id="370" name="楕円 369"/>
        <xdr:cNvSpPr/>
      </xdr:nvSpPr>
      <xdr:spPr>
        <a:xfrm>
          <a:off x="8699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66040</xdr:rowOff>
    </xdr:from>
    <xdr:ext cx="526415" cy="250825"/>
    <xdr:sp macro="" textlink="">
      <xdr:nvSpPr>
        <xdr:cNvPr id="371" name="テキスト ボックス 370"/>
        <xdr:cNvSpPr txBox="1"/>
      </xdr:nvSpPr>
      <xdr:spPr>
        <a:xfrm>
          <a:off x="8482965" y="100101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161925</xdr:rowOff>
    </xdr:from>
    <xdr:to xmlns:xdr="http://schemas.openxmlformats.org/drawingml/2006/spreadsheetDrawing">
      <xdr:col>41</xdr:col>
      <xdr:colOff>101600</xdr:colOff>
      <xdr:row>58</xdr:row>
      <xdr:rowOff>92075</xdr:rowOff>
    </xdr:to>
    <xdr:sp macro="" textlink="">
      <xdr:nvSpPr>
        <xdr:cNvPr id="372" name="楕円 371"/>
        <xdr:cNvSpPr/>
      </xdr:nvSpPr>
      <xdr:spPr>
        <a:xfrm>
          <a:off x="7810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83185</xdr:rowOff>
    </xdr:from>
    <xdr:ext cx="526415" cy="259080"/>
    <xdr:sp macro="" textlink="">
      <xdr:nvSpPr>
        <xdr:cNvPr id="373" name="テキスト ボックス 372"/>
        <xdr:cNvSpPr txBox="1"/>
      </xdr:nvSpPr>
      <xdr:spPr>
        <a:xfrm>
          <a:off x="7593965" y="100272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20320</xdr:rowOff>
    </xdr:from>
    <xdr:to xmlns:xdr="http://schemas.openxmlformats.org/drawingml/2006/spreadsheetDrawing">
      <xdr:col>36</xdr:col>
      <xdr:colOff>165100</xdr:colOff>
      <xdr:row>58</xdr:row>
      <xdr:rowOff>121920</xdr:rowOff>
    </xdr:to>
    <xdr:sp macro="" textlink="">
      <xdr:nvSpPr>
        <xdr:cNvPr id="374" name="楕円 373"/>
        <xdr:cNvSpPr/>
      </xdr:nvSpPr>
      <xdr:spPr>
        <a:xfrm>
          <a:off x="6921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113030</xdr:rowOff>
    </xdr:from>
    <xdr:ext cx="526415" cy="259080"/>
    <xdr:sp macro="" textlink="">
      <xdr:nvSpPr>
        <xdr:cNvPr id="375" name="テキスト ボックス 374"/>
        <xdr:cNvSpPr txBox="1"/>
      </xdr:nvSpPr>
      <xdr:spPr>
        <a:xfrm>
          <a:off x="6704965" y="100571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84" name="テキスト ボックス 383"/>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665" cy="250825"/>
    <xdr:sp macro="" textlink="">
      <xdr:nvSpPr>
        <xdr:cNvPr id="387" name="テキスト ボックス 386"/>
        <xdr:cNvSpPr txBox="1"/>
      </xdr:nvSpPr>
      <xdr:spPr>
        <a:xfrm>
          <a:off x="6355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7375" cy="250825"/>
    <xdr:sp macro="" textlink="">
      <xdr:nvSpPr>
        <xdr:cNvPr id="389" name="テキスト ボックス 388"/>
        <xdr:cNvSpPr txBox="1"/>
      </xdr:nvSpPr>
      <xdr:spPr>
        <a:xfrm>
          <a:off x="6008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7375" cy="250825"/>
    <xdr:sp macro="" textlink="">
      <xdr:nvSpPr>
        <xdr:cNvPr id="391" name="テキスト ボックス 390"/>
        <xdr:cNvSpPr txBox="1"/>
      </xdr:nvSpPr>
      <xdr:spPr>
        <a:xfrm>
          <a:off x="6008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7375" cy="250825"/>
    <xdr:sp macro="" textlink="">
      <xdr:nvSpPr>
        <xdr:cNvPr id="393" name="テキスト ボックス 392"/>
        <xdr:cNvSpPr txBox="1"/>
      </xdr:nvSpPr>
      <xdr:spPr>
        <a:xfrm>
          <a:off x="6008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95" name="テキスト ボックス 394"/>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74930</xdr:rowOff>
    </xdr:to>
    <xdr:cxnSp macro="">
      <xdr:nvCxnSpPr>
        <xdr:cNvPr id="402" name="直線コネクタ 401"/>
        <xdr:cNvCxnSpPr/>
      </xdr:nvCxnSpPr>
      <xdr:spPr>
        <a:xfrm>
          <a:off x="9639300" y="134092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11430</xdr:rowOff>
    </xdr:from>
    <xdr:to xmlns:xdr="http://schemas.openxmlformats.org/drawingml/2006/spreadsheetDrawing">
      <xdr:col>50</xdr:col>
      <xdr:colOff>114300</xdr:colOff>
      <xdr:row>78</xdr:row>
      <xdr:rowOff>36195</xdr:rowOff>
    </xdr:to>
    <xdr:cxnSp macro="">
      <xdr:nvCxnSpPr>
        <xdr:cNvPr id="405" name="直線コネクタ 404"/>
        <xdr:cNvCxnSpPr/>
      </xdr:nvCxnSpPr>
      <xdr:spPr>
        <a:xfrm>
          <a:off x="8750300" y="13384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26415" cy="250825"/>
    <xdr:sp macro="" textlink="">
      <xdr:nvSpPr>
        <xdr:cNvPr id="407" name="テキスト ボックス 406"/>
        <xdr:cNvSpPr txBox="1"/>
      </xdr:nvSpPr>
      <xdr:spPr>
        <a:xfrm>
          <a:off x="9371965" y="13037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xdr:rowOff>
    </xdr:from>
    <xdr:to xmlns:xdr="http://schemas.openxmlformats.org/drawingml/2006/spreadsheetDrawing">
      <xdr:col>45</xdr:col>
      <xdr:colOff>177800</xdr:colOff>
      <xdr:row>78</xdr:row>
      <xdr:rowOff>26670</xdr:rowOff>
    </xdr:to>
    <xdr:cxnSp macro="">
      <xdr:nvCxnSpPr>
        <xdr:cNvPr id="408" name="直線コネクタ 407"/>
        <xdr:cNvCxnSpPr/>
      </xdr:nvCxnSpPr>
      <xdr:spPr>
        <a:xfrm flipV="1">
          <a:off x="7861300" y="13384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26415" cy="259080"/>
    <xdr:sp macro="" textlink="">
      <xdr:nvSpPr>
        <xdr:cNvPr id="410" name="テキスト ボックス 409"/>
        <xdr:cNvSpPr txBox="1"/>
      </xdr:nvSpPr>
      <xdr:spPr>
        <a:xfrm>
          <a:off x="8482965" y="13018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165100</xdr:rowOff>
    </xdr:from>
    <xdr:to xmlns:xdr="http://schemas.openxmlformats.org/drawingml/2006/spreadsheetDrawing">
      <xdr:col>41</xdr:col>
      <xdr:colOff>50800</xdr:colOff>
      <xdr:row>78</xdr:row>
      <xdr:rowOff>26670</xdr:rowOff>
    </xdr:to>
    <xdr:cxnSp macro="">
      <xdr:nvCxnSpPr>
        <xdr:cNvPr id="411" name="直線コネクタ 410"/>
        <xdr:cNvCxnSpPr/>
      </xdr:nvCxnSpPr>
      <xdr:spPr>
        <a:xfrm>
          <a:off x="6972300" y="133667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12065</xdr:rowOff>
    </xdr:from>
    <xdr:ext cx="526415" cy="259080"/>
    <xdr:sp macro="" textlink="">
      <xdr:nvSpPr>
        <xdr:cNvPr id="413" name="テキスト ボックス 412"/>
        <xdr:cNvSpPr txBox="1"/>
      </xdr:nvSpPr>
      <xdr:spPr>
        <a:xfrm>
          <a:off x="7593965" y="130422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163830</xdr:rowOff>
    </xdr:from>
    <xdr:ext cx="526415" cy="259080"/>
    <xdr:sp macro="" textlink="">
      <xdr:nvSpPr>
        <xdr:cNvPr id="415" name="テキスト ボックス 414"/>
        <xdr:cNvSpPr txBox="1"/>
      </xdr:nvSpPr>
      <xdr:spPr>
        <a:xfrm>
          <a:off x="6704965" y="130225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23495</xdr:rowOff>
    </xdr:from>
    <xdr:to xmlns:xdr="http://schemas.openxmlformats.org/drawingml/2006/spreadsheetDrawing">
      <xdr:col>55</xdr:col>
      <xdr:colOff>50800</xdr:colOff>
      <xdr:row>78</xdr:row>
      <xdr:rowOff>125095</xdr:rowOff>
    </xdr:to>
    <xdr:sp macro="" textlink="">
      <xdr:nvSpPr>
        <xdr:cNvPr id="421" name="楕円 420"/>
        <xdr:cNvSpPr/>
      </xdr:nvSpPr>
      <xdr:spPr>
        <a:xfrm>
          <a:off x="10426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109855</xdr:rowOff>
    </xdr:from>
    <xdr:ext cx="534670" cy="250825"/>
    <xdr:sp macro="" textlink="">
      <xdr:nvSpPr>
        <xdr:cNvPr id="422" name="商工費該当値テキスト"/>
        <xdr:cNvSpPr txBox="1"/>
      </xdr:nvSpPr>
      <xdr:spPr>
        <a:xfrm>
          <a:off x="10528300" y="133115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156845</xdr:rowOff>
    </xdr:from>
    <xdr:to xmlns:xdr="http://schemas.openxmlformats.org/drawingml/2006/spreadsheetDrawing">
      <xdr:col>50</xdr:col>
      <xdr:colOff>165100</xdr:colOff>
      <xdr:row>78</xdr:row>
      <xdr:rowOff>86995</xdr:rowOff>
    </xdr:to>
    <xdr:sp macro="" textlink="">
      <xdr:nvSpPr>
        <xdr:cNvPr id="423" name="楕円 422"/>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78105</xdr:rowOff>
    </xdr:from>
    <xdr:ext cx="526415" cy="250825"/>
    <xdr:sp macro="" textlink="">
      <xdr:nvSpPr>
        <xdr:cNvPr id="424" name="テキスト ボックス 423"/>
        <xdr:cNvSpPr txBox="1"/>
      </xdr:nvSpPr>
      <xdr:spPr>
        <a:xfrm>
          <a:off x="9371965" y="134512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132080</xdr:rowOff>
    </xdr:from>
    <xdr:to xmlns:xdr="http://schemas.openxmlformats.org/drawingml/2006/spreadsheetDrawing">
      <xdr:col>46</xdr:col>
      <xdr:colOff>38100</xdr:colOff>
      <xdr:row>78</xdr:row>
      <xdr:rowOff>62230</xdr:rowOff>
    </xdr:to>
    <xdr:sp macro="" textlink="">
      <xdr:nvSpPr>
        <xdr:cNvPr id="425" name="楕円 424"/>
        <xdr:cNvSpPr/>
      </xdr:nvSpPr>
      <xdr:spPr>
        <a:xfrm>
          <a:off x="8699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53340</xdr:rowOff>
    </xdr:from>
    <xdr:ext cx="526415" cy="250825"/>
    <xdr:sp macro="" textlink="">
      <xdr:nvSpPr>
        <xdr:cNvPr id="426" name="テキスト ボックス 425"/>
        <xdr:cNvSpPr txBox="1"/>
      </xdr:nvSpPr>
      <xdr:spPr>
        <a:xfrm>
          <a:off x="8482965" y="134264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147320</xdr:rowOff>
    </xdr:from>
    <xdr:to xmlns:xdr="http://schemas.openxmlformats.org/drawingml/2006/spreadsheetDrawing">
      <xdr:col>41</xdr:col>
      <xdr:colOff>101600</xdr:colOff>
      <xdr:row>78</xdr:row>
      <xdr:rowOff>77470</xdr:rowOff>
    </xdr:to>
    <xdr:sp macro="" textlink="">
      <xdr:nvSpPr>
        <xdr:cNvPr id="427" name="楕円 426"/>
        <xdr:cNvSpPr/>
      </xdr:nvSpPr>
      <xdr:spPr>
        <a:xfrm>
          <a:off x="781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68580</xdr:rowOff>
    </xdr:from>
    <xdr:ext cx="526415" cy="259080"/>
    <xdr:sp macro="" textlink="">
      <xdr:nvSpPr>
        <xdr:cNvPr id="428" name="テキスト ボックス 427"/>
        <xdr:cNvSpPr txBox="1"/>
      </xdr:nvSpPr>
      <xdr:spPr>
        <a:xfrm>
          <a:off x="7593965" y="13441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114300</xdr:rowOff>
    </xdr:from>
    <xdr:to xmlns:xdr="http://schemas.openxmlformats.org/drawingml/2006/spreadsheetDrawing">
      <xdr:col>36</xdr:col>
      <xdr:colOff>165100</xdr:colOff>
      <xdr:row>78</xdr:row>
      <xdr:rowOff>44450</xdr:rowOff>
    </xdr:to>
    <xdr:sp macro="" textlink="">
      <xdr:nvSpPr>
        <xdr:cNvPr id="429" name="楕円 428"/>
        <xdr:cNvSpPr/>
      </xdr:nvSpPr>
      <xdr:spPr>
        <a:xfrm>
          <a:off x="6921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35560</xdr:rowOff>
    </xdr:from>
    <xdr:ext cx="526415" cy="259080"/>
    <xdr:sp macro="" textlink="">
      <xdr:nvSpPr>
        <xdr:cNvPr id="430" name="テキスト ボックス 429"/>
        <xdr:cNvSpPr txBox="1"/>
      </xdr:nvSpPr>
      <xdr:spPr>
        <a:xfrm>
          <a:off x="6704965" y="134086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39" name="テキスト ボックス 438"/>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0665" cy="250825"/>
    <xdr:sp macro="" textlink="">
      <xdr:nvSpPr>
        <xdr:cNvPr id="442" name="テキスト ボックス 441"/>
        <xdr:cNvSpPr txBox="1"/>
      </xdr:nvSpPr>
      <xdr:spPr>
        <a:xfrm>
          <a:off x="6355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7375" cy="250825"/>
    <xdr:sp macro="" textlink="">
      <xdr:nvSpPr>
        <xdr:cNvPr id="444" name="テキスト ボックス 443"/>
        <xdr:cNvSpPr txBox="1"/>
      </xdr:nvSpPr>
      <xdr:spPr>
        <a:xfrm>
          <a:off x="6008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7375" cy="250825"/>
    <xdr:sp macro="" textlink="">
      <xdr:nvSpPr>
        <xdr:cNvPr id="446" name="テキスト ボックス 445"/>
        <xdr:cNvSpPr txBox="1"/>
      </xdr:nvSpPr>
      <xdr:spPr>
        <a:xfrm>
          <a:off x="6008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7375" cy="250825"/>
    <xdr:sp macro="" textlink="">
      <xdr:nvSpPr>
        <xdr:cNvPr id="448" name="テキスト ボックス 447"/>
        <xdr:cNvSpPr txBox="1"/>
      </xdr:nvSpPr>
      <xdr:spPr>
        <a:xfrm>
          <a:off x="6008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50" name="テキスト ボックス 449"/>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0825"/>
    <xdr:sp macro="" textlink="">
      <xdr:nvSpPr>
        <xdr:cNvPr id="453" name="土木費最小値テキスト"/>
        <xdr:cNvSpPr txBox="1"/>
      </xdr:nvSpPr>
      <xdr:spPr>
        <a:xfrm>
          <a:off x="10528300" y="167652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139700</xdr:rowOff>
    </xdr:from>
    <xdr:to xmlns:xdr="http://schemas.openxmlformats.org/drawingml/2006/spreadsheetDrawing">
      <xdr:col>55</xdr:col>
      <xdr:colOff>0</xdr:colOff>
      <xdr:row>96</xdr:row>
      <xdr:rowOff>115570</xdr:rowOff>
    </xdr:to>
    <xdr:cxnSp macro="">
      <xdr:nvCxnSpPr>
        <xdr:cNvPr id="457" name="直線コネクタ 456"/>
        <xdr:cNvCxnSpPr/>
      </xdr:nvCxnSpPr>
      <xdr:spPr>
        <a:xfrm flipV="1">
          <a:off x="9639300" y="1642745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45720</xdr:rowOff>
    </xdr:from>
    <xdr:ext cx="598805" cy="259080"/>
    <xdr:sp macro="" textlink="">
      <xdr:nvSpPr>
        <xdr:cNvPr id="458" name="土木費平均値テキスト"/>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111760</xdr:rowOff>
    </xdr:from>
    <xdr:to xmlns:xdr="http://schemas.openxmlformats.org/drawingml/2006/spreadsheetDrawing">
      <xdr:col>50</xdr:col>
      <xdr:colOff>114300</xdr:colOff>
      <xdr:row>96</xdr:row>
      <xdr:rowOff>115570</xdr:rowOff>
    </xdr:to>
    <xdr:cxnSp macro="">
      <xdr:nvCxnSpPr>
        <xdr:cNvPr id="460" name="直線コネクタ 459"/>
        <xdr:cNvCxnSpPr/>
      </xdr:nvCxnSpPr>
      <xdr:spPr>
        <a:xfrm>
          <a:off x="8750300" y="165709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33655</xdr:rowOff>
    </xdr:from>
    <xdr:ext cx="590550" cy="258445"/>
    <xdr:sp macro="" textlink="">
      <xdr:nvSpPr>
        <xdr:cNvPr id="462" name="テキスト ボックス 461"/>
        <xdr:cNvSpPr txBox="1"/>
      </xdr:nvSpPr>
      <xdr:spPr>
        <a:xfrm>
          <a:off x="9339580" y="1614995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111760</xdr:rowOff>
    </xdr:from>
    <xdr:to xmlns:xdr="http://schemas.openxmlformats.org/drawingml/2006/spreadsheetDrawing">
      <xdr:col>45</xdr:col>
      <xdr:colOff>177800</xdr:colOff>
      <xdr:row>96</xdr:row>
      <xdr:rowOff>114300</xdr:rowOff>
    </xdr:to>
    <xdr:cxnSp macro="">
      <xdr:nvCxnSpPr>
        <xdr:cNvPr id="463" name="直線コネクタ 462"/>
        <xdr:cNvCxnSpPr/>
      </xdr:nvCxnSpPr>
      <xdr:spPr>
        <a:xfrm flipV="1">
          <a:off x="7861300" y="16570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53975</xdr:rowOff>
    </xdr:from>
    <xdr:ext cx="590550" cy="250825"/>
    <xdr:sp macro="" textlink="">
      <xdr:nvSpPr>
        <xdr:cNvPr id="465" name="テキスト ボックス 464"/>
        <xdr:cNvSpPr txBox="1"/>
      </xdr:nvSpPr>
      <xdr:spPr>
        <a:xfrm>
          <a:off x="8450580" y="1617027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114300</xdr:rowOff>
    </xdr:from>
    <xdr:to xmlns:xdr="http://schemas.openxmlformats.org/drawingml/2006/spreadsheetDrawing">
      <xdr:col>41</xdr:col>
      <xdr:colOff>50800</xdr:colOff>
      <xdr:row>96</xdr:row>
      <xdr:rowOff>145415</xdr:rowOff>
    </xdr:to>
    <xdr:cxnSp macro="">
      <xdr:nvCxnSpPr>
        <xdr:cNvPr id="466" name="直線コネクタ 465"/>
        <xdr:cNvCxnSpPr/>
      </xdr:nvCxnSpPr>
      <xdr:spPr>
        <a:xfrm flipV="1">
          <a:off x="6972300" y="165735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69850</xdr:rowOff>
    </xdr:from>
    <xdr:ext cx="590550" cy="259080"/>
    <xdr:sp macro="" textlink="">
      <xdr:nvSpPr>
        <xdr:cNvPr id="468" name="テキスト ボックス 467"/>
        <xdr:cNvSpPr txBox="1"/>
      </xdr:nvSpPr>
      <xdr:spPr>
        <a:xfrm>
          <a:off x="7561580" y="16186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26415" cy="259080"/>
    <xdr:sp macro="" textlink="">
      <xdr:nvSpPr>
        <xdr:cNvPr id="470" name="テキスト ボックス 469"/>
        <xdr:cNvSpPr txBox="1"/>
      </xdr:nvSpPr>
      <xdr:spPr>
        <a:xfrm>
          <a:off x="6704965" y="16209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88900</xdr:rowOff>
    </xdr:from>
    <xdr:to xmlns:xdr="http://schemas.openxmlformats.org/drawingml/2006/spreadsheetDrawing">
      <xdr:col>55</xdr:col>
      <xdr:colOff>50800</xdr:colOff>
      <xdr:row>96</xdr:row>
      <xdr:rowOff>19050</xdr:rowOff>
    </xdr:to>
    <xdr:sp macro="" textlink="">
      <xdr:nvSpPr>
        <xdr:cNvPr id="476" name="楕円 475"/>
        <xdr:cNvSpPr/>
      </xdr:nvSpPr>
      <xdr:spPr>
        <a:xfrm>
          <a:off x="104267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67310</xdr:rowOff>
    </xdr:from>
    <xdr:ext cx="598805" cy="259080"/>
    <xdr:sp macro="" textlink="">
      <xdr:nvSpPr>
        <xdr:cNvPr id="477" name="土木費該当値テキスト"/>
        <xdr:cNvSpPr txBox="1"/>
      </xdr:nvSpPr>
      <xdr:spPr>
        <a:xfrm>
          <a:off x="10528300" y="16355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64770</xdr:rowOff>
    </xdr:from>
    <xdr:to xmlns:xdr="http://schemas.openxmlformats.org/drawingml/2006/spreadsheetDrawing">
      <xdr:col>50</xdr:col>
      <xdr:colOff>165100</xdr:colOff>
      <xdr:row>96</xdr:row>
      <xdr:rowOff>166370</xdr:rowOff>
    </xdr:to>
    <xdr:sp macro="" textlink="">
      <xdr:nvSpPr>
        <xdr:cNvPr id="478" name="楕円 477"/>
        <xdr:cNvSpPr/>
      </xdr:nvSpPr>
      <xdr:spPr>
        <a:xfrm>
          <a:off x="958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157480</xdr:rowOff>
    </xdr:from>
    <xdr:ext cx="526415" cy="250825"/>
    <xdr:sp macro="" textlink="">
      <xdr:nvSpPr>
        <xdr:cNvPr id="479" name="テキスト ボックス 478"/>
        <xdr:cNvSpPr txBox="1"/>
      </xdr:nvSpPr>
      <xdr:spPr>
        <a:xfrm>
          <a:off x="9371965" y="166166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60960</xdr:rowOff>
    </xdr:from>
    <xdr:to xmlns:xdr="http://schemas.openxmlformats.org/drawingml/2006/spreadsheetDrawing">
      <xdr:col>46</xdr:col>
      <xdr:colOff>38100</xdr:colOff>
      <xdr:row>96</xdr:row>
      <xdr:rowOff>162560</xdr:rowOff>
    </xdr:to>
    <xdr:sp macro="" textlink="">
      <xdr:nvSpPr>
        <xdr:cNvPr id="480" name="楕円 479"/>
        <xdr:cNvSpPr/>
      </xdr:nvSpPr>
      <xdr:spPr>
        <a:xfrm>
          <a:off x="8699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153670</xdr:rowOff>
    </xdr:from>
    <xdr:ext cx="526415" cy="259080"/>
    <xdr:sp macro="" textlink="">
      <xdr:nvSpPr>
        <xdr:cNvPr id="481" name="テキスト ボックス 480"/>
        <xdr:cNvSpPr txBox="1"/>
      </xdr:nvSpPr>
      <xdr:spPr>
        <a:xfrm>
          <a:off x="8482965" y="16612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63500</xdr:rowOff>
    </xdr:from>
    <xdr:to xmlns:xdr="http://schemas.openxmlformats.org/drawingml/2006/spreadsheetDrawing">
      <xdr:col>41</xdr:col>
      <xdr:colOff>101600</xdr:colOff>
      <xdr:row>96</xdr:row>
      <xdr:rowOff>165100</xdr:rowOff>
    </xdr:to>
    <xdr:sp macro="" textlink="">
      <xdr:nvSpPr>
        <xdr:cNvPr id="482" name="楕円 481"/>
        <xdr:cNvSpPr/>
      </xdr:nvSpPr>
      <xdr:spPr>
        <a:xfrm>
          <a:off x="781050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156210</xdr:rowOff>
    </xdr:from>
    <xdr:ext cx="526415" cy="250825"/>
    <xdr:sp macro="" textlink="">
      <xdr:nvSpPr>
        <xdr:cNvPr id="483" name="テキスト ボックス 482"/>
        <xdr:cNvSpPr txBox="1"/>
      </xdr:nvSpPr>
      <xdr:spPr>
        <a:xfrm>
          <a:off x="7593965" y="166154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94615</xdr:rowOff>
    </xdr:from>
    <xdr:to xmlns:xdr="http://schemas.openxmlformats.org/drawingml/2006/spreadsheetDrawing">
      <xdr:col>36</xdr:col>
      <xdr:colOff>165100</xdr:colOff>
      <xdr:row>97</xdr:row>
      <xdr:rowOff>24765</xdr:rowOff>
    </xdr:to>
    <xdr:sp macro="" textlink="">
      <xdr:nvSpPr>
        <xdr:cNvPr id="484" name="楕円 483"/>
        <xdr:cNvSpPr/>
      </xdr:nvSpPr>
      <xdr:spPr>
        <a:xfrm>
          <a:off x="6921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15875</xdr:rowOff>
    </xdr:from>
    <xdr:ext cx="526415" cy="259080"/>
    <xdr:sp macro="" textlink="">
      <xdr:nvSpPr>
        <xdr:cNvPr id="485" name="テキスト ボックス 484"/>
        <xdr:cNvSpPr txBox="1"/>
      </xdr:nvSpPr>
      <xdr:spPr>
        <a:xfrm>
          <a:off x="6704965" y="166465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494" name="テキスト ボックス 493"/>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665" cy="259080"/>
    <xdr:sp macro="" textlink="">
      <xdr:nvSpPr>
        <xdr:cNvPr id="497" name="テキスト ボックス 496"/>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7375" cy="250825"/>
    <xdr:sp macro="" textlink="">
      <xdr:nvSpPr>
        <xdr:cNvPr id="501" name="テキスト ボックス 500"/>
        <xdr:cNvSpPr txBox="1"/>
      </xdr:nvSpPr>
      <xdr:spPr>
        <a:xfrm>
          <a:off x="11850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7375" cy="259080"/>
    <xdr:sp macro="" textlink="">
      <xdr:nvSpPr>
        <xdr:cNvPr id="503" name="テキスト ボックス 502"/>
        <xdr:cNvSpPr txBox="1"/>
      </xdr:nvSpPr>
      <xdr:spPr>
        <a:xfrm>
          <a:off x="11850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7375" cy="259080"/>
    <xdr:sp macro="" textlink="">
      <xdr:nvSpPr>
        <xdr:cNvPr id="505" name="テキスト ボックス 504"/>
        <xdr:cNvSpPr txBox="1"/>
      </xdr:nvSpPr>
      <xdr:spPr>
        <a:xfrm>
          <a:off x="11850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07" name="テキスト ボックス 506"/>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103505</xdr:rowOff>
    </xdr:from>
    <xdr:to xmlns:xdr="http://schemas.openxmlformats.org/drawingml/2006/spreadsheetDrawing">
      <xdr:col>85</xdr:col>
      <xdr:colOff>127000</xdr:colOff>
      <xdr:row>37</xdr:row>
      <xdr:rowOff>18415</xdr:rowOff>
    </xdr:to>
    <xdr:cxnSp macro="">
      <xdr:nvCxnSpPr>
        <xdr:cNvPr id="514" name="直線コネクタ 513"/>
        <xdr:cNvCxnSpPr/>
      </xdr:nvCxnSpPr>
      <xdr:spPr>
        <a:xfrm>
          <a:off x="15481300" y="627570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130810</xdr:rowOff>
    </xdr:from>
    <xdr:ext cx="534670" cy="259080"/>
    <xdr:sp macro="" textlink="">
      <xdr:nvSpPr>
        <xdr:cNvPr id="515" name="消防費平均値テキスト"/>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103505</xdr:rowOff>
    </xdr:from>
    <xdr:to xmlns:xdr="http://schemas.openxmlformats.org/drawingml/2006/spreadsheetDrawing">
      <xdr:col>81</xdr:col>
      <xdr:colOff>50800</xdr:colOff>
      <xdr:row>37</xdr:row>
      <xdr:rowOff>1905</xdr:rowOff>
    </xdr:to>
    <xdr:cxnSp macro="">
      <xdr:nvCxnSpPr>
        <xdr:cNvPr id="517" name="直線コネクタ 516"/>
        <xdr:cNvCxnSpPr/>
      </xdr:nvCxnSpPr>
      <xdr:spPr>
        <a:xfrm flipV="1">
          <a:off x="14592300" y="62757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26415" cy="259080"/>
    <xdr:sp macro="" textlink="">
      <xdr:nvSpPr>
        <xdr:cNvPr id="519" name="テキスト ボックス 518"/>
        <xdr:cNvSpPr txBox="1"/>
      </xdr:nvSpPr>
      <xdr:spPr>
        <a:xfrm>
          <a:off x="15213965" y="6412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1905</xdr:rowOff>
    </xdr:from>
    <xdr:to xmlns:xdr="http://schemas.openxmlformats.org/drawingml/2006/spreadsheetDrawing">
      <xdr:col>76</xdr:col>
      <xdr:colOff>114300</xdr:colOff>
      <xdr:row>37</xdr:row>
      <xdr:rowOff>88265</xdr:rowOff>
    </xdr:to>
    <xdr:cxnSp macro="">
      <xdr:nvCxnSpPr>
        <xdr:cNvPr id="520" name="直線コネクタ 519"/>
        <xdr:cNvCxnSpPr/>
      </xdr:nvCxnSpPr>
      <xdr:spPr>
        <a:xfrm flipV="1">
          <a:off x="13703300" y="634555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80645</xdr:rowOff>
    </xdr:from>
    <xdr:ext cx="526415" cy="259080"/>
    <xdr:sp macro="" textlink="">
      <xdr:nvSpPr>
        <xdr:cNvPr id="522" name="テキスト ボックス 521"/>
        <xdr:cNvSpPr txBox="1"/>
      </xdr:nvSpPr>
      <xdr:spPr>
        <a:xfrm>
          <a:off x="14324965" y="64242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137795</xdr:rowOff>
    </xdr:from>
    <xdr:to xmlns:xdr="http://schemas.openxmlformats.org/drawingml/2006/spreadsheetDrawing">
      <xdr:col>71</xdr:col>
      <xdr:colOff>177800</xdr:colOff>
      <xdr:row>37</xdr:row>
      <xdr:rowOff>88265</xdr:rowOff>
    </xdr:to>
    <xdr:cxnSp macro="">
      <xdr:nvCxnSpPr>
        <xdr:cNvPr id="523" name="直線コネクタ 522"/>
        <xdr:cNvCxnSpPr/>
      </xdr:nvCxnSpPr>
      <xdr:spPr>
        <a:xfrm>
          <a:off x="12814300" y="613854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86360</xdr:rowOff>
    </xdr:from>
    <xdr:ext cx="526415" cy="251460"/>
    <xdr:sp macro="" textlink="">
      <xdr:nvSpPr>
        <xdr:cNvPr id="525" name="テキスト ボックス 524"/>
        <xdr:cNvSpPr txBox="1"/>
      </xdr:nvSpPr>
      <xdr:spPr>
        <a:xfrm>
          <a:off x="13435965" y="60871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31115</xdr:rowOff>
    </xdr:from>
    <xdr:ext cx="526415" cy="250825"/>
    <xdr:sp macro="" textlink="">
      <xdr:nvSpPr>
        <xdr:cNvPr id="527" name="テキスト ボックス 526"/>
        <xdr:cNvSpPr txBox="1"/>
      </xdr:nvSpPr>
      <xdr:spPr>
        <a:xfrm>
          <a:off x="12546965" y="63747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139065</xdr:rowOff>
    </xdr:from>
    <xdr:to xmlns:xdr="http://schemas.openxmlformats.org/drawingml/2006/spreadsheetDrawing">
      <xdr:col>85</xdr:col>
      <xdr:colOff>177800</xdr:colOff>
      <xdr:row>37</xdr:row>
      <xdr:rowOff>69215</xdr:rowOff>
    </xdr:to>
    <xdr:sp macro="" textlink="">
      <xdr:nvSpPr>
        <xdr:cNvPr id="533" name="楕円 532"/>
        <xdr:cNvSpPr/>
      </xdr:nvSpPr>
      <xdr:spPr>
        <a:xfrm>
          <a:off x="162687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117475</xdr:rowOff>
    </xdr:from>
    <xdr:ext cx="534670" cy="259080"/>
    <xdr:sp macro="" textlink="">
      <xdr:nvSpPr>
        <xdr:cNvPr id="534" name="消防費該当値テキスト"/>
        <xdr:cNvSpPr txBox="1"/>
      </xdr:nvSpPr>
      <xdr:spPr>
        <a:xfrm>
          <a:off x="16370300" y="628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52705</xdr:rowOff>
    </xdr:from>
    <xdr:to xmlns:xdr="http://schemas.openxmlformats.org/drawingml/2006/spreadsheetDrawing">
      <xdr:col>81</xdr:col>
      <xdr:colOff>101600</xdr:colOff>
      <xdr:row>36</xdr:row>
      <xdr:rowOff>154940</xdr:rowOff>
    </xdr:to>
    <xdr:sp macro="" textlink="">
      <xdr:nvSpPr>
        <xdr:cNvPr id="535" name="楕円 534"/>
        <xdr:cNvSpPr/>
      </xdr:nvSpPr>
      <xdr:spPr>
        <a:xfrm>
          <a:off x="154305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170815</xdr:rowOff>
    </xdr:from>
    <xdr:ext cx="526415" cy="258445"/>
    <xdr:sp macro="" textlink="">
      <xdr:nvSpPr>
        <xdr:cNvPr id="536" name="テキスト ボックス 535"/>
        <xdr:cNvSpPr txBox="1"/>
      </xdr:nvSpPr>
      <xdr:spPr>
        <a:xfrm>
          <a:off x="15213965" y="600011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537" name="楕円 536"/>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69850</xdr:rowOff>
    </xdr:from>
    <xdr:ext cx="526415" cy="259080"/>
    <xdr:sp macro="" textlink="">
      <xdr:nvSpPr>
        <xdr:cNvPr id="538" name="テキスト ボックス 537"/>
        <xdr:cNvSpPr txBox="1"/>
      </xdr:nvSpPr>
      <xdr:spPr>
        <a:xfrm>
          <a:off x="14324965" y="60706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37465</xdr:rowOff>
    </xdr:from>
    <xdr:to xmlns:xdr="http://schemas.openxmlformats.org/drawingml/2006/spreadsheetDrawing">
      <xdr:col>72</xdr:col>
      <xdr:colOff>38100</xdr:colOff>
      <xdr:row>37</xdr:row>
      <xdr:rowOff>139065</xdr:rowOff>
    </xdr:to>
    <xdr:sp macro="" textlink="">
      <xdr:nvSpPr>
        <xdr:cNvPr id="539" name="楕円 538"/>
        <xdr:cNvSpPr/>
      </xdr:nvSpPr>
      <xdr:spPr>
        <a:xfrm>
          <a:off x="13652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130175</xdr:rowOff>
    </xdr:from>
    <xdr:ext cx="526415" cy="259080"/>
    <xdr:sp macro="" textlink="">
      <xdr:nvSpPr>
        <xdr:cNvPr id="540" name="テキスト ボックス 539"/>
        <xdr:cNvSpPr txBox="1"/>
      </xdr:nvSpPr>
      <xdr:spPr>
        <a:xfrm>
          <a:off x="13435965" y="6473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86995</xdr:rowOff>
    </xdr:from>
    <xdr:to xmlns:xdr="http://schemas.openxmlformats.org/drawingml/2006/spreadsheetDrawing">
      <xdr:col>67</xdr:col>
      <xdr:colOff>101600</xdr:colOff>
      <xdr:row>36</xdr:row>
      <xdr:rowOff>17780</xdr:rowOff>
    </xdr:to>
    <xdr:sp macro="" textlink="">
      <xdr:nvSpPr>
        <xdr:cNvPr id="541" name="楕円 540"/>
        <xdr:cNvSpPr/>
      </xdr:nvSpPr>
      <xdr:spPr>
        <a:xfrm>
          <a:off x="12763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33655</xdr:rowOff>
    </xdr:from>
    <xdr:ext cx="526415" cy="258445"/>
    <xdr:sp macro="" textlink="">
      <xdr:nvSpPr>
        <xdr:cNvPr id="542" name="テキスト ボックス 541"/>
        <xdr:cNvSpPr txBox="1"/>
      </xdr:nvSpPr>
      <xdr:spPr>
        <a:xfrm>
          <a:off x="12546965" y="58629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51" name="テキスト ボックス 550"/>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0665" cy="250825"/>
    <xdr:sp macro="" textlink="">
      <xdr:nvSpPr>
        <xdr:cNvPr id="554" name="テキスト ボックス 553"/>
        <xdr:cNvSpPr txBox="1"/>
      </xdr:nvSpPr>
      <xdr:spPr>
        <a:xfrm>
          <a:off x="12197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7375" cy="250825"/>
    <xdr:sp macro="" textlink="">
      <xdr:nvSpPr>
        <xdr:cNvPr id="556" name="テキスト ボックス 555"/>
        <xdr:cNvSpPr txBox="1"/>
      </xdr:nvSpPr>
      <xdr:spPr>
        <a:xfrm>
          <a:off x="11850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7375" cy="250825"/>
    <xdr:sp macro="" textlink="">
      <xdr:nvSpPr>
        <xdr:cNvPr id="558" name="テキスト ボックス 557"/>
        <xdr:cNvSpPr txBox="1"/>
      </xdr:nvSpPr>
      <xdr:spPr>
        <a:xfrm>
          <a:off x="11850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7375" cy="250825"/>
    <xdr:sp macro="" textlink="">
      <xdr:nvSpPr>
        <xdr:cNvPr id="560" name="テキスト ボックス 559"/>
        <xdr:cNvSpPr txBox="1"/>
      </xdr:nvSpPr>
      <xdr:spPr>
        <a:xfrm>
          <a:off x="11850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7375" cy="250825"/>
    <xdr:sp macro="" textlink="">
      <xdr:nvSpPr>
        <xdr:cNvPr id="562" name="テキスト ボックス 561"/>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166370</xdr:rowOff>
    </xdr:from>
    <xdr:to xmlns:xdr="http://schemas.openxmlformats.org/drawingml/2006/spreadsheetDrawing">
      <xdr:col>85</xdr:col>
      <xdr:colOff>127000</xdr:colOff>
      <xdr:row>57</xdr:row>
      <xdr:rowOff>56515</xdr:rowOff>
    </xdr:to>
    <xdr:cxnSp macro="">
      <xdr:nvCxnSpPr>
        <xdr:cNvPr id="569" name="直線コネクタ 568"/>
        <xdr:cNvCxnSpPr/>
      </xdr:nvCxnSpPr>
      <xdr:spPr>
        <a:xfrm flipV="1">
          <a:off x="15481300" y="976757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30480</xdr:rowOff>
    </xdr:from>
    <xdr:ext cx="598805" cy="250825"/>
    <xdr:sp macro="" textlink="">
      <xdr:nvSpPr>
        <xdr:cNvPr id="570" name="教育費平均値テキスト"/>
        <xdr:cNvSpPr txBox="1"/>
      </xdr:nvSpPr>
      <xdr:spPr>
        <a:xfrm>
          <a:off x="16370300" y="928878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33655</xdr:rowOff>
    </xdr:from>
    <xdr:to xmlns:xdr="http://schemas.openxmlformats.org/drawingml/2006/spreadsheetDrawing">
      <xdr:col>81</xdr:col>
      <xdr:colOff>50800</xdr:colOff>
      <xdr:row>57</xdr:row>
      <xdr:rowOff>56515</xdr:rowOff>
    </xdr:to>
    <xdr:cxnSp macro="">
      <xdr:nvCxnSpPr>
        <xdr:cNvPr id="572" name="直線コネクタ 571"/>
        <xdr:cNvCxnSpPr/>
      </xdr:nvCxnSpPr>
      <xdr:spPr>
        <a:xfrm>
          <a:off x="14592300" y="98063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6985</xdr:rowOff>
    </xdr:from>
    <xdr:ext cx="590550" cy="250825"/>
    <xdr:sp macro="" textlink="">
      <xdr:nvSpPr>
        <xdr:cNvPr id="574" name="テキスト ボックス 573"/>
        <xdr:cNvSpPr txBox="1"/>
      </xdr:nvSpPr>
      <xdr:spPr>
        <a:xfrm>
          <a:off x="15181580" y="92652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1905</xdr:rowOff>
    </xdr:from>
    <xdr:to xmlns:xdr="http://schemas.openxmlformats.org/drawingml/2006/spreadsheetDrawing">
      <xdr:col>76</xdr:col>
      <xdr:colOff>114300</xdr:colOff>
      <xdr:row>57</xdr:row>
      <xdr:rowOff>33655</xdr:rowOff>
    </xdr:to>
    <xdr:cxnSp macro="">
      <xdr:nvCxnSpPr>
        <xdr:cNvPr id="575" name="直線コネクタ 574"/>
        <xdr:cNvCxnSpPr/>
      </xdr:nvCxnSpPr>
      <xdr:spPr>
        <a:xfrm>
          <a:off x="13703300" y="97745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19050</xdr:rowOff>
    </xdr:from>
    <xdr:ext cx="590550" cy="250825"/>
    <xdr:sp macro="" textlink="">
      <xdr:nvSpPr>
        <xdr:cNvPr id="577" name="テキスト ボックス 576"/>
        <xdr:cNvSpPr txBox="1"/>
      </xdr:nvSpPr>
      <xdr:spPr>
        <a:xfrm>
          <a:off x="14292580" y="92773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1905</xdr:rowOff>
    </xdr:from>
    <xdr:to xmlns:xdr="http://schemas.openxmlformats.org/drawingml/2006/spreadsheetDrawing">
      <xdr:col>71</xdr:col>
      <xdr:colOff>177800</xdr:colOff>
      <xdr:row>57</xdr:row>
      <xdr:rowOff>66040</xdr:rowOff>
    </xdr:to>
    <xdr:cxnSp macro="">
      <xdr:nvCxnSpPr>
        <xdr:cNvPr id="578" name="直線コネクタ 577"/>
        <xdr:cNvCxnSpPr/>
      </xdr:nvCxnSpPr>
      <xdr:spPr>
        <a:xfrm flipV="1">
          <a:off x="12814300" y="97745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64135</xdr:rowOff>
    </xdr:from>
    <xdr:ext cx="590550" cy="250825"/>
    <xdr:sp macro="" textlink="">
      <xdr:nvSpPr>
        <xdr:cNvPr id="580" name="テキスト ボックス 579"/>
        <xdr:cNvSpPr txBox="1"/>
      </xdr:nvSpPr>
      <xdr:spPr>
        <a:xfrm>
          <a:off x="13403580" y="932243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86995</xdr:rowOff>
    </xdr:from>
    <xdr:ext cx="590550" cy="250825"/>
    <xdr:sp macro="" textlink="">
      <xdr:nvSpPr>
        <xdr:cNvPr id="582" name="テキスト ボックス 581"/>
        <xdr:cNvSpPr txBox="1"/>
      </xdr:nvSpPr>
      <xdr:spPr>
        <a:xfrm>
          <a:off x="12514580" y="934529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115570</xdr:rowOff>
    </xdr:from>
    <xdr:to xmlns:xdr="http://schemas.openxmlformats.org/drawingml/2006/spreadsheetDrawing">
      <xdr:col>85</xdr:col>
      <xdr:colOff>177800</xdr:colOff>
      <xdr:row>57</xdr:row>
      <xdr:rowOff>45720</xdr:rowOff>
    </xdr:to>
    <xdr:sp macro="" textlink="">
      <xdr:nvSpPr>
        <xdr:cNvPr id="588" name="楕円 587"/>
        <xdr:cNvSpPr/>
      </xdr:nvSpPr>
      <xdr:spPr>
        <a:xfrm>
          <a:off x="162687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30480</xdr:rowOff>
    </xdr:from>
    <xdr:ext cx="534670" cy="250825"/>
    <xdr:sp macro="" textlink="">
      <xdr:nvSpPr>
        <xdr:cNvPr id="589" name="教育費該当値テキスト"/>
        <xdr:cNvSpPr txBox="1"/>
      </xdr:nvSpPr>
      <xdr:spPr>
        <a:xfrm>
          <a:off x="16370300" y="96316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6350</xdr:rowOff>
    </xdr:from>
    <xdr:to xmlns:xdr="http://schemas.openxmlformats.org/drawingml/2006/spreadsheetDrawing">
      <xdr:col>81</xdr:col>
      <xdr:colOff>101600</xdr:colOff>
      <xdr:row>57</xdr:row>
      <xdr:rowOff>107315</xdr:rowOff>
    </xdr:to>
    <xdr:sp macro="" textlink="">
      <xdr:nvSpPr>
        <xdr:cNvPr id="590" name="楕円 589"/>
        <xdr:cNvSpPr/>
      </xdr:nvSpPr>
      <xdr:spPr>
        <a:xfrm>
          <a:off x="15430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98425</xdr:rowOff>
    </xdr:from>
    <xdr:ext cx="526415" cy="250825"/>
    <xdr:sp macro="" textlink="">
      <xdr:nvSpPr>
        <xdr:cNvPr id="591" name="テキスト ボックス 590"/>
        <xdr:cNvSpPr txBox="1"/>
      </xdr:nvSpPr>
      <xdr:spPr>
        <a:xfrm>
          <a:off x="15213965" y="98710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154940</xdr:rowOff>
    </xdr:from>
    <xdr:to xmlns:xdr="http://schemas.openxmlformats.org/drawingml/2006/spreadsheetDrawing">
      <xdr:col>76</xdr:col>
      <xdr:colOff>165100</xdr:colOff>
      <xdr:row>57</xdr:row>
      <xdr:rowOff>84455</xdr:rowOff>
    </xdr:to>
    <xdr:sp macro="" textlink="">
      <xdr:nvSpPr>
        <xdr:cNvPr id="592" name="楕円 591"/>
        <xdr:cNvSpPr/>
      </xdr:nvSpPr>
      <xdr:spPr>
        <a:xfrm>
          <a:off x="14541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75565</xdr:rowOff>
    </xdr:from>
    <xdr:ext cx="526415" cy="250825"/>
    <xdr:sp macro="" textlink="">
      <xdr:nvSpPr>
        <xdr:cNvPr id="593" name="テキスト ボックス 592"/>
        <xdr:cNvSpPr txBox="1"/>
      </xdr:nvSpPr>
      <xdr:spPr>
        <a:xfrm>
          <a:off x="14324965" y="98482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94" name="楕円 593"/>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43815</xdr:rowOff>
    </xdr:from>
    <xdr:ext cx="526415" cy="250825"/>
    <xdr:sp macro="" textlink="">
      <xdr:nvSpPr>
        <xdr:cNvPr id="595" name="テキスト ボックス 594"/>
        <xdr:cNvSpPr txBox="1"/>
      </xdr:nvSpPr>
      <xdr:spPr>
        <a:xfrm>
          <a:off x="13435965" y="98164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15240</xdr:rowOff>
    </xdr:from>
    <xdr:to xmlns:xdr="http://schemas.openxmlformats.org/drawingml/2006/spreadsheetDrawing">
      <xdr:col>67</xdr:col>
      <xdr:colOff>101600</xdr:colOff>
      <xdr:row>57</xdr:row>
      <xdr:rowOff>116840</xdr:rowOff>
    </xdr:to>
    <xdr:sp macro="" textlink="">
      <xdr:nvSpPr>
        <xdr:cNvPr id="596" name="楕円 595"/>
        <xdr:cNvSpPr/>
      </xdr:nvSpPr>
      <xdr:spPr>
        <a:xfrm>
          <a:off x="12763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107950</xdr:rowOff>
    </xdr:from>
    <xdr:ext cx="526415" cy="259080"/>
    <xdr:sp macro="" textlink="">
      <xdr:nvSpPr>
        <xdr:cNvPr id="597" name="テキスト ボックス 596"/>
        <xdr:cNvSpPr txBox="1"/>
      </xdr:nvSpPr>
      <xdr:spPr>
        <a:xfrm>
          <a:off x="12546965" y="98806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06" name="テキスト ボックス 605"/>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0665" cy="259080"/>
    <xdr:sp macro="" textlink="">
      <xdr:nvSpPr>
        <xdr:cNvPr id="609" name="テキスト ボックス 608"/>
        <xdr:cNvSpPr txBox="1"/>
      </xdr:nvSpPr>
      <xdr:spPr>
        <a:xfrm>
          <a:off x="12197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611" name="テキスト ボックス 610"/>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15" name="テキスト ボックス 614"/>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7375" cy="258445"/>
    <xdr:sp macro="" textlink="">
      <xdr:nvSpPr>
        <xdr:cNvPr id="617" name="テキスト ボックス 616"/>
        <xdr:cNvSpPr txBox="1"/>
      </xdr:nvSpPr>
      <xdr:spPr>
        <a:xfrm>
          <a:off x="11850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7375" cy="259080"/>
    <xdr:sp macro="" textlink="">
      <xdr:nvSpPr>
        <xdr:cNvPr id="619" name="テキスト ボックス 618"/>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21" name="テキスト ボックス 620"/>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0825"/>
    <xdr:sp macro="" textlink="">
      <xdr:nvSpPr>
        <xdr:cNvPr id="626" name="災害復旧費最大値テキスト"/>
        <xdr:cNvSpPr txBox="1"/>
      </xdr:nvSpPr>
      <xdr:spPr>
        <a:xfrm>
          <a:off x="16370300" y="119970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146685</xdr:rowOff>
    </xdr:from>
    <xdr:to xmlns:xdr="http://schemas.openxmlformats.org/drawingml/2006/spreadsheetDrawing">
      <xdr:col>85</xdr:col>
      <xdr:colOff>127000</xdr:colOff>
      <xdr:row>76</xdr:row>
      <xdr:rowOff>12700</xdr:rowOff>
    </xdr:to>
    <xdr:cxnSp macro="">
      <xdr:nvCxnSpPr>
        <xdr:cNvPr id="628" name="直線コネクタ 627"/>
        <xdr:cNvCxnSpPr/>
      </xdr:nvCxnSpPr>
      <xdr:spPr>
        <a:xfrm flipV="1">
          <a:off x="15481300" y="130054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64770</xdr:rowOff>
    </xdr:from>
    <xdr:ext cx="534670" cy="250825"/>
    <xdr:sp macro="" textlink="">
      <xdr:nvSpPr>
        <xdr:cNvPr id="629" name="災害復旧費平均値テキスト"/>
        <xdr:cNvSpPr txBox="1"/>
      </xdr:nvSpPr>
      <xdr:spPr>
        <a:xfrm>
          <a:off x="16370300" y="134378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12700</xdr:rowOff>
    </xdr:from>
    <xdr:to xmlns:xdr="http://schemas.openxmlformats.org/drawingml/2006/spreadsheetDrawing">
      <xdr:col>81</xdr:col>
      <xdr:colOff>50800</xdr:colOff>
      <xdr:row>77</xdr:row>
      <xdr:rowOff>112395</xdr:rowOff>
    </xdr:to>
    <xdr:cxnSp macro="">
      <xdr:nvCxnSpPr>
        <xdr:cNvPr id="631" name="直線コネクタ 630"/>
        <xdr:cNvCxnSpPr/>
      </xdr:nvCxnSpPr>
      <xdr:spPr>
        <a:xfrm flipV="1">
          <a:off x="14592300" y="1304290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134620</xdr:rowOff>
    </xdr:from>
    <xdr:ext cx="526415" cy="250825"/>
    <xdr:sp macro="" textlink="">
      <xdr:nvSpPr>
        <xdr:cNvPr id="633" name="テキスト ボックス 632"/>
        <xdr:cNvSpPr txBox="1"/>
      </xdr:nvSpPr>
      <xdr:spPr>
        <a:xfrm>
          <a:off x="15213965" y="135077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112395</xdr:rowOff>
    </xdr:from>
    <xdr:to xmlns:xdr="http://schemas.openxmlformats.org/drawingml/2006/spreadsheetDrawing">
      <xdr:col>76</xdr:col>
      <xdr:colOff>114300</xdr:colOff>
      <xdr:row>79</xdr:row>
      <xdr:rowOff>99060</xdr:rowOff>
    </xdr:to>
    <xdr:cxnSp macro="">
      <xdr:nvCxnSpPr>
        <xdr:cNvPr id="634" name="直線コネクタ 633"/>
        <xdr:cNvCxnSpPr/>
      </xdr:nvCxnSpPr>
      <xdr:spPr>
        <a:xfrm flipV="1">
          <a:off x="13703300" y="133140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153035</xdr:rowOff>
    </xdr:from>
    <xdr:ext cx="526415" cy="259080"/>
    <xdr:sp macro="" textlink="">
      <xdr:nvSpPr>
        <xdr:cNvPr id="636" name="テキスト ボックス 635"/>
        <xdr:cNvSpPr txBox="1"/>
      </xdr:nvSpPr>
      <xdr:spPr>
        <a:xfrm>
          <a:off x="14324965" y="13526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93980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a:off x="12814300" y="13638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26415" cy="251460"/>
    <xdr:sp macro="" textlink="">
      <xdr:nvSpPr>
        <xdr:cNvPr id="639" name="テキスト ボックス 638"/>
        <xdr:cNvSpPr txBox="1"/>
      </xdr:nvSpPr>
      <xdr:spPr>
        <a:xfrm>
          <a:off x="13435965" y="13219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26415" cy="259080"/>
    <xdr:sp macro="" textlink="">
      <xdr:nvSpPr>
        <xdr:cNvPr id="641" name="テキスト ボックス 640"/>
        <xdr:cNvSpPr txBox="1"/>
      </xdr:nvSpPr>
      <xdr:spPr>
        <a:xfrm>
          <a:off x="12546965" y="13167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95885</xdr:rowOff>
    </xdr:from>
    <xdr:to xmlns:xdr="http://schemas.openxmlformats.org/drawingml/2006/spreadsheetDrawing">
      <xdr:col>85</xdr:col>
      <xdr:colOff>177800</xdr:colOff>
      <xdr:row>76</xdr:row>
      <xdr:rowOff>26035</xdr:rowOff>
    </xdr:to>
    <xdr:sp macro="" textlink="">
      <xdr:nvSpPr>
        <xdr:cNvPr id="647" name="楕円 646"/>
        <xdr:cNvSpPr/>
      </xdr:nvSpPr>
      <xdr:spPr>
        <a:xfrm>
          <a:off x="162687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118745</xdr:rowOff>
    </xdr:from>
    <xdr:ext cx="534670" cy="259080"/>
    <xdr:sp macro="" textlink="">
      <xdr:nvSpPr>
        <xdr:cNvPr id="648" name="災害復旧費該当値テキスト"/>
        <xdr:cNvSpPr txBox="1"/>
      </xdr:nvSpPr>
      <xdr:spPr>
        <a:xfrm>
          <a:off x="16370300" y="12806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133350</xdr:rowOff>
    </xdr:from>
    <xdr:to xmlns:xdr="http://schemas.openxmlformats.org/drawingml/2006/spreadsheetDrawing">
      <xdr:col>81</xdr:col>
      <xdr:colOff>101600</xdr:colOff>
      <xdr:row>76</xdr:row>
      <xdr:rowOff>63500</xdr:rowOff>
    </xdr:to>
    <xdr:sp macro="" textlink="">
      <xdr:nvSpPr>
        <xdr:cNvPr id="649" name="楕円 648"/>
        <xdr:cNvSpPr/>
      </xdr:nvSpPr>
      <xdr:spPr>
        <a:xfrm>
          <a:off x="15430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80010</xdr:rowOff>
    </xdr:from>
    <xdr:ext cx="526415" cy="259080"/>
    <xdr:sp macro="" textlink="">
      <xdr:nvSpPr>
        <xdr:cNvPr id="650" name="テキスト ボックス 649"/>
        <xdr:cNvSpPr txBox="1"/>
      </xdr:nvSpPr>
      <xdr:spPr>
        <a:xfrm>
          <a:off x="15213965" y="12767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61595</xdr:rowOff>
    </xdr:from>
    <xdr:to xmlns:xdr="http://schemas.openxmlformats.org/drawingml/2006/spreadsheetDrawing">
      <xdr:col>76</xdr:col>
      <xdr:colOff>165100</xdr:colOff>
      <xdr:row>77</xdr:row>
      <xdr:rowOff>163195</xdr:rowOff>
    </xdr:to>
    <xdr:sp macro="" textlink="">
      <xdr:nvSpPr>
        <xdr:cNvPr id="651" name="楕円 650"/>
        <xdr:cNvSpPr/>
      </xdr:nvSpPr>
      <xdr:spPr>
        <a:xfrm>
          <a:off x="14541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8255</xdr:rowOff>
    </xdr:from>
    <xdr:ext cx="526415" cy="250825"/>
    <xdr:sp macro="" textlink="">
      <xdr:nvSpPr>
        <xdr:cNvPr id="652" name="テキスト ボックス 651"/>
        <xdr:cNvSpPr txBox="1"/>
      </xdr:nvSpPr>
      <xdr:spPr>
        <a:xfrm>
          <a:off x="14324965" y="130384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3" name="楕円 652"/>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1300" cy="259080"/>
    <xdr:sp macro="" textlink="">
      <xdr:nvSpPr>
        <xdr:cNvPr id="654" name="テキスト ボックス 653"/>
        <xdr:cNvSpPr txBox="1"/>
      </xdr:nvSpPr>
      <xdr:spPr>
        <a:xfrm>
          <a:off x="13578840" y="13685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43180</xdr:rowOff>
    </xdr:from>
    <xdr:to xmlns:xdr="http://schemas.openxmlformats.org/drawingml/2006/spreadsheetDrawing">
      <xdr:col>67</xdr:col>
      <xdr:colOff>101600</xdr:colOff>
      <xdr:row>79</xdr:row>
      <xdr:rowOff>144780</xdr:rowOff>
    </xdr:to>
    <xdr:sp macro="" textlink="">
      <xdr:nvSpPr>
        <xdr:cNvPr id="655" name="楕円 654"/>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135890</xdr:rowOff>
    </xdr:from>
    <xdr:ext cx="378460" cy="259080"/>
    <xdr:sp macro="" textlink="">
      <xdr:nvSpPr>
        <xdr:cNvPr id="656" name="テキスト ボックス 655"/>
        <xdr:cNvSpPr txBox="1"/>
      </xdr:nvSpPr>
      <xdr:spPr>
        <a:xfrm>
          <a:off x="12625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65" name="テキスト ボックス 664"/>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665" cy="250825"/>
    <xdr:sp macro="" textlink="">
      <xdr:nvSpPr>
        <xdr:cNvPr id="668" name="テキスト ボックス 667"/>
        <xdr:cNvSpPr txBox="1"/>
      </xdr:nvSpPr>
      <xdr:spPr>
        <a:xfrm>
          <a:off x="12197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7375" cy="250825"/>
    <xdr:sp macro="" textlink="">
      <xdr:nvSpPr>
        <xdr:cNvPr id="670" name="テキスト ボックス 669"/>
        <xdr:cNvSpPr txBox="1"/>
      </xdr:nvSpPr>
      <xdr:spPr>
        <a:xfrm>
          <a:off x="11850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7375" cy="250825"/>
    <xdr:sp macro="" textlink="">
      <xdr:nvSpPr>
        <xdr:cNvPr id="672" name="テキスト ボックス 671"/>
        <xdr:cNvSpPr txBox="1"/>
      </xdr:nvSpPr>
      <xdr:spPr>
        <a:xfrm>
          <a:off x="11850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7375" cy="250825"/>
    <xdr:sp macro="" textlink="">
      <xdr:nvSpPr>
        <xdr:cNvPr id="674" name="テキスト ボックス 673"/>
        <xdr:cNvSpPr txBox="1"/>
      </xdr:nvSpPr>
      <xdr:spPr>
        <a:xfrm>
          <a:off x="11850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76" name="テキスト ボックス 675"/>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1460"/>
    <xdr:sp macro="" textlink="">
      <xdr:nvSpPr>
        <xdr:cNvPr id="679" name="公債費最小値テキスト"/>
        <xdr:cNvSpPr txBox="1"/>
      </xdr:nvSpPr>
      <xdr:spPr>
        <a:xfrm>
          <a:off x="16370300" y="16945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132080</xdr:rowOff>
    </xdr:from>
    <xdr:to xmlns:xdr="http://schemas.openxmlformats.org/drawingml/2006/spreadsheetDrawing">
      <xdr:col>85</xdr:col>
      <xdr:colOff>127000</xdr:colOff>
      <xdr:row>96</xdr:row>
      <xdr:rowOff>42545</xdr:rowOff>
    </xdr:to>
    <xdr:cxnSp macro="">
      <xdr:nvCxnSpPr>
        <xdr:cNvPr id="683" name="直線コネクタ 682"/>
        <xdr:cNvCxnSpPr/>
      </xdr:nvCxnSpPr>
      <xdr:spPr>
        <a:xfrm flipV="1">
          <a:off x="15481300" y="164198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48260</xdr:rowOff>
    </xdr:from>
    <xdr:ext cx="598805" cy="259080"/>
    <xdr:sp macro="" textlink="">
      <xdr:nvSpPr>
        <xdr:cNvPr id="684" name="公債費平均値テキスト"/>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42545</xdr:rowOff>
    </xdr:from>
    <xdr:to xmlns:xdr="http://schemas.openxmlformats.org/drawingml/2006/spreadsheetDrawing">
      <xdr:col>81</xdr:col>
      <xdr:colOff>50800</xdr:colOff>
      <xdr:row>96</xdr:row>
      <xdr:rowOff>50165</xdr:rowOff>
    </xdr:to>
    <xdr:cxnSp macro="">
      <xdr:nvCxnSpPr>
        <xdr:cNvPr id="686" name="直線コネクタ 685"/>
        <xdr:cNvCxnSpPr/>
      </xdr:nvCxnSpPr>
      <xdr:spPr>
        <a:xfrm flipV="1">
          <a:off x="14592300" y="16501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158750</xdr:rowOff>
    </xdr:from>
    <xdr:ext cx="590550" cy="259080"/>
    <xdr:sp macro="" textlink="">
      <xdr:nvSpPr>
        <xdr:cNvPr id="688" name="テキスト ボックス 687"/>
        <xdr:cNvSpPr txBox="1"/>
      </xdr:nvSpPr>
      <xdr:spPr>
        <a:xfrm>
          <a:off x="15181580" y="161036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50165</xdr:rowOff>
    </xdr:from>
    <xdr:to xmlns:xdr="http://schemas.openxmlformats.org/drawingml/2006/spreadsheetDrawing">
      <xdr:col>76</xdr:col>
      <xdr:colOff>114300</xdr:colOff>
      <xdr:row>96</xdr:row>
      <xdr:rowOff>70485</xdr:rowOff>
    </xdr:to>
    <xdr:cxnSp macro="">
      <xdr:nvCxnSpPr>
        <xdr:cNvPr id="689" name="直線コネクタ 688"/>
        <xdr:cNvCxnSpPr/>
      </xdr:nvCxnSpPr>
      <xdr:spPr>
        <a:xfrm flipV="1">
          <a:off x="13703300" y="165093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127000</xdr:rowOff>
    </xdr:from>
    <xdr:ext cx="590550" cy="259080"/>
    <xdr:sp macro="" textlink="">
      <xdr:nvSpPr>
        <xdr:cNvPr id="691" name="テキスト ボックス 690"/>
        <xdr:cNvSpPr txBox="1"/>
      </xdr:nvSpPr>
      <xdr:spPr>
        <a:xfrm>
          <a:off x="14292580" y="160718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70485</xdr:rowOff>
    </xdr:from>
    <xdr:to xmlns:xdr="http://schemas.openxmlformats.org/drawingml/2006/spreadsheetDrawing">
      <xdr:col>71</xdr:col>
      <xdr:colOff>177800</xdr:colOff>
      <xdr:row>96</xdr:row>
      <xdr:rowOff>78105</xdr:rowOff>
    </xdr:to>
    <xdr:cxnSp macro="">
      <xdr:nvCxnSpPr>
        <xdr:cNvPr id="692" name="直線コネクタ 691"/>
        <xdr:cNvCxnSpPr/>
      </xdr:nvCxnSpPr>
      <xdr:spPr>
        <a:xfrm flipV="1">
          <a:off x="12814300" y="165296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6350</xdr:rowOff>
    </xdr:from>
    <xdr:ext cx="590550" cy="251460"/>
    <xdr:sp macro="" textlink="">
      <xdr:nvSpPr>
        <xdr:cNvPr id="694" name="テキスト ボックス 693"/>
        <xdr:cNvSpPr txBox="1"/>
      </xdr:nvSpPr>
      <xdr:spPr>
        <a:xfrm>
          <a:off x="13403580" y="1612265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41910</xdr:rowOff>
    </xdr:from>
    <xdr:ext cx="590550" cy="250825"/>
    <xdr:sp macro="" textlink="">
      <xdr:nvSpPr>
        <xdr:cNvPr id="696" name="テキスト ボックス 695"/>
        <xdr:cNvSpPr txBox="1"/>
      </xdr:nvSpPr>
      <xdr:spPr>
        <a:xfrm>
          <a:off x="12514580" y="161582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81280</xdr:rowOff>
    </xdr:from>
    <xdr:to xmlns:xdr="http://schemas.openxmlformats.org/drawingml/2006/spreadsheetDrawing">
      <xdr:col>85</xdr:col>
      <xdr:colOff>177800</xdr:colOff>
      <xdr:row>96</xdr:row>
      <xdr:rowOff>11430</xdr:rowOff>
    </xdr:to>
    <xdr:sp macro="" textlink="">
      <xdr:nvSpPr>
        <xdr:cNvPr id="702" name="楕円 701"/>
        <xdr:cNvSpPr/>
      </xdr:nvSpPr>
      <xdr:spPr>
        <a:xfrm>
          <a:off x="162687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59690</xdr:rowOff>
    </xdr:from>
    <xdr:ext cx="598805" cy="259080"/>
    <xdr:sp macro="" textlink="">
      <xdr:nvSpPr>
        <xdr:cNvPr id="703" name="公債費該当値テキスト"/>
        <xdr:cNvSpPr txBox="1"/>
      </xdr:nvSpPr>
      <xdr:spPr>
        <a:xfrm>
          <a:off x="16370300" y="16347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163195</xdr:rowOff>
    </xdr:from>
    <xdr:to xmlns:xdr="http://schemas.openxmlformats.org/drawingml/2006/spreadsheetDrawing">
      <xdr:col>81</xdr:col>
      <xdr:colOff>101600</xdr:colOff>
      <xdr:row>96</xdr:row>
      <xdr:rowOff>93345</xdr:rowOff>
    </xdr:to>
    <xdr:sp macro="" textlink="">
      <xdr:nvSpPr>
        <xdr:cNvPr id="704" name="楕円 703"/>
        <xdr:cNvSpPr/>
      </xdr:nvSpPr>
      <xdr:spPr>
        <a:xfrm>
          <a:off x="15430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84455</xdr:rowOff>
    </xdr:from>
    <xdr:ext cx="526415" cy="259080"/>
    <xdr:sp macro="" textlink="">
      <xdr:nvSpPr>
        <xdr:cNvPr id="705" name="テキスト ボックス 704"/>
        <xdr:cNvSpPr txBox="1"/>
      </xdr:nvSpPr>
      <xdr:spPr>
        <a:xfrm>
          <a:off x="15213965" y="16543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170815</xdr:rowOff>
    </xdr:from>
    <xdr:to xmlns:xdr="http://schemas.openxmlformats.org/drawingml/2006/spreadsheetDrawing">
      <xdr:col>76</xdr:col>
      <xdr:colOff>165100</xdr:colOff>
      <xdr:row>96</xdr:row>
      <xdr:rowOff>100965</xdr:rowOff>
    </xdr:to>
    <xdr:sp macro="" textlink="">
      <xdr:nvSpPr>
        <xdr:cNvPr id="706" name="楕円 705"/>
        <xdr:cNvSpPr/>
      </xdr:nvSpPr>
      <xdr:spPr>
        <a:xfrm>
          <a:off x="14541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92075</xdr:rowOff>
    </xdr:from>
    <xdr:ext cx="526415" cy="259080"/>
    <xdr:sp macro="" textlink="">
      <xdr:nvSpPr>
        <xdr:cNvPr id="707" name="テキスト ボックス 706"/>
        <xdr:cNvSpPr txBox="1"/>
      </xdr:nvSpPr>
      <xdr:spPr>
        <a:xfrm>
          <a:off x="14324965" y="16551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19685</xdr:rowOff>
    </xdr:from>
    <xdr:to xmlns:xdr="http://schemas.openxmlformats.org/drawingml/2006/spreadsheetDrawing">
      <xdr:col>72</xdr:col>
      <xdr:colOff>38100</xdr:colOff>
      <xdr:row>96</xdr:row>
      <xdr:rowOff>121285</xdr:rowOff>
    </xdr:to>
    <xdr:sp macro="" textlink="">
      <xdr:nvSpPr>
        <xdr:cNvPr id="708" name="楕円 707"/>
        <xdr:cNvSpPr/>
      </xdr:nvSpPr>
      <xdr:spPr>
        <a:xfrm>
          <a:off x="13652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112395</xdr:rowOff>
    </xdr:from>
    <xdr:ext cx="526415" cy="250825"/>
    <xdr:sp macro="" textlink="">
      <xdr:nvSpPr>
        <xdr:cNvPr id="709" name="テキスト ボックス 708"/>
        <xdr:cNvSpPr txBox="1"/>
      </xdr:nvSpPr>
      <xdr:spPr>
        <a:xfrm>
          <a:off x="13435965" y="16571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27305</xdr:rowOff>
    </xdr:from>
    <xdr:to xmlns:xdr="http://schemas.openxmlformats.org/drawingml/2006/spreadsheetDrawing">
      <xdr:col>67</xdr:col>
      <xdr:colOff>101600</xdr:colOff>
      <xdr:row>96</xdr:row>
      <xdr:rowOff>128905</xdr:rowOff>
    </xdr:to>
    <xdr:sp macro="" textlink="">
      <xdr:nvSpPr>
        <xdr:cNvPr id="710" name="楕円 709"/>
        <xdr:cNvSpPr/>
      </xdr:nvSpPr>
      <xdr:spPr>
        <a:xfrm>
          <a:off x="127635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120650</xdr:rowOff>
    </xdr:from>
    <xdr:ext cx="526415" cy="251460"/>
    <xdr:sp macro="" textlink="">
      <xdr:nvSpPr>
        <xdr:cNvPr id="711" name="テキスト ボックス 710"/>
        <xdr:cNvSpPr txBox="1"/>
      </xdr:nvSpPr>
      <xdr:spPr>
        <a:xfrm>
          <a:off x="12546965" y="165798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20" name="テキスト ボックス 719"/>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665" cy="259080"/>
    <xdr:sp macro="" textlink="">
      <xdr:nvSpPr>
        <xdr:cNvPr id="723" name="テキスト ボックス 722"/>
        <xdr:cNvSpPr txBox="1"/>
      </xdr:nvSpPr>
      <xdr:spPr>
        <a:xfrm>
          <a:off x="18039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9105" cy="250825"/>
    <xdr:sp macro="" textlink="">
      <xdr:nvSpPr>
        <xdr:cNvPr id="725" name="テキスト ボックス 724"/>
        <xdr:cNvSpPr txBox="1"/>
      </xdr:nvSpPr>
      <xdr:spPr>
        <a:xfrm>
          <a:off x="17820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9105" cy="259080"/>
    <xdr:sp macro="" textlink="">
      <xdr:nvSpPr>
        <xdr:cNvPr id="727" name="テキスト ボックス 726"/>
        <xdr:cNvSpPr txBox="1"/>
      </xdr:nvSpPr>
      <xdr:spPr>
        <a:xfrm>
          <a:off x="17820640" y="598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9105" cy="251460"/>
    <xdr:sp macro="" textlink="">
      <xdr:nvSpPr>
        <xdr:cNvPr id="729" name="テキスト ボックス 728"/>
        <xdr:cNvSpPr txBox="1"/>
      </xdr:nvSpPr>
      <xdr:spPr>
        <a:xfrm>
          <a:off x="17820640" y="5664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9105" cy="258445"/>
    <xdr:sp macro="" textlink="">
      <xdr:nvSpPr>
        <xdr:cNvPr id="731" name="テキスト ボックス 730"/>
        <xdr:cNvSpPr txBox="1"/>
      </xdr:nvSpPr>
      <xdr:spPr>
        <a:xfrm>
          <a:off x="17820640" y="5337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35" name="テキスト ボックス 734"/>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0825"/>
    <xdr:sp macro="" textlink="">
      <xdr:nvSpPr>
        <xdr:cNvPr id="740" name="諸支出金最大値テキスト"/>
        <xdr:cNvSpPr txBox="1"/>
      </xdr:nvSpPr>
      <xdr:spPr>
        <a:xfrm>
          <a:off x="22212300" y="50615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1300" cy="259080"/>
    <xdr:sp macro="" textlink="">
      <xdr:nvSpPr>
        <xdr:cNvPr id="764" name="テキスト ボックス 763"/>
        <xdr:cNvSpPr txBox="1"/>
      </xdr:nvSpPr>
      <xdr:spPr>
        <a:xfrm>
          <a:off x="21198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1300" cy="259080"/>
    <xdr:sp macro="" textlink="">
      <xdr:nvSpPr>
        <xdr:cNvPr id="766" name="テキスト ボックス 765"/>
        <xdr:cNvSpPr txBox="1"/>
      </xdr:nvSpPr>
      <xdr:spPr>
        <a:xfrm>
          <a:off x="20309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1300" cy="259080"/>
    <xdr:sp macro="" textlink="">
      <xdr:nvSpPr>
        <xdr:cNvPr id="768" name="テキスト ボックス 767"/>
        <xdr:cNvSpPr txBox="1"/>
      </xdr:nvSpPr>
      <xdr:spPr>
        <a:xfrm>
          <a:off x="19420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1300" cy="259080"/>
    <xdr:sp macro="" textlink="">
      <xdr:nvSpPr>
        <xdr:cNvPr id="770" name="テキスト ボックス 769"/>
        <xdr:cNvSpPr txBox="1"/>
      </xdr:nvSpPr>
      <xdr:spPr>
        <a:xfrm>
          <a:off x="18531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79" name="テキスト ボックス 778"/>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665" cy="250825"/>
    <xdr:sp macro="" textlink="">
      <xdr:nvSpPr>
        <xdr:cNvPr id="782" name="テキスト ボックス 781"/>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665" cy="250825"/>
    <xdr:sp macro="" textlink="">
      <xdr:nvSpPr>
        <xdr:cNvPr id="784" name="テキスト ボックス 783"/>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300" cy="259080"/>
    <xdr:sp macro="" textlink="">
      <xdr:nvSpPr>
        <xdr:cNvPr id="796" name="テキスト ボックス 795"/>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300" cy="259080"/>
    <xdr:sp macro="" textlink="">
      <xdr:nvSpPr>
        <xdr:cNvPr id="799" name="テキスト ボックス 798"/>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300" cy="259080"/>
    <xdr:sp macro="" textlink="">
      <xdr:nvSpPr>
        <xdr:cNvPr id="802" name="テキスト ボックス 801"/>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300" cy="259080"/>
    <xdr:sp macro="" textlink="">
      <xdr:nvSpPr>
        <xdr:cNvPr id="804" name="テキスト ボックス 803"/>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300" cy="259080"/>
    <xdr:sp macro="" textlink="">
      <xdr:nvSpPr>
        <xdr:cNvPr id="813" name="テキスト ボックス 812"/>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300" cy="259080"/>
    <xdr:sp macro="" textlink="">
      <xdr:nvSpPr>
        <xdr:cNvPr id="815" name="テキスト ボックス 814"/>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300" cy="259080"/>
    <xdr:sp macro="" textlink="">
      <xdr:nvSpPr>
        <xdr:cNvPr id="817" name="テキスト ボックス 816"/>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300" cy="259080"/>
    <xdr:sp macro="" textlink="">
      <xdr:nvSpPr>
        <xdr:cNvPr id="819" name="テキスト ボックス 818"/>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・住民一人当たりのコストは民生費が最も高く、一人当たり223,811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円であるが前年度と比較して大幅に減額となっている。主な要因は、低所得者世帯や子育て世帯に対する給付金事業、教育・保育施設整備事業補助金の減額が挙げられる。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・住民一人当たりの総務費は186,501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主な要因は、減債基金及びあじがさわ未来応援基金の積立、自治体情報システム標準化対応経費の増額が挙げられ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団体との比較して平均より低い金額となっているが、県内町村と比較すると一人当たりのコストは高い水準となっている。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・住民一人当たりの衛生費は174,416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西海岸衛生処理組合焼却施設の改良事業に伴う負担金及び斎場改修事業の増額</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県内町村と比較しても</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・住民一人当たりの土木費は112,459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主な要因は、除排雪経費</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及び橋梁補修事業の増額</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県内町村と比較しても</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のコストは高い水準となっている。</a:t>
          </a:r>
          <a:endParaRPr kumimoji="1" lang="ja-JP" altLang="en-US" sz="1300">
            <a:solidFill>
              <a:srgbClr val="FF0000"/>
            </a:solidFill>
            <a:latin typeface="ＭＳ Ｐゴシック"/>
            <a:ea typeface="ＭＳ Ｐゴシック"/>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・住民一人当たりの消防費は48,389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減額となっている。主な要因は、消防タンク車購入負担金や消防団のポンプ車及び排水ポンプの購入事業の減額が挙げられる。面積が大きく、山・海・川において様々な災害が想定される立地条件もあ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防費の一人当たりのコストは高い水準となってい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a:ea typeface="ＭＳ Ｐゴシック"/>
              <a:cs typeface="+mn-cs"/>
            </a:rPr>
            <a:t>　普通交付税が再算定により増額となったものの、災害関連経費に係る経費が落ち着きつつある状況となったため財政調整基金は増加となった</a:t>
          </a:r>
          <a:r>
            <a:rPr kumimoji="1" lang="ja-JP" altLang="ja-JP" sz="1000">
              <a:solidFill>
                <a:schemeClr val="dk1"/>
              </a:solidFill>
              <a:effectLst/>
              <a:latin typeface="ＭＳ Ｐゴシック"/>
              <a:ea typeface="ＭＳ Ｐゴシック"/>
              <a:cs typeface="+mn-cs"/>
            </a:rPr>
            <a:t>。結果として財政調整基金残高率は前年度比3.32</a:t>
          </a:r>
          <a:r>
            <a:rPr kumimoji="1" lang="ja-JP" altLang="ja-JP" sz="1000">
              <a:solidFill>
                <a:schemeClr val="dk1"/>
              </a:solidFill>
              <a:effectLst/>
              <a:latin typeface="ＭＳ Ｐゴシック"/>
              <a:ea typeface="ＭＳ Ｐゴシック"/>
              <a:cs typeface="+mn-cs"/>
            </a:rPr>
            <a:t>％増の11.70</a:t>
          </a:r>
          <a:r>
            <a:rPr kumimoji="1" lang="ja-JP" altLang="ja-JP" sz="1000">
              <a:solidFill>
                <a:schemeClr val="dk1"/>
              </a:solidFill>
              <a:effectLst/>
              <a:latin typeface="ＭＳ Ｐゴシック"/>
              <a:ea typeface="ＭＳ Ｐゴシック"/>
              <a:cs typeface="+mn-cs"/>
            </a:rPr>
            <a:t>％となった。</a:t>
          </a:r>
          <a:endParaRPr lang="ja-JP" altLang="ja-JP" sz="1100">
            <a:effectLst/>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実質収支額についても</a:t>
          </a:r>
          <a:r>
            <a:rPr kumimoji="1" lang="ja-JP" altLang="ja-JP" sz="1000">
              <a:solidFill>
                <a:sysClr val="windowText" lastClr="000000"/>
              </a:solidFill>
              <a:effectLst/>
              <a:latin typeface="ＭＳ Ｐゴシック"/>
              <a:ea typeface="ＭＳ Ｐゴシック"/>
              <a:cs typeface="+mn-cs"/>
            </a:rPr>
            <a:t>、災害</a:t>
          </a:r>
          <a:r>
            <a:rPr kumimoji="1" lang="ja-JP" altLang="en-US" sz="1000">
              <a:solidFill>
                <a:sysClr val="windowText" lastClr="000000"/>
              </a:solidFill>
              <a:effectLst/>
              <a:latin typeface="ＭＳ Ｐゴシック"/>
              <a:ea typeface="ＭＳ Ｐゴシック"/>
              <a:cs typeface="+mn-cs"/>
            </a:rPr>
            <a:t>復旧事業の一般財源</a:t>
          </a:r>
          <a:r>
            <a:rPr kumimoji="1" lang="ja-JP" altLang="ja-JP" sz="1000">
              <a:solidFill>
                <a:sysClr val="windowText" lastClr="000000"/>
              </a:solidFill>
              <a:effectLst/>
              <a:latin typeface="ＭＳ Ｐゴシック"/>
              <a:ea typeface="ＭＳ Ｐゴシック"/>
              <a:cs typeface="+mn-cs"/>
            </a:rPr>
            <a:t>が</a:t>
          </a:r>
          <a:r>
            <a:rPr kumimoji="1" lang="ja-JP" altLang="en-US" sz="1000">
              <a:solidFill>
                <a:sysClr val="windowText" lastClr="000000"/>
              </a:solidFill>
              <a:effectLst/>
              <a:latin typeface="ＭＳ Ｐゴシック"/>
              <a:ea typeface="ＭＳ Ｐゴシック"/>
              <a:cs typeface="+mn-cs"/>
            </a:rPr>
            <a:t>減</a:t>
          </a:r>
          <a:r>
            <a:rPr kumimoji="1" lang="ja-JP" altLang="ja-JP" sz="1000">
              <a:solidFill>
                <a:sysClr val="windowText" lastClr="000000"/>
              </a:solidFill>
              <a:effectLst/>
              <a:latin typeface="ＭＳ Ｐゴシック"/>
              <a:ea typeface="ＭＳ Ｐゴシック"/>
              <a:cs typeface="+mn-cs"/>
            </a:rPr>
            <a:t>額になったことで0.12</a:t>
          </a:r>
          <a:r>
            <a:rPr kumimoji="1" lang="en-US" altLang="ja-JP" sz="1000">
              <a:solidFill>
                <a:sysClr val="windowText" lastClr="000000"/>
              </a:solidFill>
              <a:effectLst/>
              <a:latin typeface="ＭＳ Ｐゴシック"/>
              <a:ea typeface="ＭＳ Ｐゴシック"/>
              <a:cs typeface="+mn-cs"/>
            </a:rPr>
            <a:t>%</a:t>
          </a:r>
          <a:r>
            <a:rPr kumimoji="1" lang="ja-JP" altLang="en-US" sz="1000">
              <a:solidFill>
                <a:sysClr val="windowText" lastClr="000000"/>
              </a:solidFill>
              <a:effectLst/>
              <a:latin typeface="ＭＳ Ｐゴシック"/>
              <a:ea typeface="ＭＳ Ｐゴシック"/>
              <a:cs typeface="+mn-cs"/>
            </a:rPr>
            <a:t>増</a:t>
          </a:r>
          <a:r>
            <a:rPr kumimoji="1" lang="ja-JP" altLang="ja-JP" sz="1000">
              <a:solidFill>
                <a:sysClr val="windowText" lastClr="000000"/>
              </a:solidFill>
              <a:effectLst/>
              <a:latin typeface="ＭＳ Ｐゴシック"/>
              <a:ea typeface="ＭＳ Ｐゴシック"/>
              <a:cs typeface="+mn-cs"/>
            </a:rPr>
            <a:t>の</a:t>
          </a:r>
          <a:r>
            <a:rPr kumimoji="1" lang="en-US" altLang="ja-JP" sz="1000">
              <a:solidFill>
                <a:sysClr val="windowText" lastClr="000000"/>
              </a:solidFill>
              <a:effectLst/>
              <a:latin typeface="ＭＳ Ｐゴシック"/>
              <a:ea typeface="ＭＳ Ｐゴシック"/>
              <a:cs typeface="+mn-cs"/>
            </a:rPr>
            <a:t>7.88%</a:t>
          </a:r>
          <a:r>
            <a:rPr kumimoji="1" lang="ja-JP" altLang="ja-JP" sz="1000">
              <a:solidFill>
                <a:sysClr val="windowText" lastClr="000000"/>
              </a:solidFill>
              <a:effectLst/>
              <a:latin typeface="ＭＳ Ｐゴシック"/>
              <a:ea typeface="ＭＳ Ｐゴシック"/>
              <a:cs typeface="+mn-cs"/>
            </a:rPr>
            <a:t>と僅かに増加となった。実質単年度収支については</a:t>
          </a:r>
          <a:r>
            <a:rPr kumimoji="1" lang="ja-JP" altLang="en-US" sz="1000">
              <a:solidFill>
                <a:sysClr val="windowText" lastClr="000000"/>
              </a:solidFill>
              <a:effectLst/>
              <a:latin typeface="ＭＳ Ｐゴシック"/>
              <a:ea typeface="ＭＳ Ｐゴシック"/>
              <a:cs typeface="+mn-cs"/>
            </a:rPr>
            <a:t>、公共施設の改修事業の減額や災害復旧事業の減額により、</a:t>
          </a:r>
          <a:r>
            <a:rPr kumimoji="1" lang="ja-JP" altLang="ja-JP" sz="1000">
              <a:solidFill>
                <a:sysClr val="windowText" lastClr="000000"/>
              </a:solidFill>
              <a:effectLst/>
              <a:latin typeface="ＭＳ Ｐゴシック"/>
              <a:ea typeface="ＭＳ Ｐゴシック"/>
              <a:cs typeface="+mn-cs"/>
            </a:rPr>
            <a:t>前年度比3.9</a:t>
          </a:r>
          <a:r>
            <a:rPr kumimoji="1" lang="ja-JP" altLang="ja-JP" sz="1000">
              <a:solidFill>
                <a:sysClr val="windowText" lastClr="000000"/>
              </a:solidFill>
              <a:effectLst/>
              <a:latin typeface="ＭＳ Ｐゴシック"/>
              <a:ea typeface="ＭＳ Ｐゴシック"/>
              <a:cs typeface="+mn-cs"/>
            </a:rPr>
            <a:t>％</a:t>
          </a:r>
          <a:r>
            <a:rPr kumimoji="1" lang="ja-JP" altLang="en-US" sz="1000">
              <a:solidFill>
                <a:sysClr val="windowText" lastClr="000000"/>
              </a:solidFill>
              <a:effectLst/>
              <a:latin typeface="ＭＳ Ｐゴシック"/>
              <a:ea typeface="ＭＳ Ｐゴシック"/>
              <a:cs typeface="+mn-cs"/>
            </a:rPr>
            <a:t>増</a:t>
          </a:r>
          <a:r>
            <a:rPr kumimoji="1" lang="ja-JP" altLang="ja-JP" sz="1000">
              <a:solidFill>
                <a:sysClr val="windowText" lastClr="000000"/>
              </a:solidFill>
              <a:effectLst/>
              <a:latin typeface="ＭＳ Ｐゴシック"/>
              <a:ea typeface="ＭＳ Ｐゴシック"/>
              <a:cs typeface="+mn-cs"/>
            </a:rPr>
            <a:t>の3.22</a:t>
          </a:r>
          <a:r>
            <a:rPr kumimoji="1" lang="ja-JP" altLang="ja-JP" sz="1000">
              <a:solidFill>
                <a:sysClr val="windowText" lastClr="000000"/>
              </a:solidFill>
              <a:effectLst/>
              <a:latin typeface="ＭＳ Ｐゴシック"/>
              <a:ea typeface="ＭＳ Ｐゴシック"/>
              <a:cs typeface="+mn-cs"/>
            </a:rPr>
            <a:t>％となった。</a:t>
          </a:r>
          <a:endParaRPr lang="ja-JP" altLang="ja-JP" sz="11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a:t>
          </a:r>
          <a:r>
            <a:rPr kumimoji="1" lang="ja-JP" altLang="ja-JP" sz="1000">
              <a:solidFill>
                <a:sysClr val="windowText" lastClr="000000"/>
              </a:solidFill>
              <a:effectLst/>
              <a:latin typeface="ＭＳ Ｐゴシック"/>
              <a:ea typeface="ＭＳ Ｐゴシック"/>
              <a:cs typeface="+mn-cs"/>
            </a:rPr>
            <a:t>物価高騰対応により全体予算額として膨らんでおり、すべての区分において比率が悪化している。昨今の物価高騰、人件費増加に伴う経常経費の増加が続くことが予想され、今後更に厳しい財政状況が見込まれる。そのため、職員の退職者不補充や事務</a:t>
          </a:r>
          <a:r>
            <a:rPr kumimoji="1" lang="ja-JP" altLang="ja-JP" sz="1000">
              <a:solidFill>
                <a:schemeClr val="dk1"/>
              </a:solidFill>
              <a:effectLst/>
              <a:latin typeface="ＭＳ Ｐゴシック"/>
              <a:ea typeface="ＭＳ Ｐゴシック"/>
              <a:cs typeface="+mn-cs"/>
            </a:rPr>
            <a:t>事業の見直し、施設運営費削減などこれまで以上の行財政改革に取り組み財政の健全化を図る。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すべての会計において収支が黒字となったため、連結実質収支も黒字となった。一般会計については、</a:t>
          </a:r>
          <a:r>
            <a:rPr kumimoji="1" lang="ja-JP" altLang="en-US" sz="1100">
              <a:solidFill>
                <a:schemeClr val="dk1"/>
              </a:solidFill>
              <a:effectLst/>
              <a:latin typeface="ＭＳ Ｐゴシック"/>
              <a:ea typeface="ＭＳ Ｐゴシック"/>
              <a:cs typeface="+mn-cs"/>
            </a:rPr>
            <a:t>災害の工事入札における減額や災害廃棄物処理事業費の減額</a:t>
          </a:r>
          <a:r>
            <a:rPr kumimoji="1" lang="ja-JP" altLang="ja-JP" sz="1100">
              <a:solidFill>
                <a:schemeClr val="dk1"/>
              </a:solidFill>
              <a:effectLst/>
              <a:latin typeface="ＭＳ Ｐゴシック"/>
              <a:ea typeface="ＭＳ Ｐゴシック"/>
              <a:cs typeface="+mn-cs"/>
            </a:rPr>
            <a:t>により不用額が発生したため、実質収支額の比率が大きくなっている。水道事業会計については、平成</a:t>
          </a:r>
          <a:r>
            <a:rPr kumimoji="1" lang="en-US" altLang="ja-JP" sz="1100">
              <a:solidFill>
                <a:schemeClr val="dk1"/>
              </a:solidFill>
              <a:effectLst/>
              <a:latin typeface="ＭＳ Ｐゴシック"/>
              <a:ea typeface="ＭＳ Ｐゴシック"/>
              <a:cs typeface="+mn-cs"/>
            </a:rPr>
            <a:t>29</a:t>
          </a:r>
          <a:r>
            <a:rPr kumimoji="1" lang="ja-JP" altLang="ja-JP" sz="1100">
              <a:solidFill>
                <a:schemeClr val="dk1"/>
              </a:solidFill>
              <a:effectLst/>
              <a:latin typeface="ＭＳ Ｐゴシック"/>
              <a:ea typeface="ＭＳ Ｐゴシック"/>
              <a:cs typeface="+mn-cs"/>
            </a:rPr>
            <a:t>年度から簡易水道事業と統合し、剰余額は黒字を維持しているものの、令和元年度をピークに減少傾向にある。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公営事業において、国民健康保険事業、介護保険事業、後期高齢者医療事業は基準額どおりの繰出金により収支の均衡が図れている。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公営企業において、上水道事業は基準額どおりの繰出金により、収支の均衡が図れている状況にあるが、農業集落排水事業及び公共下水道事業といった下水道事業は、繰出基準額のほかに赤字補てん的繰出金により収支の均衡を図っている。この赤字補てん的繰出金が多額であり、増加傾向にある。</a:t>
          </a:r>
          <a:endParaRPr lang="ja-JP" altLang="ja-JP" sz="1400">
            <a:effectLst/>
            <a:latin typeface="ＭＳ Ｐゴシック"/>
            <a:ea typeface="ＭＳ Ｐゴシック"/>
          </a:endParaRPr>
        </a:p>
        <a:p>
          <a:r>
            <a:rPr lang="ja-JP" altLang="ja-JP" sz="1100">
              <a:solidFill>
                <a:schemeClr val="dk1"/>
              </a:solidFill>
              <a:effectLst/>
              <a:latin typeface="ＭＳ Ｐゴシック"/>
              <a:ea typeface="ＭＳ Ｐゴシック"/>
              <a:cs typeface="+mn-cs"/>
            </a:rPr>
            <a:t>　継続して黒字であるものの増加率は緩やかな増加となっており頭打ち状況や、増加率の減少に転じている会計もあるため、</a:t>
          </a:r>
          <a:r>
            <a:rPr kumimoji="1" lang="ja-JP" altLang="ja-JP" sz="1100">
              <a:solidFill>
                <a:schemeClr val="dk1"/>
              </a:solidFill>
              <a:effectLst/>
              <a:latin typeface="ＭＳ Ｐゴシック"/>
              <a:ea typeface="ＭＳ Ｐゴシック"/>
              <a:cs typeface="+mn-cs"/>
            </a:rPr>
            <a:t>今後も全ての会計において、歳入確保及び歳出削減に努めて、財政の健全化を図る。</a:t>
          </a:r>
          <a:endParaRPr lang="ja-JP" altLang="ja-JP" sz="14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23213_&#39994;&#12465;&#27810;&#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9442098</v>
      </c>
      <c r="BO4" s="216"/>
      <c r="BP4" s="216"/>
      <c r="BQ4" s="216"/>
      <c r="BR4" s="216"/>
      <c r="BS4" s="216"/>
      <c r="BT4" s="216"/>
      <c r="BU4" s="219"/>
      <c r="BV4" s="213">
        <v>8930617</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7.9</v>
      </c>
      <c r="CU4" s="237"/>
      <c r="CV4" s="237"/>
      <c r="CW4" s="237"/>
      <c r="CX4" s="237"/>
      <c r="CY4" s="237"/>
      <c r="CZ4" s="237"/>
      <c r="DA4" s="245"/>
      <c r="DB4" s="229">
        <v>7.8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67</v>
      </c>
      <c r="AV5" s="139"/>
      <c r="AW5" s="139"/>
      <c r="AX5" s="139"/>
      <c r="AY5" s="190" t="s">
        <v>144</v>
      </c>
      <c r="AZ5" s="198"/>
      <c r="BA5" s="198"/>
      <c r="BB5" s="198"/>
      <c r="BC5" s="198"/>
      <c r="BD5" s="198"/>
      <c r="BE5" s="198"/>
      <c r="BF5" s="198"/>
      <c r="BG5" s="198"/>
      <c r="BH5" s="198"/>
      <c r="BI5" s="198"/>
      <c r="BJ5" s="198"/>
      <c r="BK5" s="198"/>
      <c r="BL5" s="198"/>
      <c r="BM5" s="209"/>
      <c r="BN5" s="214">
        <v>9014440</v>
      </c>
      <c r="BO5" s="217"/>
      <c r="BP5" s="217"/>
      <c r="BQ5" s="217"/>
      <c r="BR5" s="217"/>
      <c r="BS5" s="217"/>
      <c r="BT5" s="217"/>
      <c r="BU5" s="220"/>
      <c r="BV5" s="214">
        <v>8394676</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94.1</v>
      </c>
      <c r="CU5" s="238"/>
      <c r="CV5" s="238"/>
      <c r="CW5" s="238"/>
      <c r="CX5" s="238"/>
      <c r="CY5" s="238"/>
      <c r="CZ5" s="238"/>
      <c r="DA5" s="246"/>
      <c r="DB5" s="230">
        <v>97.7</v>
      </c>
      <c r="DC5" s="238"/>
      <c r="DD5" s="238"/>
      <c r="DE5" s="238"/>
      <c r="DF5" s="238"/>
      <c r="DG5" s="238"/>
      <c r="DH5" s="238"/>
      <c r="DI5" s="246"/>
    </row>
    <row r="6" spans="1:119" ht="18.75" customHeight="1">
      <c r="A6" s="2"/>
      <c r="B6" s="8" t="s">
        <v>158</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169</v>
      </c>
      <c r="AZ6" s="198"/>
      <c r="BA6" s="198"/>
      <c r="BB6" s="198"/>
      <c r="BC6" s="198"/>
      <c r="BD6" s="198"/>
      <c r="BE6" s="198"/>
      <c r="BF6" s="198"/>
      <c r="BG6" s="198"/>
      <c r="BH6" s="198"/>
      <c r="BI6" s="198"/>
      <c r="BJ6" s="198"/>
      <c r="BK6" s="198"/>
      <c r="BL6" s="198"/>
      <c r="BM6" s="209"/>
      <c r="BN6" s="214">
        <v>427658</v>
      </c>
      <c r="BO6" s="217"/>
      <c r="BP6" s="217"/>
      <c r="BQ6" s="217"/>
      <c r="BR6" s="217"/>
      <c r="BS6" s="217"/>
      <c r="BT6" s="217"/>
      <c r="BU6" s="220"/>
      <c r="BV6" s="214">
        <v>535941</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94.2</v>
      </c>
      <c r="CU6" s="239"/>
      <c r="CV6" s="239"/>
      <c r="CW6" s="239"/>
      <c r="CX6" s="239"/>
      <c r="CY6" s="239"/>
      <c r="CZ6" s="239"/>
      <c r="DA6" s="247"/>
      <c r="DB6" s="231">
        <v>98.1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67</v>
      </c>
      <c r="AV7" s="139"/>
      <c r="AW7" s="139"/>
      <c r="AX7" s="139"/>
      <c r="AY7" s="190" t="s">
        <v>171</v>
      </c>
      <c r="AZ7" s="198"/>
      <c r="BA7" s="198"/>
      <c r="BB7" s="198"/>
      <c r="BC7" s="198"/>
      <c r="BD7" s="198"/>
      <c r="BE7" s="198"/>
      <c r="BF7" s="198"/>
      <c r="BG7" s="198"/>
      <c r="BH7" s="198"/>
      <c r="BI7" s="198"/>
      <c r="BJ7" s="198"/>
      <c r="BK7" s="198"/>
      <c r="BL7" s="198"/>
      <c r="BM7" s="209"/>
      <c r="BN7" s="214">
        <v>67857</v>
      </c>
      <c r="BO7" s="217"/>
      <c r="BP7" s="217"/>
      <c r="BQ7" s="217"/>
      <c r="BR7" s="217"/>
      <c r="BS7" s="217"/>
      <c r="BT7" s="217"/>
      <c r="BU7" s="220"/>
      <c r="BV7" s="214">
        <v>193170</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4565083</v>
      </c>
      <c r="CU7" s="217"/>
      <c r="CV7" s="217"/>
      <c r="CW7" s="217"/>
      <c r="CX7" s="217"/>
      <c r="CY7" s="217"/>
      <c r="CZ7" s="217"/>
      <c r="DA7" s="220"/>
      <c r="DB7" s="214">
        <v>4415157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67</v>
      </c>
      <c r="AV8" s="139"/>
      <c r="AW8" s="139"/>
      <c r="AX8" s="139"/>
      <c r="AY8" s="190" t="s">
        <v>176</v>
      </c>
      <c r="AZ8" s="198"/>
      <c r="BA8" s="198"/>
      <c r="BB8" s="198"/>
      <c r="BC8" s="198"/>
      <c r="BD8" s="198"/>
      <c r="BE8" s="198"/>
      <c r="BF8" s="198"/>
      <c r="BG8" s="198"/>
      <c r="BH8" s="198"/>
      <c r="BI8" s="198"/>
      <c r="BJ8" s="198"/>
      <c r="BK8" s="198"/>
      <c r="BL8" s="198"/>
      <c r="BM8" s="209"/>
      <c r="BN8" s="214">
        <v>359801</v>
      </c>
      <c r="BO8" s="217"/>
      <c r="BP8" s="217"/>
      <c r="BQ8" s="217"/>
      <c r="BR8" s="217"/>
      <c r="BS8" s="217"/>
      <c r="BT8" s="217"/>
      <c r="BU8" s="220"/>
      <c r="BV8" s="214">
        <v>342771</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0.22</v>
      </c>
      <c r="CU8" s="240"/>
      <c r="CV8" s="240"/>
      <c r="CW8" s="240"/>
      <c r="CX8" s="240"/>
      <c r="CY8" s="240"/>
      <c r="CZ8" s="240"/>
      <c r="DA8" s="248"/>
      <c r="DB8" s="232">
        <v>0.22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9044</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17030</v>
      </c>
      <c r="BO9" s="217"/>
      <c r="BP9" s="217"/>
      <c r="BQ9" s="217"/>
      <c r="BR9" s="217"/>
      <c r="BS9" s="217"/>
      <c r="BT9" s="217"/>
      <c r="BU9" s="220"/>
      <c r="BV9" s="214">
        <v>107158</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15.9</v>
      </c>
      <c r="CU9" s="238"/>
      <c r="CV9" s="238"/>
      <c r="CW9" s="238"/>
      <c r="CX9" s="238"/>
      <c r="CY9" s="238"/>
      <c r="CZ9" s="238"/>
      <c r="DA9" s="246"/>
      <c r="DB9" s="230">
        <v>14.3</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10126</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128</v>
      </c>
      <c r="BO10" s="217"/>
      <c r="BP10" s="217"/>
      <c r="BQ10" s="217"/>
      <c r="BR10" s="217"/>
      <c r="BS10" s="217"/>
      <c r="BT10" s="217"/>
      <c r="BU10" s="220"/>
      <c r="BV10" s="214">
        <v>4</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187</v>
      </c>
      <c r="AV11" s="139"/>
      <c r="AW11" s="139"/>
      <c r="AX11" s="139"/>
      <c r="AY11" s="190" t="s">
        <v>197</v>
      </c>
      <c r="AZ11" s="198"/>
      <c r="BA11" s="198"/>
      <c r="BB11" s="198"/>
      <c r="BC11" s="198"/>
      <c r="BD11" s="198"/>
      <c r="BE11" s="198"/>
      <c r="BF11" s="198"/>
      <c r="BG11" s="198"/>
      <c r="BH11" s="198"/>
      <c r="BI11" s="198"/>
      <c r="BJ11" s="198"/>
      <c r="BK11" s="198"/>
      <c r="BL11" s="198"/>
      <c r="BM11" s="209"/>
      <c r="BN11" s="214">
        <v>130000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8505</v>
      </c>
      <c r="S12" s="108"/>
      <c r="T12" s="108"/>
      <c r="U12" s="108"/>
      <c r="V12" s="120"/>
      <c r="W12" s="132" t="s">
        <v>7</v>
      </c>
      <c r="X12" s="139"/>
      <c r="Y12" s="139"/>
      <c r="Z12" s="139"/>
      <c r="AA12" s="139"/>
      <c r="AB12" s="144"/>
      <c r="AC12" s="148" t="s">
        <v>109</v>
      </c>
      <c r="AD12" s="155"/>
      <c r="AE12" s="155"/>
      <c r="AF12" s="155"/>
      <c r="AG12" s="158"/>
      <c r="AH12" s="148" t="s">
        <v>207</v>
      </c>
      <c r="AI12" s="155"/>
      <c r="AJ12" s="155"/>
      <c r="AK12" s="155"/>
      <c r="AL12" s="170"/>
      <c r="AM12" s="175" t="s">
        <v>208</v>
      </c>
      <c r="AN12" s="58"/>
      <c r="AO12" s="58"/>
      <c r="AP12" s="58"/>
      <c r="AQ12" s="58"/>
      <c r="AR12" s="58"/>
      <c r="AS12" s="58"/>
      <c r="AT12" s="63"/>
      <c r="AU12" s="182" t="s">
        <v>67</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136982</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8457</v>
      </c>
      <c r="S13" s="109"/>
      <c r="T13" s="109"/>
      <c r="U13" s="109"/>
      <c r="V13" s="121"/>
      <c r="W13" s="130" t="s">
        <v>215</v>
      </c>
      <c r="X13" s="56"/>
      <c r="Y13" s="56"/>
      <c r="Z13" s="56"/>
      <c r="AA13" s="56"/>
      <c r="AB13" s="25"/>
      <c r="AC13" s="72">
        <v>897</v>
      </c>
      <c r="AD13" s="80"/>
      <c r="AE13" s="80"/>
      <c r="AF13" s="80"/>
      <c r="AG13" s="84"/>
      <c r="AH13" s="72">
        <v>1050</v>
      </c>
      <c r="AI13" s="80"/>
      <c r="AJ13" s="80"/>
      <c r="AK13" s="80"/>
      <c r="AL13" s="118"/>
      <c r="AM13" s="175" t="s">
        <v>217</v>
      </c>
      <c r="AN13" s="58"/>
      <c r="AO13" s="58"/>
      <c r="AP13" s="58"/>
      <c r="AQ13" s="58"/>
      <c r="AR13" s="58"/>
      <c r="AS13" s="58"/>
      <c r="AT13" s="63"/>
      <c r="AU13" s="182" t="s">
        <v>187</v>
      </c>
      <c r="AV13" s="139"/>
      <c r="AW13" s="139"/>
      <c r="AX13" s="139"/>
      <c r="AY13" s="190" t="s">
        <v>219</v>
      </c>
      <c r="AZ13" s="198"/>
      <c r="BA13" s="198"/>
      <c r="BB13" s="198"/>
      <c r="BC13" s="198"/>
      <c r="BD13" s="198"/>
      <c r="BE13" s="198"/>
      <c r="BF13" s="198"/>
      <c r="BG13" s="198"/>
      <c r="BH13" s="198"/>
      <c r="BI13" s="198"/>
      <c r="BJ13" s="198"/>
      <c r="BK13" s="198"/>
      <c r="BL13" s="198"/>
      <c r="BM13" s="209"/>
      <c r="BN13" s="214">
        <v>147158</v>
      </c>
      <c r="BO13" s="217"/>
      <c r="BP13" s="217"/>
      <c r="BQ13" s="217"/>
      <c r="BR13" s="217"/>
      <c r="BS13" s="217"/>
      <c r="BT13" s="217"/>
      <c r="BU13" s="220"/>
      <c r="BV13" s="214">
        <v>-29820</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13.3</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8758</v>
      </c>
      <c r="S14" s="109"/>
      <c r="T14" s="109"/>
      <c r="U14" s="109"/>
      <c r="V14" s="121"/>
      <c r="W14" s="129"/>
      <c r="X14" s="57"/>
      <c r="Y14" s="57"/>
      <c r="Z14" s="57"/>
      <c r="AA14" s="57"/>
      <c r="AB14" s="24"/>
      <c r="AC14" s="149">
        <v>21.5</v>
      </c>
      <c r="AD14" s="156"/>
      <c r="AE14" s="156"/>
      <c r="AF14" s="156"/>
      <c r="AG14" s="159"/>
      <c r="AH14" s="149">
        <v>22.5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134.1</v>
      </c>
      <c r="CU14" s="242"/>
      <c r="CV14" s="242"/>
      <c r="CW14" s="242"/>
      <c r="CX14" s="242"/>
      <c r="CY14" s="242"/>
      <c r="CZ14" s="242"/>
      <c r="DA14" s="250"/>
      <c r="DB14" s="234">
        <v>142.1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8714</v>
      </c>
      <c r="S15" s="109"/>
      <c r="T15" s="109"/>
      <c r="U15" s="109"/>
      <c r="V15" s="121"/>
      <c r="W15" s="130" t="s">
        <v>5</v>
      </c>
      <c r="X15" s="56"/>
      <c r="Y15" s="56"/>
      <c r="Z15" s="56"/>
      <c r="AA15" s="56"/>
      <c r="AB15" s="25"/>
      <c r="AC15" s="72">
        <v>707</v>
      </c>
      <c r="AD15" s="80"/>
      <c r="AE15" s="80"/>
      <c r="AF15" s="80"/>
      <c r="AG15" s="84"/>
      <c r="AH15" s="72">
        <v>839</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975941</v>
      </c>
      <c r="BO15" s="216"/>
      <c r="BP15" s="216"/>
      <c r="BQ15" s="216"/>
      <c r="BR15" s="216"/>
      <c r="BS15" s="216"/>
      <c r="BT15" s="216"/>
      <c r="BU15" s="219"/>
      <c r="BV15" s="213">
        <v>928638</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230</v>
      </c>
      <c r="S16" s="110"/>
      <c r="T16" s="110"/>
      <c r="U16" s="110"/>
      <c r="V16" s="122"/>
      <c r="W16" s="129"/>
      <c r="X16" s="57"/>
      <c r="Y16" s="57"/>
      <c r="Z16" s="57"/>
      <c r="AA16" s="57"/>
      <c r="AB16" s="24"/>
      <c r="AC16" s="149">
        <v>16.899999999999999</v>
      </c>
      <c r="AD16" s="156"/>
      <c r="AE16" s="156"/>
      <c r="AF16" s="156"/>
      <c r="AG16" s="159"/>
      <c r="AH16" s="149">
        <v>18</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4322413</v>
      </c>
      <c r="BO16" s="217"/>
      <c r="BP16" s="217"/>
      <c r="BQ16" s="217"/>
      <c r="BR16" s="217"/>
      <c r="BS16" s="217"/>
      <c r="BT16" s="217"/>
      <c r="BU16" s="220"/>
      <c r="BV16" s="214">
        <v>4175855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230</v>
      </c>
      <c r="S17" s="110"/>
      <c r="T17" s="110"/>
      <c r="U17" s="110"/>
      <c r="V17" s="122"/>
      <c r="W17" s="130" t="s">
        <v>95</v>
      </c>
      <c r="X17" s="56"/>
      <c r="Y17" s="56"/>
      <c r="Z17" s="56"/>
      <c r="AA17" s="56"/>
      <c r="AB17" s="25"/>
      <c r="AC17" s="72">
        <v>2571</v>
      </c>
      <c r="AD17" s="80"/>
      <c r="AE17" s="80"/>
      <c r="AF17" s="80"/>
      <c r="AG17" s="84"/>
      <c r="AH17" s="72">
        <v>2777</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1212011</v>
      </c>
      <c r="BO17" s="217"/>
      <c r="BP17" s="217"/>
      <c r="BQ17" s="217"/>
      <c r="BR17" s="217"/>
      <c r="BS17" s="217"/>
      <c r="BT17" s="217"/>
      <c r="BU17" s="220"/>
      <c r="BV17" s="214">
        <v>1150269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343.08</v>
      </c>
      <c r="M18" s="70"/>
      <c r="N18" s="70"/>
      <c r="O18" s="70"/>
      <c r="P18" s="70"/>
      <c r="Q18" s="70"/>
      <c r="R18" s="102"/>
      <c r="S18" s="102"/>
      <c r="T18" s="102"/>
      <c r="U18" s="102"/>
      <c r="V18" s="123"/>
      <c r="W18" s="131"/>
      <c r="X18" s="138"/>
      <c r="Y18" s="138"/>
      <c r="Z18" s="138"/>
      <c r="AA18" s="138"/>
      <c r="AB18" s="26"/>
      <c r="AC18" s="150">
        <v>61.6</v>
      </c>
      <c r="AD18" s="157"/>
      <c r="AE18" s="157"/>
      <c r="AF18" s="157"/>
      <c r="AG18" s="160"/>
      <c r="AH18" s="150">
        <v>59.5</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4332512</v>
      </c>
      <c r="BO18" s="217"/>
      <c r="BP18" s="217"/>
      <c r="BQ18" s="217"/>
      <c r="BR18" s="217"/>
      <c r="BS18" s="217"/>
      <c r="BT18" s="217"/>
      <c r="BU18" s="220"/>
      <c r="BV18" s="214">
        <v>4360539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6054243</v>
      </c>
      <c r="BO19" s="217"/>
      <c r="BP19" s="217"/>
      <c r="BQ19" s="217"/>
      <c r="BR19" s="217"/>
      <c r="BS19" s="217"/>
      <c r="BT19" s="217"/>
      <c r="BU19" s="220"/>
      <c r="BV19" s="214">
        <v>5756807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3643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7</v>
      </c>
      <c r="F22" s="56"/>
      <c r="G22" s="56"/>
      <c r="H22" s="56"/>
      <c r="I22" s="56"/>
      <c r="J22" s="56"/>
      <c r="K22" s="25"/>
      <c r="L22" s="50" t="s">
        <v>243</v>
      </c>
      <c r="M22" s="56"/>
      <c r="N22" s="56"/>
      <c r="O22" s="56"/>
      <c r="P22" s="25"/>
      <c r="Q22" s="92" t="s">
        <v>245</v>
      </c>
      <c r="R22" s="104"/>
      <c r="S22" s="104"/>
      <c r="T22" s="104"/>
      <c r="U22" s="104"/>
      <c r="V22" s="125"/>
      <c r="W22" s="133" t="s">
        <v>55</v>
      </c>
      <c r="X22" s="33"/>
      <c r="Y22" s="41"/>
      <c r="Z22" s="50" t="s">
        <v>7</v>
      </c>
      <c r="AA22" s="56"/>
      <c r="AB22" s="56"/>
      <c r="AC22" s="56"/>
      <c r="AD22" s="56"/>
      <c r="AE22" s="56"/>
      <c r="AF22" s="56"/>
      <c r="AG22" s="25"/>
      <c r="AH22" s="163" t="s">
        <v>181</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10115079</v>
      </c>
      <c r="BO22" s="216"/>
      <c r="BP22" s="216"/>
      <c r="BQ22" s="216"/>
      <c r="BR22" s="216"/>
      <c r="BS22" s="216"/>
      <c r="BT22" s="216"/>
      <c r="BU22" s="219"/>
      <c r="BV22" s="213">
        <v>10008822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7359610</v>
      </c>
      <c r="BO23" s="217"/>
      <c r="BP23" s="217"/>
      <c r="BQ23" s="217"/>
      <c r="BR23" s="217"/>
      <c r="BS23" s="217"/>
      <c r="BT23" s="217"/>
      <c r="BU23" s="220"/>
      <c r="BV23" s="214">
        <v>6882306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7070</v>
      </c>
      <c r="R24" s="80"/>
      <c r="S24" s="80"/>
      <c r="T24" s="80"/>
      <c r="U24" s="80"/>
      <c r="V24" s="84"/>
      <c r="W24" s="134"/>
      <c r="X24" s="34"/>
      <c r="Y24" s="42"/>
      <c r="Z24" s="52" t="s">
        <v>253</v>
      </c>
      <c r="AA24" s="58"/>
      <c r="AB24" s="58"/>
      <c r="AC24" s="58"/>
      <c r="AD24" s="58"/>
      <c r="AE24" s="58"/>
      <c r="AF24" s="58"/>
      <c r="AG24" s="63"/>
      <c r="AH24" s="72">
        <v>103</v>
      </c>
      <c r="AI24" s="80"/>
      <c r="AJ24" s="80"/>
      <c r="AK24" s="80"/>
      <c r="AL24" s="84"/>
      <c r="AM24" s="72">
        <v>323317</v>
      </c>
      <c r="AN24" s="80"/>
      <c r="AO24" s="80"/>
      <c r="AP24" s="80"/>
      <c r="AQ24" s="80"/>
      <c r="AR24" s="84"/>
      <c r="AS24" s="72">
        <v>3139</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8378550</v>
      </c>
      <c r="BO24" s="217"/>
      <c r="BP24" s="217"/>
      <c r="BQ24" s="217"/>
      <c r="BR24" s="217"/>
      <c r="BS24" s="217"/>
      <c r="BT24" s="217"/>
      <c r="BU24" s="220"/>
      <c r="BV24" s="214">
        <v>8056994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5650</v>
      </c>
      <c r="R25" s="80"/>
      <c r="S25" s="80"/>
      <c r="T25" s="80"/>
      <c r="U25" s="80"/>
      <c r="V25" s="84"/>
      <c r="W25" s="134"/>
      <c r="X25" s="34"/>
      <c r="Y25" s="42"/>
      <c r="Z25" s="52" t="s">
        <v>259</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409177</v>
      </c>
      <c r="BO25" s="216"/>
      <c r="BP25" s="216"/>
      <c r="BQ25" s="216"/>
      <c r="BR25" s="216"/>
      <c r="BS25" s="216"/>
      <c r="BT25" s="216"/>
      <c r="BU25" s="219"/>
      <c r="BV25" s="213">
        <v>749743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5090</v>
      </c>
      <c r="R26" s="80"/>
      <c r="S26" s="80"/>
      <c r="T26" s="80"/>
      <c r="U26" s="80"/>
      <c r="V26" s="84"/>
      <c r="W26" s="134"/>
      <c r="X26" s="34"/>
      <c r="Y26" s="42"/>
      <c r="Z26" s="52" t="s">
        <v>261</v>
      </c>
      <c r="AA26" s="143"/>
      <c r="AB26" s="143"/>
      <c r="AC26" s="143"/>
      <c r="AD26" s="143"/>
      <c r="AE26" s="143"/>
      <c r="AF26" s="143"/>
      <c r="AG26" s="161"/>
      <c r="AH26" s="72" t="s">
        <v>201</v>
      </c>
      <c r="AI26" s="80"/>
      <c r="AJ26" s="80"/>
      <c r="AK26" s="80"/>
      <c r="AL26" s="84"/>
      <c r="AM26" s="72" t="s">
        <v>201</v>
      </c>
      <c r="AN26" s="80"/>
      <c r="AO26" s="80"/>
      <c r="AP26" s="80"/>
      <c r="AQ26" s="80"/>
      <c r="AR26" s="84"/>
      <c r="AS26" s="72" t="s">
        <v>201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2450</v>
      </c>
      <c r="R27" s="80"/>
      <c r="S27" s="80"/>
      <c r="T27" s="80"/>
      <c r="U27" s="80"/>
      <c r="V27" s="84"/>
      <c r="W27" s="134"/>
      <c r="X27" s="34"/>
      <c r="Y27" s="42"/>
      <c r="Z27" s="52" t="s">
        <v>265</v>
      </c>
      <c r="AA27" s="58"/>
      <c r="AB27" s="58"/>
      <c r="AC27" s="58"/>
      <c r="AD27" s="58"/>
      <c r="AE27" s="58"/>
      <c r="AF27" s="58"/>
      <c r="AG27" s="63"/>
      <c r="AH27" s="72">
        <v>1</v>
      </c>
      <c r="AI27" s="80"/>
      <c r="AJ27" s="80"/>
      <c r="AK27" s="80"/>
      <c r="AL27" s="84"/>
      <c r="AM27" s="72" t="s">
        <v>269</v>
      </c>
      <c r="AN27" s="80"/>
      <c r="AO27" s="80"/>
      <c r="AP27" s="80"/>
      <c r="AQ27" s="80"/>
      <c r="AR27" s="84"/>
      <c r="AS27" s="72" t="s">
        <v>269</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2100</v>
      </c>
      <c r="R28" s="80"/>
      <c r="S28" s="80"/>
      <c r="T28" s="80"/>
      <c r="U28" s="80"/>
      <c r="V28" s="84"/>
      <c r="W28" s="134"/>
      <c r="X28" s="34"/>
      <c r="Y28" s="42"/>
      <c r="Z28" s="52" t="s">
        <v>34</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274</v>
      </c>
      <c r="AZ28" s="201"/>
      <c r="BA28" s="201"/>
      <c r="BB28" s="204"/>
      <c r="BC28" s="189" t="s">
        <v>100</v>
      </c>
      <c r="BD28" s="197"/>
      <c r="BE28" s="197"/>
      <c r="BF28" s="197"/>
      <c r="BG28" s="197"/>
      <c r="BH28" s="197"/>
      <c r="BI28" s="197"/>
      <c r="BJ28" s="197"/>
      <c r="BK28" s="197"/>
      <c r="BL28" s="197"/>
      <c r="BM28" s="208"/>
      <c r="BN28" s="213">
        <v>534154</v>
      </c>
      <c r="BO28" s="216"/>
      <c r="BP28" s="216"/>
      <c r="BQ28" s="216"/>
      <c r="BR28" s="216"/>
      <c r="BS28" s="216"/>
      <c r="BT28" s="216"/>
      <c r="BU28" s="219"/>
      <c r="BV28" s="213">
        <v>370026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10</v>
      </c>
      <c r="M29" s="80"/>
      <c r="N29" s="80"/>
      <c r="O29" s="80"/>
      <c r="P29" s="84"/>
      <c r="Q29" s="72">
        <v>2000</v>
      </c>
      <c r="R29" s="80"/>
      <c r="S29" s="80"/>
      <c r="T29" s="80"/>
      <c r="U29" s="80"/>
      <c r="V29" s="84"/>
      <c r="W29" s="135"/>
      <c r="X29" s="140"/>
      <c r="Y29" s="142"/>
      <c r="Z29" s="52" t="s">
        <v>277</v>
      </c>
      <c r="AA29" s="58"/>
      <c r="AB29" s="58"/>
      <c r="AC29" s="58"/>
      <c r="AD29" s="58"/>
      <c r="AE29" s="58"/>
      <c r="AF29" s="58"/>
      <c r="AG29" s="63"/>
      <c r="AH29" s="72">
        <v>104</v>
      </c>
      <c r="AI29" s="80"/>
      <c r="AJ29" s="80"/>
      <c r="AK29" s="80"/>
      <c r="AL29" s="84"/>
      <c r="AM29" s="72">
        <v>326997</v>
      </c>
      <c r="AN29" s="80"/>
      <c r="AO29" s="80"/>
      <c r="AP29" s="80"/>
      <c r="AQ29" s="80"/>
      <c r="AR29" s="84"/>
      <c r="AS29" s="72">
        <v>3144</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221816</v>
      </c>
      <c r="BO29" s="217"/>
      <c r="BP29" s="217"/>
      <c r="BQ29" s="217"/>
      <c r="BR29" s="217"/>
      <c r="BS29" s="217"/>
      <c r="BT29" s="217"/>
      <c r="BU29" s="220"/>
      <c r="BV29" s="214">
        <v>207539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92.8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672327</v>
      </c>
      <c r="BO30" s="218"/>
      <c r="BP30" s="218"/>
      <c r="BQ30" s="218"/>
      <c r="BR30" s="218"/>
      <c r="BS30" s="218"/>
      <c r="BT30" s="218"/>
      <c r="BU30" s="221"/>
      <c r="BV30" s="215">
        <v>577247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287</v>
      </c>
      <c r="F33" s="54"/>
      <c r="G33" s="54"/>
      <c r="H33" s="54"/>
      <c r="I33" s="54"/>
      <c r="J33" s="54"/>
      <c r="K33" s="54"/>
      <c r="L33" s="54"/>
      <c r="M33" s="54"/>
      <c r="N33" s="54"/>
      <c r="O33" s="54"/>
      <c r="P33" s="54"/>
      <c r="Q33" s="54"/>
      <c r="R33" s="54"/>
      <c r="S33" s="54"/>
      <c r="T33" s="54"/>
      <c r="U33" s="37" t="s">
        <v>118</v>
      </c>
      <c r="V33" s="37"/>
      <c r="W33" s="54" t="s">
        <v>287</v>
      </c>
      <c r="X33" s="54"/>
      <c r="Y33" s="54"/>
      <c r="Z33" s="54"/>
      <c r="AA33" s="54"/>
      <c r="AB33" s="54"/>
      <c r="AC33" s="54"/>
      <c r="AD33" s="54"/>
      <c r="AE33" s="54"/>
      <c r="AF33" s="54"/>
      <c r="AG33" s="54"/>
      <c r="AH33" s="54"/>
      <c r="AI33" s="54"/>
      <c r="AJ33" s="54"/>
      <c r="AK33" s="54"/>
      <c r="AL33" s="54"/>
      <c r="AM33" s="37" t="s">
        <v>118</v>
      </c>
      <c r="AN33" s="37"/>
      <c r="AO33" s="54" t="s">
        <v>287</v>
      </c>
      <c r="AP33" s="54"/>
      <c r="AQ33" s="54"/>
      <c r="AR33" s="54"/>
      <c r="AS33" s="54"/>
      <c r="AT33" s="54"/>
      <c r="AU33" s="54"/>
      <c r="AV33" s="54"/>
      <c r="AW33" s="54"/>
      <c r="AX33" s="54"/>
      <c r="AY33" s="54"/>
      <c r="AZ33" s="54"/>
      <c r="BA33" s="54"/>
      <c r="BB33" s="54"/>
      <c r="BC33" s="54"/>
      <c r="BD33" s="37"/>
      <c r="BE33" s="54" t="s">
        <v>290</v>
      </c>
      <c r="BF33" s="54"/>
      <c r="BG33" s="54" t="s">
        <v>167</v>
      </c>
      <c r="BH33" s="54"/>
      <c r="BI33" s="54"/>
      <c r="BJ33" s="54"/>
      <c r="BK33" s="54"/>
      <c r="BL33" s="54"/>
      <c r="BM33" s="54"/>
      <c r="BN33" s="54"/>
      <c r="BO33" s="54"/>
      <c r="BP33" s="54"/>
      <c r="BQ33" s="54"/>
      <c r="BR33" s="54"/>
      <c r="BS33" s="54"/>
      <c r="BT33" s="54"/>
      <c r="BU33" s="54"/>
      <c r="BV33" s="37"/>
      <c r="BW33" s="37" t="s">
        <v>290</v>
      </c>
      <c r="BX33" s="37"/>
      <c r="BY33" s="54" t="s">
        <v>108</v>
      </c>
      <c r="BZ33" s="54"/>
      <c r="CA33" s="54"/>
      <c r="CB33" s="54"/>
      <c r="CC33" s="54"/>
      <c r="CD33" s="54"/>
      <c r="CE33" s="54"/>
      <c r="CF33" s="54"/>
      <c r="CG33" s="54"/>
      <c r="CH33" s="54"/>
      <c r="CI33" s="54"/>
      <c r="CJ33" s="54"/>
      <c r="CK33" s="54"/>
      <c r="CL33" s="54"/>
      <c r="CM33" s="54"/>
      <c r="CN33" s="54"/>
      <c r="CO33" s="37" t="s">
        <v>118</v>
      </c>
      <c r="CP33" s="37"/>
      <c r="CQ33" s="54" t="s">
        <v>291</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青森県市町村職員退職手当組合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墓地公園事業特別会計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西北五広域福祉事務組合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小規模水道事業特別会計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西海岸衛生処理組合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水産業振興事業特別会計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青森県市町村総合事務組合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鰺ヶ沢地区消防事務組合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つがる西北五広域連合（一般会計）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つがる西北五広域連合（病院事業会計）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青森県後期高齢者医療広域連合（一般会計）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青森県後期高齢者医療広域連合（後期高齢者医療特別会計）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青森県交通災害共済組合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CHd4oQkgGPGa/GwE8RhJh7pTMdqM9rGez+Zmj7adm+BCr7DJVXncg/BI4DjStqip1uGxUAr3r6Lc0wV8xi4/w==" saltValue="Un0LW8zIrm+yg5O9rhVIg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F19"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524</v>
      </c>
      <c r="G33" s="883" t="s">
        <v>525</v>
      </c>
      <c r="H33" s="883" t="s">
        <v>526</v>
      </c>
      <c r="I33" s="883" t="s">
        <v>256</v>
      </c>
      <c r="J33" s="887" t="s">
        <v>527</v>
      </c>
      <c r="K33" s="862"/>
      <c r="L33" s="862"/>
      <c r="M33" s="862"/>
      <c r="N33" s="862"/>
      <c r="O33" s="862"/>
      <c r="P33" s="862"/>
    </row>
    <row r="34" spans="1:16" ht="39" customHeight="1">
      <c r="A34" s="862"/>
      <c r="B34" s="864"/>
      <c r="C34" s="870" t="s">
        <v>267</v>
      </c>
      <c r="D34" s="870"/>
      <c r="E34" s="875"/>
      <c r="F34" s="879">
        <v>3.37</v>
      </c>
      <c r="G34" s="884">
        <v>3.37</v>
      </c>
      <c r="H34" s="884">
        <v>5.1100000000000003</v>
      </c>
      <c r="I34" s="884">
        <v>7.4</v>
      </c>
      <c r="J34" s="888">
        <v>7.44</v>
      </c>
      <c r="K34" s="862"/>
      <c r="L34" s="862"/>
      <c r="M34" s="862"/>
      <c r="N34" s="862"/>
      <c r="O34" s="862"/>
      <c r="P34" s="862"/>
    </row>
    <row r="35" spans="1:16" ht="39" customHeight="1">
      <c r="A35" s="862"/>
      <c r="B35" s="865"/>
      <c r="C35" s="871" t="s">
        <v>461</v>
      </c>
      <c r="D35" s="871"/>
      <c r="E35" s="876"/>
      <c r="F35" s="880">
        <v>4.5199999999999996</v>
      </c>
      <c r="G35" s="885">
        <v>4.13</v>
      </c>
      <c r="H35" s="885">
        <v>4.3499999999999996</v>
      </c>
      <c r="I35" s="885">
        <v>4.08</v>
      </c>
      <c r="J35" s="889">
        <v>3.34</v>
      </c>
      <c r="K35" s="862"/>
      <c r="L35" s="862"/>
      <c r="M35" s="862"/>
      <c r="N35" s="862"/>
      <c r="O35" s="862"/>
      <c r="P35" s="862"/>
    </row>
    <row r="36" spans="1:16" ht="39" customHeight="1">
      <c r="A36" s="862"/>
      <c r="B36" s="865"/>
      <c r="C36" s="871" t="s">
        <v>288</v>
      </c>
      <c r="D36" s="871"/>
      <c r="E36" s="876"/>
      <c r="F36" s="880">
        <v>0.91</v>
      </c>
      <c r="G36" s="885">
        <v>0.93</v>
      </c>
      <c r="H36" s="885">
        <v>1.89</v>
      </c>
      <c r="I36" s="885">
        <v>1.46</v>
      </c>
      <c r="J36" s="889">
        <v>1.21</v>
      </c>
      <c r="K36" s="862"/>
      <c r="L36" s="862"/>
      <c r="M36" s="862"/>
      <c r="N36" s="862"/>
      <c r="O36" s="862"/>
      <c r="P36" s="862"/>
    </row>
    <row r="37" spans="1:16" ht="39" customHeight="1">
      <c r="A37" s="862"/>
      <c r="B37" s="865"/>
      <c r="C37" s="871" t="s">
        <v>460</v>
      </c>
      <c r="D37" s="871"/>
      <c r="E37" s="876"/>
      <c r="F37" s="880">
        <v>1.05</v>
      </c>
      <c r="G37" s="885">
        <v>1.39</v>
      </c>
      <c r="H37" s="885">
        <v>1.92</v>
      </c>
      <c r="I37" s="885">
        <v>1.73</v>
      </c>
      <c r="J37" s="889">
        <v>1.1399999999999999</v>
      </c>
      <c r="K37" s="862"/>
      <c r="L37" s="862"/>
      <c r="M37" s="862"/>
      <c r="N37" s="862"/>
      <c r="O37" s="862"/>
      <c r="P37" s="862"/>
    </row>
    <row r="38" spans="1:16" ht="39" customHeight="1">
      <c r="A38" s="862"/>
      <c r="B38" s="865"/>
      <c r="C38" s="871" t="s">
        <v>452</v>
      </c>
      <c r="D38" s="871"/>
      <c r="E38" s="876"/>
      <c r="F38" s="880">
        <v>0.23</v>
      </c>
      <c r="G38" s="885">
        <v>0.19</v>
      </c>
      <c r="H38" s="885">
        <v>0.19</v>
      </c>
      <c r="I38" s="885">
        <v>0.3</v>
      </c>
      <c r="J38" s="889">
        <v>0.39</v>
      </c>
      <c r="K38" s="862"/>
      <c r="L38" s="862"/>
      <c r="M38" s="862"/>
      <c r="N38" s="862"/>
      <c r="O38" s="862"/>
      <c r="P38" s="862"/>
    </row>
    <row r="39" spans="1:16" ht="39" customHeight="1">
      <c r="A39" s="862"/>
      <c r="B39" s="865"/>
      <c r="C39" s="871" t="s">
        <v>226</v>
      </c>
      <c r="D39" s="871"/>
      <c r="E39" s="876"/>
      <c r="F39" s="880">
        <v>6.e-002</v>
      </c>
      <c r="G39" s="885">
        <v>7.0000000000000007e-002</v>
      </c>
      <c r="H39" s="885">
        <v>0.14000000000000001</v>
      </c>
      <c r="I39" s="885">
        <v>0.11</v>
      </c>
      <c r="J39" s="889">
        <v>0.13</v>
      </c>
      <c r="K39" s="862"/>
      <c r="L39" s="862"/>
      <c r="M39" s="862"/>
      <c r="N39" s="862"/>
      <c r="O39" s="862"/>
      <c r="P39" s="862"/>
    </row>
    <row r="40" spans="1:16" ht="39" customHeight="1">
      <c r="A40" s="862"/>
      <c r="B40" s="865"/>
      <c r="C40" s="871" t="s">
        <v>354</v>
      </c>
      <c r="D40" s="871"/>
      <c r="E40" s="876"/>
      <c r="F40" s="880" t="s">
        <v>201</v>
      </c>
      <c r="G40" s="885" t="s">
        <v>201</v>
      </c>
      <c r="H40" s="885" t="s">
        <v>201</v>
      </c>
      <c r="I40" s="885" t="s">
        <v>201</v>
      </c>
      <c r="J40" s="889">
        <v>6.e-002</v>
      </c>
      <c r="K40" s="862"/>
      <c r="L40" s="862"/>
      <c r="M40" s="862"/>
      <c r="N40" s="862"/>
      <c r="O40" s="862"/>
      <c r="P40" s="862"/>
    </row>
    <row r="41" spans="1:16" ht="39" customHeight="1">
      <c r="A41" s="862"/>
      <c r="B41" s="865"/>
      <c r="C41" s="871" t="s">
        <v>157</v>
      </c>
      <c r="D41" s="871"/>
      <c r="E41" s="876"/>
      <c r="F41" s="880">
        <v>2.e-002</v>
      </c>
      <c r="G41" s="885">
        <v>2.e-002</v>
      </c>
      <c r="H41" s="885">
        <v>2.e-002</v>
      </c>
      <c r="I41" s="885">
        <v>5.e-002</v>
      </c>
      <c r="J41" s="889">
        <v>3.e-002</v>
      </c>
      <c r="K41" s="862"/>
      <c r="L41" s="862"/>
      <c r="M41" s="862"/>
      <c r="N41" s="862"/>
      <c r="O41" s="862"/>
      <c r="P41" s="862"/>
    </row>
    <row r="42" spans="1:16" ht="39" customHeight="1">
      <c r="A42" s="862"/>
      <c r="B42" s="866"/>
      <c r="C42" s="871" t="s">
        <v>529</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305</v>
      </c>
      <c r="D43" s="872"/>
      <c r="E43" s="877"/>
      <c r="F43" s="881">
        <v>6.e-002</v>
      </c>
      <c r="G43" s="886">
        <v>0.18</v>
      </c>
      <c r="H43" s="886">
        <v>0.31</v>
      </c>
      <c r="I43" s="886">
        <v>0.15</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7DyABn7IAIuPcwejlbbzsYRY4aUJM9BtuN++QxFi+J6xiaGAe3FU3t8F06aZm9C63pDjSG+lw6E3chqbISmXQ==" saltValue="2bBVVFbFYfkXM5W4Bx/j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3" zoomScale="70" zoomScaleNormal="70" zoomScaleSheetLayoutView="55" workbookViewId="0">
      <selection activeCell="R43" sqref="R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524</v>
      </c>
      <c r="L44" s="950" t="s">
        <v>525</v>
      </c>
      <c r="M44" s="950" t="s">
        <v>526</v>
      </c>
      <c r="N44" s="950" t="s">
        <v>256</v>
      </c>
      <c r="O44" s="959" t="s">
        <v>527</v>
      </c>
      <c r="P44" s="734"/>
      <c r="Q44" s="734"/>
      <c r="R44" s="734"/>
      <c r="S44" s="734"/>
      <c r="T44" s="734"/>
      <c r="U44" s="734"/>
    </row>
    <row r="45" spans="1:21" ht="30.75" customHeight="1">
      <c r="A45" s="734"/>
      <c r="B45" s="892" t="s">
        <v>24</v>
      </c>
      <c r="C45" s="906"/>
      <c r="D45" s="916"/>
      <c r="E45" s="925" t="s">
        <v>21</v>
      </c>
      <c r="F45" s="925"/>
      <c r="G45" s="925"/>
      <c r="H45" s="925"/>
      <c r="I45" s="925"/>
      <c r="J45" s="934"/>
      <c r="K45" s="942">
        <v>837</v>
      </c>
      <c r="L45" s="951">
        <v>832</v>
      </c>
      <c r="M45" s="951">
        <v>848</v>
      </c>
      <c r="N45" s="951">
        <v>842</v>
      </c>
      <c r="O45" s="960">
        <v>841</v>
      </c>
      <c r="P45" s="734"/>
      <c r="Q45" s="734"/>
      <c r="R45" s="734"/>
      <c r="S45" s="734"/>
      <c r="T45" s="734"/>
      <c r="U45" s="734"/>
    </row>
    <row r="46" spans="1:21" ht="30.75" customHeight="1">
      <c r="A46" s="734"/>
      <c r="B46" s="893"/>
      <c r="C46" s="907"/>
      <c r="D46" s="917"/>
      <c r="E46" s="926" t="s">
        <v>27</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30</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36</v>
      </c>
      <c r="F48" s="926"/>
      <c r="G48" s="926"/>
      <c r="H48" s="926"/>
      <c r="I48" s="926"/>
      <c r="J48" s="935"/>
      <c r="K48" s="943">
        <v>293</v>
      </c>
      <c r="L48" s="952">
        <v>291</v>
      </c>
      <c r="M48" s="952">
        <v>305</v>
      </c>
      <c r="N48" s="952">
        <v>298</v>
      </c>
      <c r="O48" s="961">
        <v>280</v>
      </c>
      <c r="P48" s="734"/>
      <c r="Q48" s="734"/>
      <c r="R48" s="734"/>
      <c r="S48" s="734"/>
      <c r="T48" s="734"/>
      <c r="U48" s="734"/>
    </row>
    <row r="49" spans="1:21" ht="30.75" customHeight="1">
      <c r="A49" s="734"/>
      <c r="B49" s="893"/>
      <c r="C49" s="907"/>
      <c r="D49" s="917"/>
      <c r="E49" s="926" t="s">
        <v>0</v>
      </c>
      <c r="F49" s="926"/>
      <c r="G49" s="926"/>
      <c r="H49" s="926"/>
      <c r="I49" s="926"/>
      <c r="J49" s="935"/>
      <c r="K49" s="943">
        <v>52</v>
      </c>
      <c r="L49" s="952">
        <v>78</v>
      </c>
      <c r="M49" s="952">
        <v>71</v>
      </c>
      <c r="N49" s="952">
        <v>73</v>
      </c>
      <c r="O49" s="961">
        <v>55</v>
      </c>
      <c r="P49" s="734"/>
      <c r="Q49" s="734"/>
      <c r="R49" s="734"/>
      <c r="S49" s="734"/>
      <c r="T49" s="734"/>
      <c r="U49" s="734"/>
    </row>
    <row r="50" spans="1:21" ht="30.75" customHeight="1">
      <c r="A50" s="734"/>
      <c r="B50" s="893"/>
      <c r="C50" s="907"/>
      <c r="D50" s="917"/>
      <c r="E50" s="926" t="s">
        <v>38</v>
      </c>
      <c r="F50" s="926"/>
      <c r="G50" s="926"/>
      <c r="H50" s="926"/>
      <c r="I50" s="926"/>
      <c r="J50" s="935"/>
      <c r="K50" s="943">
        <v>0</v>
      </c>
      <c r="L50" s="952">
        <v>0</v>
      </c>
      <c r="M50" s="952">
        <v>0</v>
      </c>
      <c r="N50" s="952" t="s">
        <v>201</v>
      </c>
      <c r="O50" s="961" t="s">
        <v>201</v>
      </c>
      <c r="P50" s="734"/>
      <c r="Q50" s="734"/>
      <c r="R50" s="734"/>
      <c r="S50" s="734"/>
      <c r="T50" s="734"/>
      <c r="U50" s="734"/>
    </row>
    <row r="51" spans="1:21" ht="30.75" customHeight="1">
      <c r="A51" s="734"/>
      <c r="B51" s="894"/>
      <c r="C51" s="908"/>
      <c r="D51" s="918"/>
      <c r="E51" s="926" t="s">
        <v>43</v>
      </c>
      <c r="F51" s="926"/>
      <c r="G51" s="926"/>
      <c r="H51" s="926"/>
      <c r="I51" s="926"/>
      <c r="J51" s="935"/>
      <c r="K51" s="943">
        <v>2</v>
      </c>
      <c r="L51" s="952">
        <v>1</v>
      </c>
      <c r="M51" s="952">
        <v>1</v>
      </c>
      <c r="N51" s="952">
        <v>0</v>
      </c>
      <c r="O51" s="961">
        <v>0</v>
      </c>
      <c r="P51" s="734"/>
      <c r="Q51" s="734"/>
      <c r="R51" s="734"/>
      <c r="S51" s="734"/>
      <c r="T51" s="734"/>
      <c r="U51" s="734"/>
    </row>
    <row r="52" spans="1:21" ht="30.75" customHeight="1">
      <c r="A52" s="734"/>
      <c r="B52" s="895" t="s">
        <v>46</v>
      </c>
      <c r="C52" s="909"/>
      <c r="D52" s="918"/>
      <c r="E52" s="926" t="s">
        <v>47</v>
      </c>
      <c r="F52" s="926"/>
      <c r="G52" s="926"/>
      <c r="H52" s="926"/>
      <c r="I52" s="926"/>
      <c r="J52" s="935"/>
      <c r="K52" s="943">
        <v>672</v>
      </c>
      <c r="L52" s="952">
        <v>668</v>
      </c>
      <c r="M52" s="952">
        <v>679</v>
      </c>
      <c r="N52" s="952">
        <v>676</v>
      </c>
      <c r="O52" s="961">
        <v>755</v>
      </c>
      <c r="P52" s="734"/>
      <c r="Q52" s="734"/>
      <c r="R52" s="734"/>
      <c r="S52" s="734"/>
      <c r="T52" s="734"/>
      <c r="U52" s="734"/>
    </row>
    <row r="53" spans="1:21" ht="30.75" customHeight="1">
      <c r="A53" s="734"/>
      <c r="B53" s="896" t="s">
        <v>48</v>
      </c>
      <c r="C53" s="910"/>
      <c r="D53" s="919"/>
      <c r="E53" s="927" t="s">
        <v>51</v>
      </c>
      <c r="F53" s="927"/>
      <c r="G53" s="927"/>
      <c r="H53" s="927"/>
      <c r="I53" s="927"/>
      <c r="J53" s="936"/>
      <c r="K53" s="944">
        <v>512</v>
      </c>
      <c r="L53" s="953">
        <v>534</v>
      </c>
      <c r="M53" s="953">
        <v>546</v>
      </c>
      <c r="N53" s="953">
        <v>537</v>
      </c>
      <c r="O53" s="962">
        <v>421</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256</v>
      </c>
      <c r="O57" s="964" t="s">
        <v>527</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xZ7Tty458+S62wILsbu1yCfliksj0nbIdqLjF/AYzpxibyXR3yPXlImOzfeKqJDKF9IXYPUkcw6uhxXEZ5CTQ==" saltValue="Q6HMi75FFkM9Jw0pCEza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9" zoomScale="70" zoomScaleNormal="70" zoomScaleSheetLayoutView="100" workbookViewId="0">
      <selection activeCell="K49" sqref="K4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524</v>
      </c>
      <c r="J40" s="950" t="s">
        <v>525</v>
      </c>
      <c r="K40" s="950" t="s">
        <v>526</v>
      </c>
      <c r="L40" s="950" t="s">
        <v>256</v>
      </c>
      <c r="M40" s="990" t="s">
        <v>527</v>
      </c>
    </row>
    <row r="41" spans="2:13" ht="27.75" customHeight="1">
      <c r="B41" s="892" t="s">
        <v>32</v>
      </c>
      <c r="C41" s="906"/>
      <c r="D41" s="916"/>
      <c r="E41" s="973" t="s">
        <v>53</v>
      </c>
      <c r="F41" s="973"/>
      <c r="G41" s="973"/>
      <c r="H41" s="979"/>
      <c r="I41" s="983">
        <v>11033</v>
      </c>
      <c r="J41" s="987">
        <v>10603</v>
      </c>
      <c r="K41" s="987">
        <v>10193</v>
      </c>
      <c r="L41" s="987">
        <v>10009</v>
      </c>
      <c r="M41" s="991">
        <v>10115</v>
      </c>
    </row>
    <row r="42" spans="2:13" ht="27.75" customHeight="1">
      <c r="B42" s="893"/>
      <c r="C42" s="907"/>
      <c r="D42" s="917"/>
      <c r="E42" s="974" t="s">
        <v>69</v>
      </c>
      <c r="F42" s="974"/>
      <c r="G42" s="974"/>
      <c r="H42" s="980"/>
      <c r="I42" s="984" t="s">
        <v>201</v>
      </c>
      <c r="J42" s="988" t="s">
        <v>201</v>
      </c>
      <c r="K42" s="988" t="s">
        <v>201</v>
      </c>
      <c r="L42" s="988" t="s">
        <v>201</v>
      </c>
      <c r="M42" s="992" t="s">
        <v>201</v>
      </c>
    </row>
    <row r="43" spans="2:13" ht="27.75" customHeight="1">
      <c r="B43" s="893"/>
      <c r="C43" s="907"/>
      <c r="D43" s="917"/>
      <c r="E43" s="974" t="s">
        <v>70</v>
      </c>
      <c r="F43" s="974"/>
      <c r="G43" s="974"/>
      <c r="H43" s="980"/>
      <c r="I43" s="984">
        <v>4029</v>
      </c>
      <c r="J43" s="988">
        <v>3889</v>
      </c>
      <c r="K43" s="988">
        <v>3770</v>
      </c>
      <c r="L43" s="988">
        <v>3628</v>
      </c>
      <c r="M43" s="992">
        <v>3383</v>
      </c>
    </row>
    <row r="44" spans="2:13" ht="27.75" customHeight="1">
      <c r="B44" s="893"/>
      <c r="C44" s="907"/>
      <c r="D44" s="917"/>
      <c r="E44" s="974" t="s">
        <v>72</v>
      </c>
      <c r="F44" s="974"/>
      <c r="G44" s="974"/>
      <c r="H44" s="980"/>
      <c r="I44" s="984">
        <v>377</v>
      </c>
      <c r="J44" s="988">
        <v>316</v>
      </c>
      <c r="K44" s="988">
        <v>262</v>
      </c>
      <c r="L44" s="988">
        <v>212</v>
      </c>
      <c r="M44" s="992">
        <v>261</v>
      </c>
    </row>
    <row r="45" spans="2:13" ht="27.75" customHeight="1">
      <c r="B45" s="893"/>
      <c r="C45" s="907"/>
      <c r="D45" s="917"/>
      <c r="E45" s="974" t="s">
        <v>74</v>
      </c>
      <c r="F45" s="974"/>
      <c r="G45" s="974"/>
      <c r="H45" s="980"/>
      <c r="I45" s="984">
        <v>805</v>
      </c>
      <c r="J45" s="988">
        <v>757</v>
      </c>
      <c r="K45" s="988">
        <v>832</v>
      </c>
      <c r="L45" s="988">
        <v>758</v>
      </c>
      <c r="M45" s="992">
        <v>889</v>
      </c>
    </row>
    <row r="46" spans="2:13" ht="27.75" customHeight="1">
      <c r="B46" s="893"/>
      <c r="C46" s="907"/>
      <c r="D46" s="918"/>
      <c r="E46" s="974" t="s">
        <v>73</v>
      </c>
      <c r="F46" s="974"/>
      <c r="G46" s="974"/>
      <c r="H46" s="980"/>
      <c r="I46" s="984" t="s">
        <v>201</v>
      </c>
      <c r="J46" s="988" t="s">
        <v>201</v>
      </c>
      <c r="K46" s="988" t="s">
        <v>201</v>
      </c>
      <c r="L46" s="988" t="s">
        <v>201</v>
      </c>
      <c r="M46" s="992" t="s">
        <v>201</v>
      </c>
    </row>
    <row r="47" spans="2:13" ht="27.75" customHeight="1">
      <c r="B47" s="893"/>
      <c r="C47" s="907"/>
      <c r="D47" s="971"/>
      <c r="E47" s="975" t="s">
        <v>76</v>
      </c>
      <c r="F47" s="978"/>
      <c r="G47" s="978"/>
      <c r="H47" s="981"/>
      <c r="I47" s="984" t="s">
        <v>201</v>
      </c>
      <c r="J47" s="988" t="s">
        <v>201</v>
      </c>
      <c r="K47" s="988" t="s">
        <v>201</v>
      </c>
      <c r="L47" s="988" t="s">
        <v>201</v>
      </c>
      <c r="M47" s="992" t="s">
        <v>201</v>
      </c>
    </row>
    <row r="48" spans="2:13" ht="27.75" customHeight="1">
      <c r="B48" s="893"/>
      <c r="C48" s="907"/>
      <c r="D48" s="917"/>
      <c r="E48" s="974" t="s">
        <v>80</v>
      </c>
      <c r="F48" s="974"/>
      <c r="G48" s="974"/>
      <c r="H48" s="980"/>
      <c r="I48" s="984" t="s">
        <v>201</v>
      </c>
      <c r="J48" s="988" t="s">
        <v>201</v>
      </c>
      <c r="K48" s="988" t="s">
        <v>201</v>
      </c>
      <c r="L48" s="988" t="s">
        <v>201</v>
      </c>
      <c r="M48" s="992" t="s">
        <v>201</v>
      </c>
    </row>
    <row r="49" spans="2:13" ht="27.75" customHeight="1">
      <c r="B49" s="894"/>
      <c r="C49" s="908"/>
      <c r="D49" s="917"/>
      <c r="E49" s="974" t="s">
        <v>86</v>
      </c>
      <c r="F49" s="974"/>
      <c r="G49" s="974"/>
      <c r="H49" s="980"/>
      <c r="I49" s="984" t="s">
        <v>201</v>
      </c>
      <c r="J49" s="988" t="s">
        <v>201</v>
      </c>
      <c r="K49" s="988" t="s">
        <v>201</v>
      </c>
      <c r="L49" s="988" t="s">
        <v>201</v>
      </c>
      <c r="M49" s="992" t="s">
        <v>201</v>
      </c>
    </row>
    <row r="50" spans="2:13" ht="27.75" customHeight="1">
      <c r="B50" s="968" t="s">
        <v>88</v>
      </c>
      <c r="C50" s="970"/>
      <c r="D50" s="972"/>
      <c r="E50" s="974" t="s">
        <v>90</v>
      </c>
      <c r="F50" s="974"/>
      <c r="G50" s="974"/>
      <c r="H50" s="980"/>
      <c r="I50" s="984">
        <v>1010</v>
      </c>
      <c r="J50" s="988">
        <v>1496</v>
      </c>
      <c r="K50" s="988">
        <v>1719</v>
      </c>
      <c r="L50" s="988">
        <v>1676</v>
      </c>
      <c r="M50" s="992">
        <v>1946</v>
      </c>
    </row>
    <row r="51" spans="2:13" ht="27.75" customHeight="1">
      <c r="B51" s="893"/>
      <c r="C51" s="907"/>
      <c r="D51" s="917"/>
      <c r="E51" s="974" t="s">
        <v>94</v>
      </c>
      <c r="F51" s="974"/>
      <c r="G51" s="974"/>
      <c r="H51" s="980"/>
      <c r="I51" s="984">
        <v>151</v>
      </c>
      <c r="J51" s="988">
        <v>152</v>
      </c>
      <c r="K51" s="988">
        <v>125</v>
      </c>
      <c r="L51" s="988">
        <v>109</v>
      </c>
      <c r="M51" s="992">
        <v>74</v>
      </c>
    </row>
    <row r="52" spans="2:13" ht="27.75" customHeight="1">
      <c r="B52" s="894"/>
      <c r="C52" s="908"/>
      <c r="D52" s="917"/>
      <c r="E52" s="974" t="s">
        <v>41</v>
      </c>
      <c r="F52" s="974"/>
      <c r="G52" s="974"/>
      <c r="H52" s="980"/>
      <c r="I52" s="984">
        <v>8205</v>
      </c>
      <c r="J52" s="988">
        <v>7849</v>
      </c>
      <c r="K52" s="988">
        <v>7775</v>
      </c>
      <c r="L52" s="988">
        <v>7481</v>
      </c>
      <c r="M52" s="992">
        <v>7507</v>
      </c>
    </row>
    <row r="53" spans="2:13" ht="27.75" customHeight="1">
      <c r="B53" s="896" t="s">
        <v>48</v>
      </c>
      <c r="C53" s="910"/>
      <c r="D53" s="919"/>
      <c r="E53" s="976" t="s">
        <v>96</v>
      </c>
      <c r="F53" s="976"/>
      <c r="G53" s="976"/>
      <c r="H53" s="982"/>
      <c r="I53" s="985">
        <v>6877</v>
      </c>
      <c r="J53" s="989">
        <v>6070</v>
      </c>
      <c r="K53" s="989">
        <v>5438</v>
      </c>
      <c r="L53" s="989">
        <v>5342</v>
      </c>
      <c r="M53" s="993">
        <v>5120</v>
      </c>
    </row>
    <row r="54" spans="2:13" ht="27.75" customHeight="1">
      <c r="B54" s="969"/>
      <c r="C54" s="868"/>
      <c r="D54" s="868"/>
      <c r="E54" s="977"/>
      <c r="F54" s="977"/>
      <c r="G54" s="977"/>
      <c r="H54" s="977"/>
      <c r="I54" s="986"/>
      <c r="J54" s="986"/>
      <c r="K54" s="986"/>
      <c r="L54" s="986"/>
      <c r="M54" s="986"/>
    </row>
    <row r="55" spans="2:13"/>
  </sheetData>
  <sheetProtection algorithmName="SHA-512" hashValue="aBOnfNTRpVVFcTh+mbIyrv/Nq6cd834q4Ukl85Crc65JWJhAqyDdFq7+Px6ErG+/f+XDHjM53M1a/ZdAAF3oEA==" saltValue="9WgG47Mq5wTOJ+v7Pwee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I38" zoomScale="70" zoomScaleNormal="70" zoomScaleSheetLayoutView="100" workbookViewId="0">
      <selection activeCell="F59" sqref="F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7</v>
      </c>
      <c r="C54" s="1000"/>
      <c r="D54" s="1000"/>
      <c r="E54" s="1009" t="s">
        <v>16</v>
      </c>
      <c r="F54" s="1016" t="s">
        <v>526</v>
      </c>
      <c r="G54" s="1016" t="s">
        <v>256</v>
      </c>
      <c r="H54" s="1024" t="s">
        <v>527</v>
      </c>
    </row>
    <row r="55" spans="2:8" ht="52.5" customHeight="1">
      <c r="B55" s="995"/>
      <c r="C55" s="1001" t="s">
        <v>100</v>
      </c>
      <c r="D55" s="1001"/>
      <c r="E55" s="1010"/>
      <c r="F55" s="1017">
        <v>394</v>
      </c>
      <c r="G55" s="1017">
        <v>370</v>
      </c>
      <c r="H55" s="1025">
        <v>534</v>
      </c>
    </row>
    <row r="56" spans="2:8" ht="52.5" customHeight="1">
      <c r="B56" s="996"/>
      <c r="C56" s="1002" t="s">
        <v>104</v>
      </c>
      <c r="D56" s="1002"/>
      <c r="E56" s="1011"/>
      <c r="F56" s="1018">
        <v>174</v>
      </c>
      <c r="G56" s="1018">
        <v>208</v>
      </c>
      <c r="H56" s="1026">
        <v>222</v>
      </c>
    </row>
    <row r="57" spans="2:8" ht="53.25" customHeight="1">
      <c r="B57" s="996"/>
      <c r="C57" s="1003" t="s">
        <v>66</v>
      </c>
      <c r="D57" s="1003"/>
      <c r="E57" s="1012"/>
      <c r="F57" s="1019">
        <v>715</v>
      </c>
      <c r="G57" s="1019">
        <v>577</v>
      </c>
      <c r="H57" s="1027">
        <v>672</v>
      </c>
    </row>
    <row r="58" spans="2:8" ht="45.75" customHeight="1">
      <c r="B58" s="997"/>
      <c r="C58" s="1004" t="s">
        <v>378</v>
      </c>
      <c r="D58" s="1007"/>
      <c r="E58" s="1013"/>
      <c r="F58" s="1020">
        <v>290</v>
      </c>
      <c r="G58" s="1020">
        <v>289</v>
      </c>
      <c r="H58" s="1028">
        <v>351</v>
      </c>
    </row>
    <row r="59" spans="2:8" ht="45.75" customHeight="1">
      <c r="B59" s="997"/>
      <c r="C59" s="1004" t="s">
        <v>537</v>
      </c>
      <c r="D59" s="1007"/>
      <c r="E59" s="1013"/>
      <c r="F59" s="1020">
        <v>254</v>
      </c>
      <c r="G59" s="1020">
        <v>156</v>
      </c>
      <c r="H59" s="1028">
        <v>172</v>
      </c>
    </row>
    <row r="60" spans="2:8" ht="45.75" customHeight="1">
      <c r="B60" s="997"/>
      <c r="C60" s="1004" t="s">
        <v>538</v>
      </c>
      <c r="D60" s="1007"/>
      <c r="E60" s="1013"/>
      <c r="F60" s="1020">
        <v>130</v>
      </c>
      <c r="G60" s="1020">
        <v>104</v>
      </c>
      <c r="H60" s="1028">
        <v>113</v>
      </c>
    </row>
    <row r="61" spans="2:8" ht="45.75" customHeight="1">
      <c r="B61" s="997"/>
      <c r="C61" s="1004" t="s">
        <v>93</v>
      </c>
      <c r="D61" s="1007"/>
      <c r="E61" s="1013"/>
      <c r="F61" s="1020">
        <v>30</v>
      </c>
      <c r="G61" s="1020">
        <v>19</v>
      </c>
      <c r="H61" s="1028">
        <v>20</v>
      </c>
    </row>
    <row r="62" spans="2:8" ht="45.75" customHeight="1">
      <c r="B62" s="998"/>
      <c r="C62" s="1005" t="s">
        <v>539</v>
      </c>
      <c r="D62" s="1008"/>
      <c r="E62" s="1014"/>
      <c r="F62" s="1021">
        <v>10</v>
      </c>
      <c r="G62" s="1021">
        <v>10</v>
      </c>
      <c r="H62" s="1029">
        <v>15</v>
      </c>
    </row>
    <row r="63" spans="2:8" ht="52.5" customHeight="1">
      <c r="B63" s="999"/>
      <c r="C63" s="1006" t="s">
        <v>106</v>
      </c>
      <c r="D63" s="1006"/>
      <c r="E63" s="1015"/>
      <c r="F63" s="1022">
        <v>1283</v>
      </c>
      <c r="G63" s="1022">
        <v>1155</v>
      </c>
      <c r="H63" s="1030">
        <v>1428</v>
      </c>
    </row>
    <row r="64" spans="2:8"/>
  </sheetData>
  <sheetProtection algorithmName="SHA-512" hashValue="r+69ou5RWTlDiiKuLT5NflRI1oj0T3bWLeRJiCi2I6+X0ira5F7+DVp5GTkjBHlsfF281eOICIGOHFMG+O5+9Q==" saltValue="rlPgUSerLBiaQCZQjOcIY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523</v>
      </c>
      <c r="G2" s="818"/>
      <c r="H2" s="828"/>
    </row>
    <row r="3" spans="1:8">
      <c r="A3" s="782" t="s">
        <v>479</v>
      </c>
      <c r="B3" s="767"/>
      <c r="C3" s="1039"/>
      <c r="D3" s="1042">
        <v>261519</v>
      </c>
      <c r="E3" s="1044"/>
      <c r="F3" s="1047">
        <v>200194</v>
      </c>
      <c r="G3" s="1049"/>
      <c r="H3" s="1052"/>
    </row>
    <row r="4" spans="1:8">
      <c r="A4" s="754"/>
      <c r="B4" s="766"/>
      <c r="C4" s="1040"/>
      <c r="D4" s="1043">
        <v>223006</v>
      </c>
      <c r="E4" s="1045"/>
      <c r="F4" s="1048">
        <v>106422</v>
      </c>
      <c r="G4" s="1050"/>
      <c r="H4" s="1053"/>
    </row>
    <row r="5" spans="1:8">
      <c r="A5" s="782" t="s">
        <v>319</v>
      </c>
      <c r="B5" s="767"/>
      <c r="C5" s="1039"/>
      <c r="D5" s="1042">
        <v>46736</v>
      </c>
      <c r="E5" s="1044"/>
      <c r="F5" s="1047">
        <v>196914</v>
      </c>
      <c r="G5" s="1049"/>
      <c r="H5" s="1052"/>
    </row>
    <row r="6" spans="1:8">
      <c r="A6" s="754"/>
      <c r="B6" s="766"/>
      <c r="C6" s="1040"/>
      <c r="D6" s="1043">
        <v>27402</v>
      </c>
      <c r="E6" s="1045"/>
      <c r="F6" s="1048">
        <v>98966</v>
      </c>
      <c r="G6" s="1050"/>
      <c r="H6" s="1053"/>
    </row>
    <row r="7" spans="1:8">
      <c r="A7" s="782" t="s">
        <v>135</v>
      </c>
      <c r="B7" s="767"/>
      <c r="C7" s="1039"/>
      <c r="D7" s="1042">
        <v>45646</v>
      </c>
      <c r="E7" s="1044"/>
      <c r="F7" s="1047">
        <v>204757</v>
      </c>
      <c r="G7" s="1049"/>
      <c r="H7" s="1052"/>
    </row>
    <row r="8" spans="1:8">
      <c r="A8" s="754"/>
      <c r="B8" s="766"/>
      <c r="C8" s="1040"/>
      <c r="D8" s="1043">
        <v>15697</v>
      </c>
      <c r="E8" s="1045"/>
      <c r="F8" s="1048">
        <v>106071</v>
      </c>
      <c r="G8" s="1050"/>
      <c r="H8" s="1053"/>
    </row>
    <row r="9" spans="1:8">
      <c r="A9" s="782" t="s">
        <v>520</v>
      </c>
      <c r="B9" s="767"/>
      <c r="C9" s="1039"/>
      <c r="D9" s="1042">
        <v>59047</v>
      </c>
      <c r="E9" s="1044"/>
      <c r="F9" s="1047">
        <v>194971</v>
      </c>
      <c r="G9" s="1049"/>
      <c r="H9" s="1052"/>
    </row>
    <row r="10" spans="1:8">
      <c r="A10" s="754"/>
      <c r="B10" s="766"/>
      <c r="C10" s="1040"/>
      <c r="D10" s="1043">
        <v>23065</v>
      </c>
      <c r="E10" s="1045"/>
      <c r="F10" s="1048">
        <v>105966</v>
      </c>
      <c r="G10" s="1050"/>
      <c r="H10" s="1053"/>
    </row>
    <row r="11" spans="1:8">
      <c r="A11" s="782" t="s">
        <v>521</v>
      </c>
      <c r="B11" s="767"/>
      <c r="C11" s="1039"/>
      <c r="D11" s="1042">
        <v>59587</v>
      </c>
      <c r="E11" s="1044"/>
      <c r="F11" s="1047">
        <v>224172</v>
      </c>
      <c r="G11" s="1049"/>
      <c r="H11" s="1052"/>
    </row>
    <row r="12" spans="1:8">
      <c r="A12" s="754"/>
      <c r="B12" s="766"/>
      <c r="C12" s="1041"/>
      <c r="D12" s="1043">
        <v>35888</v>
      </c>
      <c r="E12" s="1045"/>
      <c r="F12" s="1048">
        <v>117611</v>
      </c>
      <c r="G12" s="1050"/>
      <c r="H12" s="1053"/>
    </row>
    <row r="13" spans="1:8">
      <c r="A13" s="782"/>
      <c r="B13" s="767"/>
      <c r="C13" s="1039"/>
      <c r="D13" s="1042">
        <v>94507</v>
      </c>
      <c r="E13" s="1044"/>
      <c r="F13" s="1047">
        <v>204202</v>
      </c>
      <c r="G13" s="1051"/>
      <c r="H13" s="1052"/>
    </row>
    <row r="14" spans="1:8">
      <c r="A14" s="754"/>
      <c r="B14" s="766"/>
      <c r="C14" s="1040"/>
      <c r="D14" s="1043">
        <v>65012</v>
      </c>
      <c r="E14" s="1045"/>
      <c r="F14" s="1048">
        <v>107007</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3.63</v>
      </c>
      <c r="C19" s="1032">
        <f>ROUND(VALUE(SUBSTITUTE(実質収支比率等に係る経年分析!G$48,"▲","-")),2)</f>
        <v>3.6</v>
      </c>
      <c r="D19" s="1032">
        <f>ROUND(VALUE(SUBSTITUTE(実質収支比率等に係る経年分析!H$48,"▲","-")),2)</f>
        <v>5.34</v>
      </c>
      <c r="E19" s="1032">
        <f>ROUND(VALUE(SUBSTITUTE(実質収支比率等に係る経年分析!I$48,"▲","-")),2)</f>
        <v>7.76</v>
      </c>
      <c r="F19" s="1032">
        <f>ROUND(VALUE(SUBSTITUTE(実質収支比率等に係る経年分析!J$48,"▲","-")),2)</f>
        <v>7.88</v>
      </c>
    </row>
    <row r="20" spans="1:11">
      <c r="A20" s="1032" t="s">
        <v>31</v>
      </c>
      <c r="B20" s="1032">
        <f>ROUND(VALUE(SUBSTITUTE(実質収支比率等に係る経年分析!F$47,"▲","-")),2)</f>
        <v>6.94</v>
      </c>
      <c r="C20" s="1032">
        <f>ROUND(VALUE(SUBSTITUTE(実質収支比率等に係る経年分析!G$47,"▲","-")),2)</f>
        <v>9.65</v>
      </c>
      <c r="D20" s="1032">
        <f>ROUND(VALUE(SUBSTITUTE(実質収支比率等に係る経年分析!H$47,"▲","-")),2)</f>
        <v>8.92</v>
      </c>
      <c r="E20" s="1032">
        <f>ROUND(VALUE(SUBSTITUTE(実質収支比率等に係る経年分析!I$47,"▲","-")),2)</f>
        <v>8.3800000000000008</v>
      </c>
      <c r="F20" s="1032">
        <f>ROUND(VALUE(SUBSTITUTE(実質収支比率等に係る経年分析!J$47,"▲","-")),2)</f>
        <v>11.7</v>
      </c>
    </row>
    <row r="21" spans="1:11">
      <c r="A21" s="1032" t="s">
        <v>110</v>
      </c>
      <c r="B21" s="1032">
        <f>IF(ISNUMBER(VALUE(SUBSTITUTE(実質収支比率等に係る経年分析!F$49,"▲","-"))),ROUND(VALUE(SUBSTITUTE(実質収支比率等に係る経年分析!F$49,"▲","-")),2),NA())</f>
        <v>-0.59</v>
      </c>
      <c r="C21" s="1032">
        <f>IF(ISNUMBER(VALUE(SUBSTITUTE(実質収支比率等に係る経年分析!G$49,"▲","-"))),ROUND(VALUE(SUBSTITUTE(実質収支比率等に係る経年分析!G$49,"▲","-")),2),NA())</f>
        <v>1.71</v>
      </c>
      <c r="D21" s="1032">
        <f>IF(ISNUMBER(VALUE(SUBSTITUTE(実質収支比率等に係る経年分析!H$49,"▲","-"))),ROUND(VALUE(SUBSTITUTE(実質収支比率等に係る経年分析!H$49,"▲","-")),2),NA())</f>
        <v>-1.1100000000000001</v>
      </c>
      <c r="E21" s="1032">
        <f>IF(ISNUMBER(VALUE(SUBSTITUTE(実質収支比率等に係る経年分析!I$49,"▲","-"))),ROUND(VALUE(SUBSTITUTE(実質収支比率等に係る経年分析!I$49,"▲","-")),2),NA())</f>
        <v>-0.68</v>
      </c>
      <c r="F21" s="1032">
        <f>IF(ISNUMBER(VALUE(SUBSTITUTE(実質収支比率等に係る経年分析!J$49,"▲","-"))),ROUND(VALUE(SUBSTITUTE(実質収支比率等に係る経年分析!J$49,"▲","-")),2),NA())</f>
        <v>3.22</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64</v>
      </c>
      <c r="D26" s="1033" t="s">
        <v>111</v>
      </c>
      <c r="E26" s="1033" t="s">
        <v>64</v>
      </c>
      <c r="F26" s="1033" t="s">
        <v>111</v>
      </c>
      <c r="G26" s="1033" t="s">
        <v>64</v>
      </c>
      <c r="H26" s="1033" t="s">
        <v>111</v>
      </c>
      <c r="I26" s="1033" t="s">
        <v>64</v>
      </c>
      <c r="J26" s="1033" t="s">
        <v>111</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6.e-002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0.15</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小規模水道事業特別会計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2.e-002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2.e-002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2.e-002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5.e-002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3.e-002</v>
      </c>
    </row>
    <row r="30" spans="1:11">
      <c r="A30" s="1033" t="str">
        <f>IF('連結実質赤字比率に係る赤字・黒字の構成分析'!C$40="",NA(),'連結実質赤字比率に係る赤字・黒字の構成分析'!C$40)</f>
        <v>下水道事業会計</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6.e-002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0.14000000000000001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0.13</v>
      </c>
    </row>
    <row r="32" spans="1:11">
      <c r="A32" s="1033" t="str">
        <f>IF('連結実質赤字比率に係る赤字・黒字の構成分析'!C$38="",NA(),'連結実質赤字比率に係る赤字・黒字の構成分析'!C$38)</f>
        <v>水産業振興事業特別会計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0.39</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1.92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1.1399999999999999</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1.46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1.21</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4.5199999999999996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4.13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4.3499999999999996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4.08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3.34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3.37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3.37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5.1100000000000003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7.44</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672</v>
      </c>
      <c r="E42" s="1034"/>
      <c r="F42" s="1034"/>
      <c r="G42" s="1034">
        <f>'実質公債費比率（分子）の構造'!L$52</f>
        <v>668</v>
      </c>
      <c r="H42" s="1034"/>
      <c r="I42" s="1034"/>
      <c r="J42" s="1034">
        <f>'実質公債費比率（分子）の構造'!M$52</f>
        <v>679</v>
      </c>
      <c r="K42" s="1034"/>
      <c r="L42" s="1034"/>
      <c r="M42" s="1034">
        <f>'実質公債費比率（分子）の構造'!N$52</f>
        <v>676</v>
      </c>
      <c r="N42" s="1034"/>
      <c r="O42" s="1034"/>
      <c r="P42" s="1034">
        <f>'実質公債費比率（分子）の構造'!O$52</f>
        <v>755</v>
      </c>
    </row>
    <row r="43" spans="1:16">
      <c r="A43" s="1034" t="s">
        <v>43</v>
      </c>
      <c r="B43" s="1034">
        <f>'実質公債費比率（分子）の構造'!K$51</f>
        <v>2</v>
      </c>
      <c r="C43" s="1034"/>
      <c r="D43" s="1034"/>
      <c r="E43" s="1034">
        <f>'実質公債費比率（分子）の構造'!L$51</f>
        <v>1</v>
      </c>
      <c r="F43" s="1034"/>
      <c r="G43" s="1034"/>
      <c r="H43" s="1034">
        <f>'実質公債費比率（分子）の構造'!M$51</f>
        <v>1</v>
      </c>
      <c r="I43" s="1034"/>
      <c r="J43" s="1034"/>
      <c r="K43" s="1034">
        <f>'実質公債費比率（分子）の構造'!N$51</f>
        <v>0</v>
      </c>
      <c r="L43" s="1034"/>
      <c r="M43" s="1034"/>
      <c r="N43" s="1034">
        <f>'実質公債費比率（分子）の構造'!O$51</f>
        <v>0</v>
      </c>
      <c r="O43" s="1034"/>
      <c r="P43" s="1034"/>
    </row>
    <row r="44" spans="1:16">
      <c r="A44" s="1034" t="s">
        <v>38</v>
      </c>
      <c r="B44" s="1034">
        <f>'実質公債費比率（分子）の構造'!K$50</f>
        <v>0</v>
      </c>
      <c r="C44" s="1034"/>
      <c r="D44" s="1034"/>
      <c r="E44" s="1034">
        <f>'実質公債費比率（分子）の構造'!L$50</f>
        <v>0</v>
      </c>
      <c r="F44" s="1034"/>
      <c r="G44" s="1034"/>
      <c r="H44" s="1034">
        <f>'実質公債費比率（分子）の構造'!M$50</f>
        <v>0</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52</v>
      </c>
      <c r="C45" s="1034"/>
      <c r="D45" s="1034"/>
      <c r="E45" s="1034">
        <f>'実質公債費比率（分子）の構造'!L$49</f>
        <v>78</v>
      </c>
      <c r="F45" s="1034"/>
      <c r="G45" s="1034"/>
      <c r="H45" s="1034">
        <f>'実質公債費比率（分子）の構造'!M$49</f>
        <v>71</v>
      </c>
      <c r="I45" s="1034"/>
      <c r="J45" s="1034"/>
      <c r="K45" s="1034">
        <f>'実質公債費比率（分子）の構造'!N$49</f>
        <v>73</v>
      </c>
      <c r="L45" s="1034"/>
      <c r="M45" s="1034"/>
      <c r="N45" s="1034">
        <f>'実質公債費比率（分子）の構造'!O$49</f>
        <v>55</v>
      </c>
      <c r="O45" s="1034"/>
      <c r="P45" s="1034"/>
    </row>
    <row r="46" spans="1:16">
      <c r="A46" s="1034" t="s">
        <v>36</v>
      </c>
      <c r="B46" s="1034">
        <f>'実質公債費比率（分子）の構造'!K$48</f>
        <v>293</v>
      </c>
      <c r="C46" s="1034"/>
      <c r="D46" s="1034"/>
      <c r="E46" s="1034">
        <f>'実質公債費比率（分子）の構造'!L$48</f>
        <v>291</v>
      </c>
      <c r="F46" s="1034"/>
      <c r="G46" s="1034"/>
      <c r="H46" s="1034">
        <f>'実質公債費比率（分子）の構造'!M$48</f>
        <v>305</v>
      </c>
      <c r="I46" s="1034"/>
      <c r="J46" s="1034"/>
      <c r="K46" s="1034">
        <f>'実質公債費比率（分子）の構造'!N$48</f>
        <v>298</v>
      </c>
      <c r="L46" s="1034"/>
      <c r="M46" s="1034"/>
      <c r="N46" s="1034">
        <f>'実質公債費比率（分子）の構造'!O$48</f>
        <v>280</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837</v>
      </c>
      <c r="C49" s="1034"/>
      <c r="D49" s="1034"/>
      <c r="E49" s="1034">
        <f>'実質公債費比率（分子）の構造'!L$45</f>
        <v>832</v>
      </c>
      <c r="F49" s="1034"/>
      <c r="G49" s="1034"/>
      <c r="H49" s="1034">
        <f>'実質公債費比率（分子）の構造'!M$45</f>
        <v>848</v>
      </c>
      <c r="I49" s="1034"/>
      <c r="J49" s="1034"/>
      <c r="K49" s="1034">
        <f>'実質公債費比率（分子）の構造'!N$45</f>
        <v>842</v>
      </c>
      <c r="L49" s="1034"/>
      <c r="M49" s="1034"/>
      <c r="N49" s="1034">
        <f>'実質公債費比率（分子）の構造'!O$45</f>
        <v>841</v>
      </c>
      <c r="O49" s="1034"/>
      <c r="P49" s="1034"/>
    </row>
    <row r="50" spans="1:16">
      <c r="A50" s="1034" t="s">
        <v>51</v>
      </c>
      <c r="B50" s="1034" t="e">
        <f>NA()</f>
        <v>#N/A</v>
      </c>
      <c r="C50" s="1034">
        <f>IF(ISNUMBER('実質公債費比率（分子）の構造'!K$53),'実質公債費比率（分子）の構造'!K$53,NA())</f>
        <v>512</v>
      </c>
      <c r="D50" s="1034" t="e">
        <f>NA()</f>
        <v>#N/A</v>
      </c>
      <c r="E50" s="1034" t="e">
        <f>NA()</f>
        <v>#N/A</v>
      </c>
      <c r="F50" s="1034">
        <f>IF(ISNUMBER('実質公債費比率（分子）の構造'!L$53),'実質公債費比率（分子）の構造'!L$53,NA())</f>
        <v>534</v>
      </c>
      <c r="G50" s="1034" t="e">
        <f>NA()</f>
        <v>#N/A</v>
      </c>
      <c r="H50" s="1034" t="e">
        <f>NA()</f>
        <v>#N/A</v>
      </c>
      <c r="I50" s="1034">
        <f>IF(ISNUMBER('実質公債費比率（分子）の構造'!M$53),'実質公債費比率（分子）の構造'!M$53,NA())</f>
        <v>546</v>
      </c>
      <c r="J50" s="1034" t="e">
        <f>NA()</f>
        <v>#N/A</v>
      </c>
      <c r="K50" s="1034" t="e">
        <f>NA()</f>
        <v>#N/A</v>
      </c>
      <c r="L50" s="1034">
        <f>IF(ISNUMBER('実質公債費比率（分子）の構造'!N$53),'実質公債費比率（分子）の構造'!N$53,NA())</f>
        <v>537</v>
      </c>
      <c r="M50" s="1034" t="e">
        <f>NA()</f>
        <v>#N/A</v>
      </c>
      <c r="N50" s="1034" t="e">
        <f>NA()</f>
        <v>#N/A</v>
      </c>
      <c r="O50" s="1034">
        <f>IF(ISNUMBER('実質公債費比率（分子）の構造'!O$53),'実質公債費比率（分子）の構造'!O$53,NA())</f>
        <v>421</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41</v>
      </c>
      <c r="B56" s="1033"/>
      <c r="C56" s="1033"/>
      <c r="D56" s="1033">
        <f>'将来負担比率（分子）の構造'!I$52</f>
        <v>8205</v>
      </c>
      <c r="E56" s="1033"/>
      <c r="F56" s="1033"/>
      <c r="G56" s="1033">
        <f>'将来負担比率（分子）の構造'!J$52</f>
        <v>7849</v>
      </c>
      <c r="H56" s="1033"/>
      <c r="I56" s="1033"/>
      <c r="J56" s="1033">
        <f>'将来負担比率（分子）の構造'!K$52</f>
        <v>7775</v>
      </c>
      <c r="K56" s="1033"/>
      <c r="L56" s="1033"/>
      <c r="M56" s="1033">
        <f>'将来負担比率（分子）の構造'!L$52</f>
        <v>7481</v>
      </c>
      <c r="N56" s="1033"/>
      <c r="O56" s="1033"/>
      <c r="P56" s="1033">
        <f>'将来負担比率（分子）の構造'!M$52</f>
        <v>7507</v>
      </c>
    </row>
    <row r="57" spans="1:16">
      <c r="A57" s="1033" t="s">
        <v>94</v>
      </c>
      <c r="B57" s="1033"/>
      <c r="C57" s="1033"/>
      <c r="D57" s="1033">
        <f>'将来負担比率（分子）の構造'!I$51</f>
        <v>151</v>
      </c>
      <c r="E57" s="1033"/>
      <c r="F57" s="1033"/>
      <c r="G57" s="1033">
        <f>'将来負担比率（分子）の構造'!J$51</f>
        <v>152</v>
      </c>
      <c r="H57" s="1033"/>
      <c r="I57" s="1033"/>
      <c r="J57" s="1033">
        <f>'将来負担比率（分子）の構造'!K$51</f>
        <v>125</v>
      </c>
      <c r="K57" s="1033"/>
      <c r="L57" s="1033"/>
      <c r="M57" s="1033">
        <f>'将来負担比率（分子）の構造'!L$51</f>
        <v>109</v>
      </c>
      <c r="N57" s="1033"/>
      <c r="O57" s="1033"/>
      <c r="P57" s="1033">
        <f>'将来負担比率（分子）の構造'!M$51</f>
        <v>74</v>
      </c>
    </row>
    <row r="58" spans="1:16">
      <c r="A58" s="1033" t="s">
        <v>90</v>
      </c>
      <c r="B58" s="1033"/>
      <c r="C58" s="1033"/>
      <c r="D58" s="1033">
        <f>'将来負担比率（分子）の構造'!I$50</f>
        <v>1010</v>
      </c>
      <c r="E58" s="1033"/>
      <c r="F58" s="1033"/>
      <c r="G58" s="1033">
        <f>'将来負担比率（分子）の構造'!J$50</f>
        <v>1496</v>
      </c>
      <c r="H58" s="1033"/>
      <c r="I58" s="1033"/>
      <c r="J58" s="1033">
        <f>'将来負担比率（分子）の構造'!K$50</f>
        <v>1719</v>
      </c>
      <c r="K58" s="1033"/>
      <c r="L58" s="1033"/>
      <c r="M58" s="1033">
        <f>'将来負担比率（分子）の構造'!L$50</f>
        <v>1676</v>
      </c>
      <c r="N58" s="1033"/>
      <c r="O58" s="1033"/>
      <c r="P58" s="1033">
        <f>'将来負担比率（分子）の構造'!M$50</f>
        <v>1946</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805</v>
      </c>
      <c r="C62" s="1033"/>
      <c r="D62" s="1033"/>
      <c r="E62" s="1033">
        <f>'将来負担比率（分子）の構造'!J$45</f>
        <v>757</v>
      </c>
      <c r="F62" s="1033"/>
      <c r="G62" s="1033"/>
      <c r="H62" s="1033">
        <f>'将来負担比率（分子）の構造'!K$45</f>
        <v>832</v>
      </c>
      <c r="I62" s="1033"/>
      <c r="J62" s="1033"/>
      <c r="K62" s="1033">
        <f>'将来負担比率（分子）の構造'!L$45</f>
        <v>758</v>
      </c>
      <c r="L62" s="1033"/>
      <c r="M62" s="1033"/>
      <c r="N62" s="1033">
        <f>'将来負担比率（分子）の構造'!M$45</f>
        <v>889</v>
      </c>
      <c r="O62" s="1033"/>
      <c r="P62" s="1033"/>
    </row>
    <row r="63" spans="1:16">
      <c r="A63" s="1033" t="s">
        <v>72</v>
      </c>
      <c r="B63" s="1033">
        <f>'将来負担比率（分子）の構造'!I$44</f>
        <v>377</v>
      </c>
      <c r="C63" s="1033"/>
      <c r="D63" s="1033"/>
      <c r="E63" s="1033">
        <f>'将来負担比率（分子）の構造'!J$44</f>
        <v>316</v>
      </c>
      <c r="F63" s="1033"/>
      <c r="G63" s="1033"/>
      <c r="H63" s="1033">
        <f>'将来負担比率（分子）の構造'!K$44</f>
        <v>262</v>
      </c>
      <c r="I63" s="1033"/>
      <c r="J63" s="1033"/>
      <c r="K63" s="1033">
        <f>'将来負担比率（分子）の構造'!L$44</f>
        <v>212</v>
      </c>
      <c r="L63" s="1033"/>
      <c r="M63" s="1033"/>
      <c r="N63" s="1033">
        <f>'将来負担比率（分子）の構造'!M$44</f>
        <v>261</v>
      </c>
      <c r="O63" s="1033"/>
      <c r="P63" s="1033"/>
    </row>
    <row r="64" spans="1:16">
      <c r="A64" s="1033" t="s">
        <v>70</v>
      </c>
      <c r="B64" s="1033">
        <f>'将来負担比率（分子）の構造'!I$43</f>
        <v>4029</v>
      </c>
      <c r="C64" s="1033"/>
      <c r="D64" s="1033"/>
      <c r="E64" s="1033">
        <f>'将来負担比率（分子）の構造'!J$43</f>
        <v>3889</v>
      </c>
      <c r="F64" s="1033"/>
      <c r="G64" s="1033"/>
      <c r="H64" s="1033">
        <f>'将来負担比率（分子）の構造'!K$43</f>
        <v>3770</v>
      </c>
      <c r="I64" s="1033"/>
      <c r="J64" s="1033"/>
      <c r="K64" s="1033">
        <f>'将来負担比率（分子）の構造'!L$43</f>
        <v>3628</v>
      </c>
      <c r="L64" s="1033"/>
      <c r="M64" s="1033"/>
      <c r="N64" s="1033">
        <f>'将来負担比率（分子）の構造'!M$43</f>
        <v>3383</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11033</v>
      </c>
      <c r="C66" s="1033"/>
      <c r="D66" s="1033"/>
      <c r="E66" s="1033">
        <f>'将来負担比率（分子）の構造'!J$41</f>
        <v>10603</v>
      </c>
      <c r="F66" s="1033"/>
      <c r="G66" s="1033"/>
      <c r="H66" s="1033">
        <f>'将来負担比率（分子）の構造'!K$41</f>
        <v>10193</v>
      </c>
      <c r="I66" s="1033"/>
      <c r="J66" s="1033"/>
      <c r="K66" s="1033">
        <f>'将来負担比率（分子）の構造'!L$41</f>
        <v>10009</v>
      </c>
      <c r="L66" s="1033"/>
      <c r="M66" s="1033"/>
      <c r="N66" s="1033">
        <f>'将来負担比率（分子）の構造'!M$41</f>
        <v>10115</v>
      </c>
      <c r="O66" s="1033"/>
      <c r="P66" s="1033"/>
    </row>
    <row r="67" spans="1:16">
      <c r="A67" s="1033" t="s">
        <v>96</v>
      </c>
      <c r="B67" s="1033" t="e">
        <f>NA()</f>
        <v>#N/A</v>
      </c>
      <c r="C67" s="1033">
        <f>IF(ISNUMBER('将来負担比率（分子）の構造'!I$53),IF('将来負担比率（分子）の構造'!I$53&lt;0,0,'将来負担比率（分子）の構造'!I$53),NA())</f>
        <v>6877</v>
      </c>
      <c r="D67" s="1033" t="e">
        <f>NA()</f>
        <v>#N/A</v>
      </c>
      <c r="E67" s="1033" t="e">
        <f>NA()</f>
        <v>#N/A</v>
      </c>
      <c r="F67" s="1033">
        <f>IF(ISNUMBER('将来負担比率（分子）の構造'!J$53),IF('将来負担比率（分子）の構造'!J$53&lt;0,0,'将来負担比率（分子）の構造'!J$53),NA())</f>
        <v>6070</v>
      </c>
      <c r="G67" s="1033" t="e">
        <f>NA()</f>
        <v>#N/A</v>
      </c>
      <c r="H67" s="1033" t="e">
        <f>NA()</f>
        <v>#N/A</v>
      </c>
      <c r="I67" s="1033">
        <f>IF(ISNUMBER('将来負担比率（分子）の構造'!K$53),IF('将来負担比率（分子）の構造'!K$53&lt;0,0,'将来負担比率（分子）の構造'!K$53),NA())</f>
        <v>5438</v>
      </c>
      <c r="J67" s="1033" t="e">
        <f>NA()</f>
        <v>#N/A</v>
      </c>
      <c r="K67" s="1033" t="e">
        <f>NA()</f>
        <v>#N/A</v>
      </c>
      <c r="L67" s="1033">
        <f>IF(ISNUMBER('将来負担比率（分子）の構造'!L$53),IF('将来負担比率（分子）の構造'!L$53&lt;0,0,'将来負担比率（分子）の構造'!L$53),NA())</f>
        <v>5342</v>
      </c>
      <c r="M67" s="1033" t="e">
        <f>NA()</f>
        <v>#N/A</v>
      </c>
      <c r="N67" s="1033" t="e">
        <f>NA()</f>
        <v>#N/A</v>
      </c>
      <c r="O67" s="1033">
        <f>IF(ISNUMBER('将来負担比率（分子）の構造'!M$53),IF('将来負担比率（分子）の構造'!M$53&lt;0,0,'将来負担比率（分子）の構造'!M$53),NA())</f>
        <v>5120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394</v>
      </c>
      <c r="C72" s="1037">
        <f>基金残高に係る経年分析!G55</f>
        <v>370</v>
      </c>
      <c r="D72" s="1037">
        <f>基金残高に係る経年分析!H55</f>
        <v>534</v>
      </c>
    </row>
    <row r="73" spans="1:16">
      <c r="A73" s="1035" t="s">
        <v>127</v>
      </c>
      <c r="B73" s="1037">
        <f>基金残高に係る経年分析!F56</f>
        <v>174</v>
      </c>
      <c r="C73" s="1037">
        <f>基金残高に係る経年分析!G56</f>
        <v>208</v>
      </c>
      <c r="D73" s="1037">
        <f>基金残高に係る経年分析!H56</f>
        <v>222</v>
      </c>
    </row>
    <row r="74" spans="1:16">
      <c r="A74" s="1035" t="s">
        <v>129</v>
      </c>
      <c r="B74" s="1037">
        <f>基金残高に係る経年分析!F57</f>
        <v>715</v>
      </c>
      <c r="C74" s="1037">
        <f>基金残高に係る経年分析!G57</f>
        <v>577</v>
      </c>
      <c r="D74" s="1037">
        <f>基金残高に係る経年分析!H57</f>
        <v>672</v>
      </c>
    </row>
  </sheetData>
  <sheetProtection algorithmName="SHA-512" hashValue="I/IS4k1Q55mAGYS844dhKn2Pqi9TXkqYKc8waNQnUzjruU4tDPUxojWgeMSLylJ/lWt2sMTM0YywUL7xknpceA==" saltValue="vSCBLtSmT69VcBpa0K+6Y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307</v>
      </c>
      <c r="DI1" s="344"/>
      <c r="DJ1" s="344"/>
      <c r="DK1" s="344"/>
      <c r="DL1" s="344"/>
      <c r="DM1" s="344"/>
      <c r="DN1" s="351"/>
      <c r="DO1" s="1"/>
      <c r="DP1" s="343" t="s">
        <v>56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161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195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863470</v>
      </c>
      <c r="S5" s="276"/>
      <c r="T5" s="276"/>
      <c r="U5" s="276"/>
      <c r="V5" s="276"/>
      <c r="W5" s="276"/>
      <c r="X5" s="276"/>
      <c r="Y5" s="278"/>
      <c r="Z5" s="281">
        <v>9.1</v>
      </c>
      <c r="AA5" s="281"/>
      <c r="AB5" s="281"/>
      <c r="AC5" s="281"/>
      <c r="AD5" s="286">
        <v>861563</v>
      </c>
      <c r="AE5" s="286"/>
      <c r="AF5" s="286"/>
      <c r="AG5" s="286"/>
      <c r="AH5" s="286"/>
      <c r="AI5" s="286"/>
      <c r="AJ5" s="286"/>
      <c r="AK5" s="286"/>
      <c r="AL5" s="291">
        <v>18.7</v>
      </c>
      <c r="AM5" s="293"/>
      <c r="AN5" s="293"/>
      <c r="AO5" s="295"/>
      <c r="AP5" s="260" t="s">
        <v>321</v>
      </c>
      <c r="AQ5" s="265"/>
      <c r="AR5" s="265"/>
      <c r="AS5" s="265"/>
      <c r="AT5" s="265"/>
      <c r="AU5" s="265"/>
      <c r="AV5" s="265"/>
      <c r="AW5" s="265"/>
      <c r="AX5" s="265"/>
      <c r="AY5" s="265"/>
      <c r="AZ5" s="265"/>
      <c r="BA5" s="265"/>
      <c r="BB5" s="265"/>
      <c r="BC5" s="265"/>
      <c r="BD5" s="265"/>
      <c r="BE5" s="265"/>
      <c r="BF5" s="268"/>
      <c r="BG5" s="274">
        <v>852133</v>
      </c>
      <c r="BH5" s="217"/>
      <c r="BI5" s="217"/>
      <c r="BJ5" s="217"/>
      <c r="BK5" s="217"/>
      <c r="BL5" s="217"/>
      <c r="BM5" s="217"/>
      <c r="BN5" s="279"/>
      <c r="BO5" s="282">
        <v>98.7</v>
      </c>
      <c r="BP5" s="282"/>
      <c r="BQ5" s="282"/>
      <c r="BR5" s="282"/>
      <c r="BS5" s="287">
        <v>1907</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81075</v>
      </c>
      <c r="S6" s="217"/>
      <c r="T6" s="217"/>
      <c r="U6" s="217"/>
      <c r="V6" s="217"/>
      <c r="W6" s="217"/>
      <c r="X6" s="217"/>
      <c r="Y6" s="279"/>
      <c r="Z6" s="282">
        <v>0.9</v>
      </c>
      <c r="AA6" s="282"/>
      <c r="AB6" s="282"/>
      <c r="AC6" s="282"/>
      <c r="AD6" s="287">
        <v>81075</v>
      </c>
      <c r="AE6" s="287"/>
      <c r="AF6" s="287"/>
      <c r="AG6" s="287"/>
      <c r="AH6" s="287"/>
      <c r="AI6" s="287"/>
      <c r="AJ6" s="287"/>
      <c r="AK6" s="287"/>
      <c r="AL6" s="283">
        <v>1.8</v>
      </c>
      <c r="AM6" s="238"/>
      <c r="AN6" s="238"/>
      <c r="AO6" s="296"/>
      <c r="AP6" s="261" t="s">
        <v>105</v>
      </c>
      <c r="AQ6" s="1"/>
      <c r="AR6" s="1"/>
      <c r="AS6" s="1"/>
      <c r="AT6" s="1"/>
      <c r="AU6" s="1"/>
      <c r="AV6" s="1"/>
      <c r="AW6" s="1"/>
      <c r="AX6" s="1"/>
      <c r="AY6" s="1"/>
      <c r="AZ6" s="1"/>
      <c r="BA6" s="1"/>
      <c r="BB6" s="1"/>
      <c r="BC6" s="1"/>
      <c r="BD6" s="1"/>
      <c r="BE6" s="1"/>
      <c r="BF6" s="269"/>
      <c r="BG6" s="274">
        <v>852133</v>
      </c>
      <c r="BH6" s="217"/>
      <c r="BI6" s="217"/>
      <c r="BJ6" s="217"/>
      <c r="BK6" s="217"/>
      <c r="BL6" s="217"/>
      <c r="BM6" s="217"/>
      <c r="BN6" s="279"/>
      <c r="BO6" s="282">
        <v>98.7</v>
      </c>
      <c r="BP6" s="282"/>
      <c r="BQ6" s="282"/>
      <c r="BR6" s="282"/>
      <c r="BS6" s="287">
        <v>1907</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62644</v>
      </c>
      <c r="CS6" s="217"/>
      <c r="CT6" s="217"/>
      <c r="CU6" s="217"/>
      <c r="CV6" s="217"/>
      <c r="CW6" s="217"/>
      <c r="CX6" s="217"/>
      <c r="CY6" s="279"/>
      <c r="CZ6" s="291">
        <v>0.7</v>
      </c>
      <c r="DA6" s="293"/>
      <c r="DB6" s="293"/>
      <c r="DC6" s="337"/>
      <c r="DD6" s="288" t="s">
        <v>201</v>
      </c>
      <c r="DE6" s="217"/>
      <c r="DF6" s="217"/>
      <c r="DG6" s="217"/>
      <c r="DH6" s="217"/>
      <c r="DI6" s="217"/>
      <c r="DJ6" s="217"/>
      <c r="DK6" s="217"/>
      <c r="DL6" s="217"/>
      <c r="DM6" s="217"/>
      <c r="DN6" s="217"/>
      <c r="DO6" s="217"/>
      <c r="DP6" s="279"/>
      <c r="DQ6" s="288">
        <v>62644</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308</v>
      </c>
      <c r="S7" s="217"/>
      <c r="T7" s="217"/>
      <c r="U7" s="217"/>
      <c r="V7" s="217"/>
      <c r="W7" s="217"/>
      <c r="X7" s="217"/>
      <c r="Y7" s="279"/>
      <c r="Z7" s="282">
        <v>0</v>
      </c>
      <c r="AA7" s="282"/>
      <c r="AB7" s="282"/>
      <c r="AC7" s="282"/>
      <c r="AD7" s="287">
        <v>308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257278</v>
      </c>
      <c r="BH7" s="217"/>
      <c r="BI7" s="217"/>
      <c r="BJ7" s="217"/>
      <c r="BK7" s="217"/>
      <c r="BL7" s="217"/>
      <c r="BM7" s="217"/>
      <c r="BN7" s="279"/>
      <c r="BO7" s="282">
        <v>29.8</v>
      </c>
      <c r="BP7" s="282"/>
      <c r="BQ7" s="282"/>
      <c r="BR7" s="282"/>
      <c r="BS7" s="287">
        <v>1907</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1586191</v>
      </c>
      <c r="CS7" s="217"/>
      <c r="CT7" s="217"/>
      <c r="CU7" s="217"/>
      <c r="CV7" s="217"/>
      <c r="CW7" s="217"/>
      <c r="CX7" s="217"/>
      <c r="CY7" s="279"/>
      <c r="CZ7" s="282">
        <v>17.600000000000001</v>
      </c>
      <c r="DA7" s="282"/>
      <c r="DB7" s="282"/>
      <c r="DC7" s="282"/>
      <c r="DD7" s="288">
        <v>3399</v>
      </c>
      <c r="DE7" s="217"/>
      <c r="DF7" s="217"/>
      <c r="DG7" s="217"/>
      <c r="DH7" s="217"/>
      <c r="DI7" s="217"/>
      <c r="DJ7" s="217"/>
      <c r="DK7" s="217"/>
      <c r="DL7" s="217"/>
      <c r="DM7" s="217"/>
      <c r="DN7" s="217"/>
      <c r="DO7" s="217"/>
      <c r="DP7" s="279"/>
      <c r="DQ7" s="288">
        <v>932077</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2742</v>
      </c>
      <c r="S8" s="217"/>
      <c r="T8" s="217"/>
      <c r="U8" s="217"/>
      <c r="V8" s="217"/>
      <c r="W8" s="217"/>
      <c r="X8" s="217"/>
      <c r="Y8" s="279"/>
      <c r="Z8" s="282">
        <v>0</v>
      </c>
      <c r="AA8" s="282"/>
      <c r="AB8" s="282"/>
      <c r="AC8" s="282"/>
      <c r="AD8" s="287">
        <v>2742</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10950</v>
      </c>
      <c r="BH8" s="217"/>
      <c r="BI8" s="217"/>
      <c r="BJ8" s="217"/>
      <c r="BK8" s="217"/>
      <c r="BL8" s="217"/>
      <c r="BM8" s="217"/>
      <c r="BN8" s="279"/>
      <c r="BO8" s="282">
        <v>1.3</v>
      </c>
      <c r="BP8" s="282"/>
      <c r="BQ8" s="282"/>
      <c r="BR8" s="282"/>
      <c r="BS8" s="287" t="s">
        <v>201</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1903514</v>
      </c>
      <c r="CS8" s="217"/>
      <c r="CT8" s="217"/>
      <c r="CU8" s="217"/>
      <c r="CV8" s="217"/>
      <c r="CW8" s="217"/>
      <c r="CX8" s="217"/>
      <c r="CY8" s="279"/>
      <c r="CZ8" s="282">
        <v>21.1</v>
      </c>
      <c r="DA8" s="282"/>
      <c r="DB8" s="282"/>
      <c r="DC8" s="282"/>
      <c r="DD8" s="288" t="s">
        <v>201</v>
      </c>
      <c r="DE8" s="217"/>
      <c r="DF8" s="217"/>
      <c r="DG8" s="217"/>
      <c r="DH8" s="217"/>
      <c r="DI8" s="217"/>
      <c r="DJ8" s="217"/>
      <c r="DK8" s="217"/>
      <c r="DL8" s="217"/>
      <c r="DM8" s="217"/>
      <c r="DN8" s="217"/>
      <c r="DO8" s="217"/>
      <c r="DP8" s="279"/>
      <c r="DQ8" s="288">
        <v>1006454</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3352</v>
      </c>
      <c r="S9" s="217"/>
      <c r="T9" s="217"/>
      <c r="U9" s="217"/>
      <c r="V9" s="217"/>
      <c r="W9" s="217"/>
      <c r="X9" s="217"/>
      <c r="Y9" s="279"/>
      <c r="Z9" s="282">
        <v>0</v>
      </c>
      <c r="AA9" s="282"/>
      <c r="AB9" s="282"/>
      <c r="AC9" s="282"/>
      <c r="AD9" s="287">
        <v>3352</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218768</v>
      </c>
      <c r="BH9" s="217"/>
      <c r="BI9" s="217"/>
      <c r="BJ9" s="217"/>
      <c r="BK9" s="217"/>
      <c r="BL9" s="217"/>
      <c r="BM9" s="217"/>
      <c r="BN9" s="279"/>
      <c r="BO9" s="282">
        <v>25.3</v>
      </c>
      <c r="BP9" s="282"/>
      <c r="BQ9" s="282"/>
      <c r="BR9" s="282"/>
      <c r="BS9" s="287" t="s">
        <v>201</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1483410</v>
      </c>
      <c r="CS9" s="217"/>
      <c r="CT9" s="217"/>
      <c r="CU9" s="217"/>
      <c r="CV9" s="217"/>
      <c r="CW9" s="217"/>
      <c r="CX9" s="217"/>
      <c r="CY9" s="279"/>
      <c r="CZ9" s="282">
        <v>16.5</v>
      </c>
      <c r="DA9" s="282"/>
      <c r="DB9" s="282"/>
      <c r="DC9" s="282"/>
      <c r="DD9" s="288">
        <v>36698</v>
      </c>
      <c r="DE9" s="217"/>
      <c r="DF9" s="217"/>
      <c r="DG9" s="217"/>
      <c r="DH9" s="217"/>
      <c r="DI9" s="217"/>
      <c r="DJ9" s="217"/>
      <c r="DK9" s="217"/>
      <c r="DL9" s="217"/>
      <c r="DM9" s="217"/>
      <c r="DN9" s="217"/>
      <c r="DO9" s="217"/>
      <c r="DP9" s="279"/>
      <c r="DQ9" s="288">
        <v>720282</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20856</v>
      </c>
      <c r="BH10" s="217"/>
      <c r="BI10" s="217"/>
      <c r="BJ10" s="217"/>
      <c r="BK10" s="217"/>
      <c r="BL10" s="217"/>
      <c r="BM10" s="217"/>
      <c r="BN10" s="279"/>
      <c r="BO10" s="282">
        <v>2.4</v>
      </c>
      <c r="BP10" s="282"/>
      <c r="BQ10" s="282"/>
      <c r="BR10" s="282"/>
      <c r="BS10" s="287" t="s">
        <v>201</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1276</v>
      </c>
      <c r="CS10" s="217"/>
      <c r="CT10" s="217"/>
      <c r="CU10" s="217"/>
      <c r="CV10" s="217"/>
      <c r="CW10" s="217"/>
      <c r="CX10" s="217"/>
      <c r="CY10" s="279"/>
      <c r="CZ10" s="282">
        <v>0</v>
      </c>
      <c r="DA10" s="282"/>
      <c r="DB10" s="282"/>
      <c r="DC10" s="282"/>
      <c r="DD10" s="288" t="s">
        <v>201</v>
      </c>
      <c r="DE10" s="217"/>
      <c r="DF10" s="217"/>
      <c r="DG10" s="217"/>
      <c r="DH10" s="217"/>
      <c r="DI10" s="217"/>
      <c r="DJ10" s="217"/>
      <c r="DK10" s="217"/>
      <c r="DL10" s="217"/>
      <c r="DM10" s="217"/>
      <c r="DN10" s="217"/>
      <c r="DO10" s="217"/>
      <c r="DP10" s="279"/>
      <c r="DQ10" s="288">
        <v>1255</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236125</v>
      </c>
      <c r="S11" s="217"/>
      <c r="T11" s="217"/>
      <c r="U11" s="217"/>
      <c r="V11" s="217"/>
      <c r="W11" s="217"/>
      <c r="X11" s="217"/>
      <c r="Y11" s="279"/>
      <c r="Z11" s="283">
        <v>2.5</v>
      </c>
      <c r="AA11" s="238"/>
      <c r="AB11" s="238"/>
      <c r="AC11" s="285"/>
      <c r="AD11" s="288">
        <v>236125</v>
      </c>
      <c r="AE11" s="217"/>
      <c r="AF11" s="217"/>
      <c r="AG11" s="217"/>
      <c r="AH11" s="217"/>
      <c r="AI11" s="217"/>
      <c r="AJ11" s="217"/>
      <c r="AK11" s="279"/>
      <c r="AL11" s="283">
        <v>5.0999999999999996</v>
      </c>
      <c r="AM11" s="238"/>
      <c r="AN11" s="238"/>
      <c r="AO11" s="296"/>
      <c r="AP11" s="261" t="s">
        <v>342</v>
      </c>
      <c r="AQ11" s="1"/>
      <c r="AR11" s="1"/>
      <c r="AS11" s="1"/>
      <c r="AT11" s="1"/>
      <c r="AU11" s="1"/>
      <c r="AV11" s="1"/>
      <c r="AW11" s="1"/>
      <c r="AX11" s="1"/>
      <c r="AY11" s="1"/>
      <c r="AZ11" s="1"/>
      <c r="BA11" s="1"/>
      <c r="BB11" s="1"/>
      <c r="BC11" s="1"/>
      <c r="BD11" s="1"/>
      <c r="BE11" s="1"/>
      <c r="BF11" s="269"/>
      <c r="BG11" s="274">
        <v>6704</v>
      </c>
      <c r="BH11" s="217"/>
      <c r="BI11" s="217"/>
      <c r="BJ11" s="217"/>
      <c r="BK11" s="217"/>
      <c r="BL11" s="217"/>
      <c r="BM11" s="217"/>
      <c r="BN11" s="279"/>
      <c r="BO11" s="282">
        <v>0.8</v>
      </c>
      <c r="BP11" s="282"/>
      <c r="BQ11" s="282"/>
      <c r="BR11" s="282"/>
      <c r="BS11" s="287">
        <v>1907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428985</v>
      </c>
      <c r="CS11" s="217"/>
      <c r="CT11" s="217"/>
      <c r="CU11" s="217"/>
      <c r="CV11" s="217"/>
      <c r="CW11" s="217"/>
      <c r="CX11" s="217"/>
      <c r="CY11" s="279"/>
      <c r="CZ11" s="282">
        <v>4.8</v>
      </c>
      <c r="DA11" s="282"/>
      <c r="DB11" s="282"/>
      <c r="DC11" s="282"/>
      <c r="DD11" s="288">
        <v>24379</v>
      </c>
      <c r="DE11" s="217"/>
      <c r="DF11" s="217"/>
      <c r="DG11" s="217"/>
      <c r="DH11" s="217"/>
      <c r="DI11" s="217"/>
      <c r="DJ11" s="217"/>
      <c r="DK11" s="217"/>
      <c r="DL11" s="217"/>
      <c r="DM11" s="217"/>
      <c r="DN11" s="217"/>
      <c r="DO11" s="217"/>
      <c r="DP11" s="279"/>
      <c r="DQ11" s="288">
        <v>306285</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3691</v>
      </c>
      <c r="S12" s="217"/>
      <c r="T12" s="217"/>
      <c r="U12" s="217"/>
      <c r="V12" s="217"/>
      <c r="W12" s="217"/>
      <c r="X12" s="217"/>
      <c r="Y12" s="279"/>
      <c r="Z12" s="282">
        <v>0</v>
      </c>
      <c r="AA12" s="282"/>
      <c r="AB12" s="282"/>
      <c r="AC12" s="282"/>
      <c r="AD12" s="287">
        <v>3691</v>
      </c>
      <c r="AE12" s="287"/>
      <c r="AF12" s="287"/>
      <c r="AG12" s="287"/>
      <c r="AH12" s="287"/>
      <c r="AI12" s="287"/>
      <c r="AJ12" s="287"/>
      <c r="AK12" s="287"/>
      <c r="AL12" s="283">
        <v>0.1</v>
      </c>
      <c r="AM12" s="238"/>
      <c r="AN12" s="238"/>
      <c r="AO12" s="296"/>
      <c r="AP12" s="261" t="s">
        <v>346</v>
      </c>
      <c r="AQ12" s="1"/>
      <c r="AR12" s="1"/>
      <c r="AS12" s="1"/>
      <c r="AT12" s="1"/>
      <c r="AU12" s="1"/>
      <c r="AV12" s="1"/>
      <c r="AW12" s="1"/>
      <c r="AX12" s="1"/>
      <c r="AY12" s="1"/>
      <c r="AZ12" s="1"/>
      <c r="BA12" s="1"/>
      <c r="BB12" s="1"/>
      <c r="BC12" s="1"/>
      <c r="BD12" s="1"/>
      <c r="BE12" s="1"/>
      <c r="BF12" s="269"/>
      <c r="BG12" s="274">
        <v>479070</v>
      </c>
      <c r="BH12" s="217"/>
      <c r="BI12" s="217"/>
      <c r="BJ12" s="217"/>
      <c r="BK12" s="217"/>
      <c r="BL12" s="217"/>
      <c r="BM12" s="217"/>
      <c r="BN12" s="279"/>
      <c r="BO12" s="282">
        <v>55.5</v>
      </c>
      <c r="BP12" s="282"/>
      <c r="BQ12" s="282"/>
      <c r="BR12" s="282"/>
      <c r="BS12" s="287" t="s">
        <v>201</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122233</v>
      </c>
      <c r="CS12" s="217"/>
      <c r="CT12" s="217"/>
      <c r="CU12" s="217"/>
      <c r="CV12" s="217"/>
      <c r="CW12" s="217"/>
      <c r="CX12" s="217"/>
      <c r="CY12" s="279"/>
      <c r="CZ12" s="282">
        <v>1.4</v>
      </c>
      <c r="DA12" s="282"/>
      <c r="DB12" s="282"/>
      <c r="DC12" s="282"/>
      <c r="DD12" s="288" t="s">
        <v>201</v>
      </c>
      <c r="DE12" s="217"/>
      <c r="DF12" s="217"/>
      <c r="DG12" s="217"/>
      <c r="DH12" s="217"/>
      <c r="DI12" s="217"/>
      <c r="DJ12" s="217"/>
      <c r="DK12" s="217"/>
      <c r="DL12" s="217"/>
      <c r="DM12" s="217"/>
      <c r="DN12" s="217"/>
      <c r="DO12" s="217"/>
      <c r="DP12" s="279"/>
      <c r="DQ12" s="288">
        <v>98136</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350</v>
      </c>
      <c r="AQ13" s="1"/>
      <c r="AR13" s="1"/>
      <c r="AS13" s="1"/>
      <c r="AT13" s="1"/>
      <c r="AU13" s="1"/>
      <c r="AV13" s="1"/>
      <c r="AW13" s="1"/>
      <c r="AX13" s="1"/>
      <c r="AY13" s="1"/>
      <c r="AZ13" s="1"/>
      <c r="BA13" s="1"/>
      <c r="BB13" s="1"/>
      <c r="BC13" s="1"/>
      <c r="BD13" s="1"/>
      <c r="BE13" s="1"/>
      <c r="BF13" s="269"/>
      <c r="BG13" s="274">
        <v>453005</v>
      </c>
      <c r="BH13" s="217"/>
      <c r="BI13" s="217"/>
      <c r="BJ13" s="217"/>
      <c r="BK13" s="217"/>
      <c r="BL13" s="217"/>
      <c r="BM13" s="217"/>
      <c r="BN13" s="279"/>
      <c r="BO13" s="282">
        <v>52.5</v>
      </c>
      <c r="BP13" s="282"/>
      <c r="BQ13" s="282"/>
      <c r="BR13" s="282"/>
      <c r="BS13" s="287" t="s">
        <v>201</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956465</v>
      </c>
      <c r="CS13" s="217"/>
      <c r="CT13" s="217"/>
      <c r="CU13" s="217"/>
      <c r="CV13" s="217"/>
      <c r="CW13" s="217"/>
      <c r="CX13" s="217"/>
      <c r="CY13" s="279"/>
      <c r="CZ13" s="282">
        <v>10.6</v>
      </c>
      <c r="DA13" s="282"/>
      <c r="DB13" s="282"/>
      <c r="DC13" s="282"/>
      <c r="DD13" s="288">
        <v>329904</v>
      </c>
      <c r="DE13" s="217"/>
      <c r="DF13" s="217"/>
      <c r="DG13" s="217"/>
      <c r="DH13" s="217"/>
      <c r="DI13" s="217"/>
      <c r="DJ13" s="217"/>
      <c r="DK13" s="217"/>
      <c r="DL13" s="217"/>
      <c r="DM13" s="217"/>
      <c r="DN13" s="217"/>
      <c r="DO13" s="217"/>
      <c r="DP13" s="279"/>
      <c r="DQ13" s="288">
        <v>590989</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201</v>
      </c>
      <c r="S14" s="217"/>
      <c r="T14" s="217"/>
      <c r="U14" s="217"/>
      <c r="V14" s="217"/>
      <c r="W14" s="217"/>
      <c r="X14" s="217"/>
      <c r="Y14" s="279"/>
      <c r="Z14" s="282" t="s">
        <v>201</v>
      </c>
      <c r="AA14" s="282"/>
      <c r="AB14" s="282"/>
      <c r="AC14" s="282"/>
      <c r="AD14" s="287" t="s">
        <v>201</v>
      </c>
      <c r="AE14" s="287"/>
      <c r="AF14" s="287"/>
      <c r="AG14" s="287"/>
      <c r="AH14" s="287"/>
      <c r="AI14" s="287"/>
      <c r="AJ14" s="287"/>
      <c r="AK14" s="287"/>
      <c r="AL14" s="283" t="s">
        <v>201</v>
      </c>
      <c r="AM14" s="238"/>
      <c r="AN14" s="238"/>
      <c r="AO14" s="296"/>
      <c r="AP14" s="261" t="s">
        <v>218</v>
      </c>
      <c r="AQ14" s="1"/>
      <c r="AR14" s="1"/>
      <c r="AS14" s="1"/>
      <c r="AT14" s="1"/>
      <c r="AU14" s="1"/>
      <c r="AV14" s="1"/>
      <c r="AW14" s="1"/>
      <c r="AX14" s="1"/>
      <c r="AY14" s="1"/>
      <c r="AZ14" s="1"/>
      <c r="BA14" s="1"/>
      <c r="BB14" s="1"/>
      <c r="BC14" s="1"/>
      <c r="BD14" s="1"/>
      <c r="BE14" s="1"/>
      <c r="BF14" s="269"/>
      <c r="BG14" s="274">
        <v>40216</v>
      </c>
      <c r="BH14" s="217"/>
      <c r="BI14" s="217"/>
      <c r="BJ14" s="217"/>
      <c r="BK14" s="217"/>
      <c r="BL14" s="217"/>
      <c r="BM14" s="217"/>
      <c r="BN14" s="279"/>
      <c r="BO14" s="282">
        <v>4.7</v>
      </c>
      <c r="BP14" s="282"/>
      <c r="BQ14" s="282"/>
      <c r="BR14" s="282"/>
      <c r="BS14" s="287" t="s">
        <v>201</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411545</v>
      </c>
      <c r="CS14" s="217"/>
      <c r="CT14" s="217"/>
      <c r="CU14" s="217"/>
      <c r="CV14" s="217"/>
      <c r="CW14" s="217"/>
      <c r="CX14" s="217"/>
      <c r="CY14" s="279"/>
      <c r="CZ14" s="282">
        <v>4.5999999999999996</v>
      </c>
      <c r="DA14" s="282"/>
      <c r="DB14" s="282"/>
      <c r="DC14" s="282"/>
      <c r="DD14" s="288">
        <v>2220</v>
      </c>
      <c r="DE14" s="217"/>
      <c r="DF14" s="217"/>
      <c r="DG14" s="217"/>
      <c r="DH14" s="217"/>
      <c r="DI14" s="217"/>
      <c r="DJ14" s="217"/>
      <c r="DK14" s="217"/>
      <c r="DL14" s="217"/>
      <c r="DM14" s="217"/>
      <c r="DN14" s="217"/>
      <c r="DO14" s="217"/>
      <c r="DP14" s="279"/>
      <c r="DQ14" s="288">
        <v>403024</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6271</v>
      </c>
      <c r="S15" s="217"/>
      <c r="T15" s="217"/>
      <c r="U15" s="217"/>
      <c r="V15" s="217"/>
      <c r="W15" s="217"/>
      <c r="X15" s="217"/>
      <c r="Y15" s="279"/>
      <c r="Z15" s="282">
        <v>0.1</v>
      </c>
      <c r="AA15" s="282"/>
      <c r="AB15" s="282"/>
      <c r="AC15" s="282"/>
      <c r="AD15" s="287">
        <v>6271</v>
      </c>
      <c r="AE15" s="287"/>
      <c r="AF15" s="287"/>
      <c r="AG15" s="287"/>
      <c r="AH15" s="287"/>
      <c r="AI15" s="287"/>
      <c r="AJ15" s="287"/>
      <c r="AK15" s="287"/>
      <c r="AL15" s="283">
        <v>0.1</v>
      </c>
      <c r="AM15" s="238"/>
      <c r="AN15" s="238"/>
      <c r="AO15" s="296"/>
      <c r="AP15" s="261" t="s">
        <v>353</v>
      </c>
      <c r="AQ15" s="1"/>
      <c r="AR15" s="1"/>
      <c r="AS15" s="1"/>
      <c r="AT15" s="1"/>
      <c r="AU15" s="1"/>
      <c r="AV15" s="1"/>
      <c r="AW15" s="1"/>
      <c r="AX15" s="1"/>
      <c r="AY15" s="1"/>
      <c r="AZ15" s="1"/>
      <c r="BA15" s="1"/>
      <c r="BB15" s="1"/>
      <c r="BC15" s="1"/>
      <c r="BD15" s="1"/>
      <c r="BE15" s="1"/>
      <c r="BF15" s="269"/>
      <c r="BG15" s="274">
        <v>75569</v>
      </c>
      <c r="BH15" s="217"/>
      <c r="BI15" s="217"/>
      <c r="BJ15" s="217"/>
      <c r="BK15" s="217"/>
      <c r="BL15" s="217"/>
      <c r="BM15" s="217"/>
      <c r="BN15" s="279"/>
      <c r="BO15" s="282">
        <v>8.8000000000000007</v>
      </c>
      <c r="BP15" s="282"/>
      <c r="BQ15" s="282"/>
      <c r="BR15" s="282"/>
      <c r="BS15" s="287" t="s">
        <v>201</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588052</v>
      </c>
      <c r="CS15" s="217"/>
      <c r="CT15" s="217"/>
      <c r="CU15" s="217"/>
      <c r="CV15" s="217"/>
      <c r="CW15" s="217"/>
      <c r="CX15" s="217"/>
      <c r="CY15" s="279"/>
      <c r="CZ15" s="282">
        <v>6.5</v>
      </c>
      <c r="DA15" s="282"/>
      <c r="DB15" s="282"/>
      <c r="DC15" s="282"/>
      <c r="DD15" s="288">
        <v>110187</v>
      </c>
      <c r="DE15" s="217"/>
      <c r="DF15" s="217"/>
      <c r="DG15" s="217"/>
      <c r="DH15" s="217"/>
      <c r="DI15" s="217"/>
      <c r="DJ15" s="217"/>
      <c r="DK15" s="217"/>
      <c r="DL15" s="217"/>
      <c r="DM15" s="217"/>
      <c r="DN15" s="217"/>
      <c r="DO15" s="217"/>
      <c r="DP15" s="279"/>
      <c r="DQ15" s="288">
        <v>450846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13066</v>
      </c>
      <c r="S16" s="217"/>
      <c r="T16" s="217"/>
      <c r="U16" s="217"/>
      <c r="V16" s="217"/>
      <c r="W16" s="217"/>
      <c r="X16" s="217"/>
      <c r="Y16" s="279"/>
      <c r="Z16" s="282">
        <v>0.1</v>
      </c>
      <c r="AA16" s="282"/>
      <c r="AB16" s="282"/>
      <c r="AC16" s="282"/>
      <c r="AD16" s="287">
        <v>13066</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498584</v>
      </c>
      <c r="CS16" s="217"/>
      <c r="CT16" s="217"/>
      <c r="CU16" s="217"/>
      <c r="CV16" s="217"/>
      <c r="CW16" s="217"/>
      <c r="CX16" s="217"/>
      <c r="CY16" s="279"/>
      <c r="CZ16" s="282">
        <v>5.5</v>
      </c>
      <c r="DA16" s="282"/>
      <c r="DB16" s="282"/>
      <c r="DC16" s="282"/>
      <c r="DD16" s="288" t="s">
        <v>201</v>
      </c>
      <c r="DE16" s="217"/>
      <c r="DF16" s="217"/>
      <c r="DG16" s="217"/>
      <c r="DH16" s="217"/>
      <c r="DI16" s="217"/>
      <c r="DJ16" s="217"/>
      <c r="DK16" s="217"/>
      <c r="DL16" s="217"/>
      <c r="DM16" s="217"/>
      <c r="DN16" s="217"/>
      <c r="DO16" s="217"/>
      <c r="DP16" s="279"/>
      <c r="DQ16" s="288">
        <v>90285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29518</v>
      </c>
      <c r="S17" s="217"/>
      <c r="T17" s="217"/>
      <c r="U17" s="217"/>
      <c r="V17" s="217"/>
      <c r="W17" s="217"/>
      <c r="X17" s="217"/>
      <c r="Y17" s="279"/>
      <c r="Z17" s="282">
        <v>0.3</v>
      </c>
      <c r="AA17" s="282"/>
      <c r="AB17" s="282"/>
      <c r="AC17" s="282"/>
      <c r="AD17" s="287">
        <v>29518</v>
      </c>
      <c r="AE17" s="287"/>
      <c r="AF17" s="287"/>
      <c r="AG17" s="287"/>
      <c r="AH17" s="287"/>
      <c r="AI17" s="287"/>
      <c r="AJ17" s="287"/>
      <c r="AK17" s="287"/>
      <c r="AL17" s="283">
        <v>0.6</v>
      </c>
      <c r="AM17" s="238"/>
      <c r="AN17" s="238"/>
      <c r="AO17" s="296"/>
      <c r="AP17" s="261" t="s">
        <v>360</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971541</v>
      </c>
      <c r="CS17" s="217"/>
      <c r="CT17" s="217"/>
      <c r="CU17" s="217"/>
      <c r="CV17" s="217"/>
      <c r="CW17" s="217"/>
      <c r="CX17" s="217"/>
      <c r="CY17" s="279"/>
      <c r="CZ17" s="282">
        <v>10.8</v>
      </c>
      <c r="DA17" s="282"/>
      <c r="DB17" s="282"/>
      <c r="DC17" s="282"/>
      <c r="DD17" s="288" t="s">
        <v>201</v>
      </c>
      <c r="DE17" s="217"/>
      <c r="DF17" s="217"/>
      <c r="DG17" s="217"/>
      <c r="DH17" s="217"/>
      <c r="DI17" s="217"/>
      <c r="DJ17" s="217"/>
      <c r="DK17" s="217"/>
      <c r="DL17" s="217"/>
      <c r="DM17" s="217"/>
      <c r="DN17" s="217"/>
      <c r="DO17" s="217"/>
      <c r="DP17" s="279"/>
      <c r="DQ17" s="288">
        <v>964308</v>
      </c>
      <c r="DR17" s="217"/>
      <c r="DS17" s="217"/>
      <c r="DT17" s="217"/>
      <c r="DU17" s="217"/>
      <c r="DV17" s="217"/>
      <c r="DW17" s="217"/>
      <c r="DX17" s="217"/>
      <c r="DY17" s="217"/>
      <c r="DZ17" s="217"/>
      <c r="EA17" s="217"/>
      <c r="EB17" s="217"/>
      <c r="EC17" s="326"/>
    </row>
    <row r="18" spans="2:133" ht="11.25" customHeight="1">
      <c r="B18" s="261" t="s">
        <v>221</v>
      </c>
      <c r="C18" s="1"/>
      <c r="D18" s="1"/>
      <c r="E18" s="1"/>
      <c r="F18" s="1"/>
      <c r="G18" s="1"/>
      <c r="H18" s="1"/>
      <c r="I18" s="1"/>
      <c r="J18" s="1"/>
      <c r="K18" s="1"/>
      <c r="L18" s="1"/>
      <c r="M18" s="1"/>
      <c r="N18" s="1"/>
      <c r="O18" s="1"/>
      <c r="P18" s="1"/>
      <c r="Q18" s="269"/>
      <c r="R18" s="274">
        <v>2659</v>
      </c>
      <c r="S18" s="217"/>
      <c r="T18" s="217"/>
      <c r="U18" s="217"/>
      <c r="V18" s="217"/>
      <c r="W18" s="217"/>
      <c r="X18" s="217"/>
      <c r="Y18" s="279"/>
      <c r="Z18" s="282">
        <v>0</v>
      </c>
      <c r="AA18" s="282"/>
      <c r="AB18" s="282"/>
      <c r="AC18" s="282"/>
      <c r="AD18" s="287">
        <v>2659</v>
      </c>
      <c r="AE18" s="287"/>
      <c r="AF18" s="287"/>
      <c r="AG18" s="287"/>
      <c r="AH18" s="287"/>
      <c r="AI18" s="287"/>
      <c r="AJ18" s="287"/>
      <c r="AK18" s="287"/>
      <c r="AL18" s="283">
        <v>0.1</v>
      </c>
      <c r="AM18" s="238"/>
      <c r="AN18" s="238"/>
      <c r="AO18" s="296"/>
      <c r="AP18" s="261" t="s">
        <v>99</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26859</v>
      </c>
      <c r="S19" s="217"/>
      <c r="T19" s="217"/>
      <c r="U19" s="217"/>
      <c r="V19" s="217"/>
      <c r="W19" s="217"/>
      <c r="X19" s="217"/>
      <c r="Y19" s="279"/>
      <c r="Z19" s="282">
        <v>0.3</v>
      </c>
      <c r="AA19" s="282"/>
      <c r="AB19" s="282"/>
      <c r="AC19" s="282"/>
      <c r="AD19" s="287">
        <v>26859</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v>11337</v>
      </c>
      <c r="BH19" s="217"/>
      <c r="BI19" s="217"/>
      <c r="BJ19" s="217"/>
      <c r="BK19" s="217"/>
      <c r="BL19" s="217"/>
      <c r="BM19" s="217"/>
      <c r="BN19" s="279"/>
      <c r="BO19" s="282">
        <v>1.3</v>
      </c>
      <c r="BP19" s="282"/>
      <c r="BQ19" s="282"/>
      <c r="BR19" s="282"/>
      <c r="BS19" s="287" t="s">
        <v>201</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368</v>
      </c>
      <c r="AQ20" s="1"/>
      <c r="AR20" s="1"/>
      <c r="AS20" s="1"/>
      <c r="AT20" s="1"/>
      <c r="AU20" s="1"/>
      <c r="AV20" s="1"/>
      <c r="AW20" s="1"/>
      <c r="AX20" s="1"/>
      <c r="AY20" s="1"/>
      <c r="AZ20" s="1"/>
      <c r="BA20" s="1"/>
      <c r="BB20" s="1"/>
      <c r="BC20" s="1"/>
      <c r="BD20" s="1"/>
      <c r="BE20" s="1"/>
      <c r="BF20" s="269"/>
      <c r="BG20" s="274">
        <v>11337</v>
      </c>
      <c r="BH20" s="217"/>
      <c r="BI20" s="217"/>
      <c r="BJ20" s="217"/>
      <c r="BK20" s="217"/>
      <c r="BL20" s="217"/>
      <c r="BM20" s="217"/>
      <c r="BN20" s="279"/>
      <c r="BO20" s="282">
        <v>1.3</v>
      </c>
      <c r="BP20" s="282"/>
      <c r="BQ20" s="282"/>
      <c r="BR20" s="282"/>
      <c r="BS20" s="287" t="s">
        <v>201</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9014440</v>
      </c>
      <c r="CS20" s="217"/>
      <c r="CT20" s="217"/>
      <c r="CU20" s="217"/>
      <c r="CV20" s="217"/>
      <c r="CW20" s="217"/>
      <c r="CX20" s="217"/>
      <c r="CY20" s="279"/>
      <c r="CZ20" s="282">
        <v>100</v>
      </c>
      <c r="DA20" s="282"/>
      <c r="DB20" s="282"/>
      <c r="DC20" s="282"/>
      <c r="DD20" s="288">
        <v>506787</v>
      </c>
      <c r="DE20" s="217"/>
      <c r="DF20" s="217"/>
      <c r="DG20" s="217"/>
      <c r="DH20" s="217"/>
      <c r="DI20" s="217"/>
      <c r="DJ20" s="217"/>
      <c r="DK20" s="217"/>
      <c r="DL20" s="217"/>
      <c r="DM20" s="217"/>
      <c r="DN20" s="217"/>
      <c r="DO20" s="217"/>
      <c r="DP20" s="279"/>
      <c r="DQ20" s="288">
        <v>5626585</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3879905</v>
      </c>
      <c r="S21" s="217"/>
      <c r="T21" s="217"/>
      <c r="U21" s="217"/>
      <c r="V21" s="217"/>
      <c r="W21" s="217"/>
      <c r="X21" s="217"/>
      <c r="Y21" s="279"/>
      <c r="Z21" s="282">
        <v>41.1</v>
      </c>
      <c r="AA21" s="282"/>
      <c r="AB21" s="282"/>
      <c r="AC21" s="282"/>
      <c r="AD21" s="287">
        <v>3344405</v>
      </c>
      <c r="AE21" s="287"/>
      <c r="AF21" s="287"/>
      <c r="AG21" s="287"/>
      <c r="AH21" s="287"/>
      <c r="AI21" s="287"/>
      <c r="AJ21" s="287"/>
      <c r="AK21" s="287"/>
      <c r="AL21" s="283">
        <v>72.7</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11337</v>
      </c>
      <c r="BH21" s="217"/>
      <c r="BI21" s="217"/>
      <c r="BJ21" s="217"/>
      <c r="BK21" s="217"/>
      <c r="BL21" s="217"/>
      <c r="BM21" s="217"/>
      <c r="BN21" s="279"/>
      <c r="BO21" s="282">
        <v>1.3</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3344405</v>
      </c>
      <c r="S22" s="217"/>
      <c r="T22" s="217"/>
      <c r="U22" s="217"/>
      <c r="V22" s="217"/>
      <c r="W22" s="217"/>
      <c r="X22" s="217"/>
      <c r="Y22" s="279"/>
      <c r="Z22" s="282">
        <v>35.4</v>
      </c>
      <c r="AA22" s="282"/>
      <c r="AB22" s="282"/>
      <c r="AC22" s="282"/>
      <c r="AD22" s="287">
        <v>3344405</v>
      </c>
      <c r="AE22" s="287"/>
      <c r="AF22" s="287"/>
      <c r="AG22" s="287"/>
      <c r="AH22" s="287"/>
      <c r="AI22" s="287"/>
      <c r="AJ22" s="287"/>
      <c r="AK22" s="287"/>
      <c r="AL22" s="283">
        <v>72.7</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535496</v>
      </c>
      <c r="S23" s="217"/>
      <c r="T23" s="217"/>
      <c r="U23" s="217"/>
      <c r="V23" s="217"/>
      <c r="W23" s="217"/>
      <c r="X23" s="217"/>
      <c r="Y23" s="279"/>
      <c r="Z23" s="282">
        <v>5.7</v>
      </c>
      <c r="AA23" s="282"/>
      <c r="AB23" s="282"/>
      <c r="AC23" s="282"/>
      <c r="AD23" s="287" t="s">
        <v>201</v>
      </c>
      <c r="AE23" s="287"/>
      <c r="AF23" s="287"/>
      <c r="AG23" s="287"/>
      <c r="AH23" s="287"/>
      <c r="AI23" s="287"/>
      <c r="AJ23" s="287"/>
      <c r="AK23" s="287"/>
      <c r="AL23" s="283" t="s">
        <v>201</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379</v>
      </c>
      <c r="DA23" s="139"/>
      <c r="DB23" s="139"/>
      <c r="DC23" s="144"/>
      <c r="DD23" s="182" t="s">
        <v>302</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v>4</v>
      </c>
      <c r="S24" s="217"/>
      <c r="T24" s="217"/>
      <c r="U24" s="217"/>
      <c r="V24" s="217"/>
      <c r="W24" s="217"/>
      <c r="X24" s="217"/>
      <c r="Y24" s="279"/>
      <c r="Z24" s="282">
        <v>0</v>
      </c>
      <c r="AA24" s="282"/>
      <c r="AB24" s="282"/>
      <c r="AC24" s="282"/>
      <c r="AD24" s="287" t="s">
        <v>201</v>
      </c>
      <c r="AE24" s="287"/>
      <c r="AF24" s="287"/>
      <c r="AG24" s="287"/>
      <c r="AH24" s="287"/>
      <c r="AI24" s="287"/>
      <c r="AJ24" s="287"/>
      <c r="AK24" s="287"/>
      <c r="AL24" s="283" t="s">
        <v>201</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3129965</v>
      </c>
      <c r="CS24" s="276"/>
      <c r="CT24" s="276"/>
      <c r="CU24" s="276"/>
      <c r="CV24" s="276"/>
      <c r="CW24" s="276"/>
      <c r="CX24" s="276"/>
      <c r="CY24" s="278"/>
      <c r="CZ24" s="291">
        <v>34.700000000000003</v>
      </c>
      <c r="DA24" s="293"/>
      <c r="DB24" s="293"/>
      <c r="DC24" s="337"/>
      <c r="DD24" s="341">
        <v>2365463</v>
      </c>
      <c r="DE24" s="276"/>
      <c r="DF24" s="276"/>
      <c r="DG24" s="276"/>
      <c r="DH24" s="276"/>
      <c r="DI24" s="276"/>
      <c r="DJ24" s="276"/>
      <c r="DK24" s="278"/>
      <c r="DL24" s="341">
        <v>2073974</v>
      </c>
      <c r="DM24" s="276"/>
      <c r="DN24" s="276"/>
      <c r="DO24" s="276"/>
      <c r="DP24" s="276"/>
      <c r="DQ24" s="276"/>
      <c r="DR24" s="276"/>
      <c r="DS24" s="276"/>
      <c r="DT24" s="276"/>
      <c r="DU24" s="276"/>
      <c r="DV24" s="278"/>
      <c r="DW24" s="291">
        <v>45</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5119523</v>
      </c>
      <c r="S25" s="217"/>
      <c r="T25" s="217"/>
      <c r="U25" s="217"/>
      <c r="V25" s="217"/>
      <c r="W25" s="217"/>
      <c r="X25" s="217"/>
      <c r="Y25" s="279"/>
      <c r="Z25" s="282">
        <v>54.2</v>
      </c>
      <c r="AA25" s="282"/>
      <c r="AB25" s="282"/>
      <c r="AC25" s="282"/>
      <c r="AD25" s="287">
        <v>4582116</v>
      </c>
      <c r="AE25" s="287"/>
      <c r="AF25" s="287"/>
      <c r="AG25" s="287"/>
      <c r="AH25" s="287"/>
      <c r="AI25" s="287"/>
      <c r="AJ25" s="287"/>
      <c r="AK25" s="287"/>
      <c r="AL25" s="283">
        <v>99.7</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1094602</v>
      </c>
      <c r="CS25" s="313"/>
      <c r="CT25" s="313"/>
      <c r="CU25" s="313"/>
      <c r="CV25" s="313"/>
      <c r="CW25" s="313"/>
      <c r="CX25" s="313"/>
      <c r="CY25" s="332"/>
      <c r="CZ25" s="283">
        <v>12.1</v>
      </c>
      <c r="DA25" s="335"/>
      <c r="DB25" s="335"/>
      <c r="DC25" s="338"/>
      <c r="DD25" s="288">
        <v>1021826</v>
      </c>
      <c r="DE25" s="313"/>
      <c r="DF25" s="313"/>
      <c r="DG25" s="313"/>
      <c r="DH25" s="313"/>
      <c r="DI25" s="313"/>
      <c r="DJ25" s="313"/>
      <c r="DK25" s="332"/>
      <c r="DL25" s="288">
        <v>999426</v>
      </c>
      <c r="DM25" s="313"/>
      <c r="DN25" s="313"/>
      <c r="DO25" s="313"/>
      <c r="DP25" s="313"/>
      <c r="DQ25" s="313"/>
      <c r="DR25" s="313"/>
      <c r="DS25" s="313"/>
      <c r="DT25" s="313"/>
      <c r="DU25" s="313"/>
      <c r="DV25" s="332"/>
      <c r="DW25" s="283">
        <v>21.7</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918</v>
      </c>
      <c r="S26" s="217"/>
      <c r="T26" s="217"/>
      <c r="U26" s="217"/>
      <c r="V26" s="217"/>
      <c r="W26" s="217"/>
      <c r="X26" s="217"/>
      <c r="Y26" s="279"/>
      <c r="Z26" s="282">
        <v>0</v>
      </c>
      <c r="AA26" s="282"/>
      <c r="AB26" s="282"/>
      <c r="AC26" s="282"/>
      <c r="AD26" s="287">
        <v>918</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641526</v>
      </c>
      <c r="CS26" s="217"/>
      <c r="CT26" s="217"/>
      <c r="CU26" s="217"/>
      <c r="CV26" s="217"/>
      <c r="CW26" s="217"/>
      <c r="CX26" s="217"/>
      <c r="CY26" s="279"/>
      <c r="CZ26" s="283">
        <v>7.1</v>
      </c>
      <c r="DA26" s="335"/>
      <c r="DB26" s="335"/>
      <c r="DC26" s="338"/>
      <c r="DD26" s="288">
        <v>611152</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19761</v>
      </c>
      <c r="S27" s="217"/>
      <c r="T27" s="217"/>
      <c r="U27" s="217"/>
      <c r="V27" s="217"/>
      <c r="W27" s="217"/>
      <c r="X27" s="217"/>
      <c r="Y27" s="279"/>
      <c r="Z27" s="282">
        <v>0.2</v>
      </c>
      <c r="AA27" s="282"/>
      <c r="AB27" s="282"/>
      <c r="AC27" s="282"/>
      <c r="AD27" s="287" t="s">
        <v>201</v>
      </c>
      <c r="AE27" s="287"/>
      <c r="AF27" s="287"/>
      <c r="AG27" s="287"/>
      <c r="AH27" s="287"/>
      <c r="AI27" s="287"/>
      <c r="AJ27" s="287"/>
      <c r="AK27" s="287"/>
      <c r="AL27" s="283" t="s">
        <v>201</v>
      </c>
      <c r="AM27" s="238"/>
      <c r="AN27" s="238"/>
      <c r="AO27" s="296"/>
      <c r="AP27" s="261" t="s">
        <v>392</v>
      </c>
      <c r="AQ27" s="1"/>
      <c r="AR27" s="1"/>
      <c r="AS27" s="1"/>
      <c r="AT27" s="1"/>
      <c r="AU27" s="1"/>
      <c r="AV27" s="1"/>
      <c r="AW27" s="1"/>
      <c r="AX27" s="1"/>
      <c r="AY27" s="1"/>
      <c r="AZ27" s="1"/>
      <c r="BA27" s="1"/>
      <c r="BB27" s="1"/>
      <c r="BC27" s="1"/>
      <c r="BD27" s="1"/>
      <c r="BE27" s="1"/>
      <c r="BF27" s="269"/>
      <c r="BG27" s="274">
        <v>863470</v>
      </c>
      <c r="BH27" s="217"/>
      <c r="BI27" s="217"/>
      <c r="BJ27" s="217"/>
      <c r="BK27" s="217"/>
      <c r="BL27" s="217"/>
      <c r="BM27" s="217"/>
      <c r="BN27" s="279"/>
      <c r="BO27" s="282">
        <v>100</v>
      </c>
      <c r="BP27" s="282"/>
      <c r="BQ27" s="282"/>
      <c r="BR27" s="282"/>
      <c r="BS27" s="287">
        <v>1907</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1063822</v>
      </c>
      <c r="CS27" s="313"/>
      <c r="CT27" s="313"/>
      <c r="CU27" s="313"/>
      <c r="CV27" s="313"/>
      <c r="CW27" s="313"/>
      <c r="CX27" s="313"/>
      <c r="CY27" s="332"/>
      <c r="CZ27" s="283">
        <v>11.8</v>
      </c>
      <c r="DA27" s="335"/>
      <c r="DB27" s="335"/>
      <c r="DC27" s="338"/>
      <c r="DD27" s="288">
        <v>379329</v>
      </c>
      <c r="DE27" s="313"/>
      <c r="DF27" s="313"/>
      <c r="DG27" s="313"/>
      <c r="DH27" s="313"/>
      <c r="DI27" s="313"/>
      <c r="DJ27" s="313"/>
      <c r="DK27" s="332"/>
      <c r="DL27" s="288">
        <v>240240</v>
      </c>
      <c r="DM27" s="313"/>
      <c r="DN27" s="313"/>
      <c r="DO27" s="313"/>
      <c r="DP27" s="313"/>
      <c r="DQ27" s="313"/>
      <c r="DR27" s="313"/>
      <c r="DS27" s="313"/>
      <c r="DT27" s="313"/>
      <c r="DU27" s="313"/>
      <c r="DV27" s="332"/>
      <c r="DW27" s="283">
        <v>5.2</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50765</v>
      </c>
      <c r="S28" s="217"/>
      <c r="T28" s="217"/>
      <c r="U28" s="217"/>
      <c r="V28" s="217"/>
      <c r="W28" s="217"/>
      <c r="X28" s="217"/>
      <c r="Y28" s="279"/>
      <c r="Z28" s="282">
        <v>0.5</v>
      </c>
      <c r="AA28" s="282"/>
      <c r="AB28" s="282"/>
      <c r="AC28" s="282"/>
      <c r="AD28" s="287">
        <v>4681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971541</v>
      </c>
      <c r="CS28" s="217"/>
      <c r="CT28" s="217"/>
      <c r="CU28" s="217"/>
      <c r="CV28" s="217"/>
      <c r="CW28" s="217"/>
      <c r="CX28" s="217"/>
      <c r="CY28" s="279"/>
      <c r="CZ28" s="283">
        <v>10.8</v>
      </c>
      <c r="DA28" s="335"/>
      <c r="DB28" s="335"/>
      <c r="DC28" s="338"/>
      <c r="DD28" s="288">
        <v>964308</v>
      </c>
      <c r="DE28" s="217"/>
      <c r="DF28" s="217"/>
      <c r="DG28" s="217"/>
      <c r="DH28" s="217"/>
      <c r="DI28" s="217"/>
      <c r="DJ28" s="217"/>
      <c r="DK28" s="279"/>
      <c r="DL28" s="288">
        <v>834308</v>
      </c>
      <c r="DM28" s="217"/>
      <c r="DN28" s="217"/>
      <c r="DO28" s="217"/>
      <c r="DP28" s="217"/>
      <c r="DQ28" s="217"/>
      <c r="DR28" s="217"/>
      <c r="DS28" s="217"/>
      <c r="DT28" s="217"/>
      <c r="DU28" s="217"/>
      <c r="DV28" s="279"/>
      <c r="DW28" s="283">
        <v>18.100000000000001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22275</v>
      </c>
      <c r="S29" s="217"/>
      <c r="T29" s="217"/>
      <c r="U29" s="217"/>
      <c r="V29" s="217"/>
      <c r="W29" s="217"/>
      <c r="X29" s="217"/>
      <c r="Y29" s="279"/>
      <c r="Z29" s="282">
        <v>0.2</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21</v>
      </c>
      <c r="CG29" s="1"/>
      <c r="CH29" s="1"/>
      <c r="CI29" s="1"/>
      <c r="CJ29" s="1"/>
      <c r="CK29" s="1"/>
      <c r="CL29" s="1"/>
      <c r="CM29" s="1"/>
      <c r="CN29" s="1"/>
      <c r="CO29" s="1"/>
      <c r="CP29" s="1"/>
      <c r="CQ29" s="269"/>
      <c r="CR29" s="274">
        <v>971393</v>
      </c>
      <c r="CS29" s="313"/>
      <c r="CT29" s="313"/>
      <c r="CU29" s="313"/>
      <c r="CV29" s="313"/>
      <c r="CW29" s="313"/>
      <c r="CX29" s="313"/>
      <c r="CY29" s="332"/>
      <c r="CZ29" s="283">
        <v>10.8</v>
      </c>
      <c r="DA29" s="335"/>
      <c r="DB29" s="335"/>
      <c r="DC29" s="338"/>
      <c r="DD29" s="288">
        <v>964160</v>
      </c>
      <c r="DE29" s="313"/>
      <c r="DF29" s="313"/>
      <c r="DG29" s="313"/>
      <c r="DH29" s="313"/>
      <c r="DI29" s="313"/>
      <c r="DJ29" s="313"/>
      <c r="DK29" s="332"/>
      <c r="DL29" s="288">
        <v>834160</v>
      </c>
      <c r="DM29" s="313"/>
      <c r="DN29" s="313"/>
      <c r="DO29" s="313"/>
      <c r="DP29" s="313"/>
      <c r="DQ29" s="313"/>
      <c r="DR29" s="313"/>
      <c r="DS29" s="313"/>
      <c r="DT29" s="313"/>
      <c r="DU29" s="313"/>
      <c r="DV29" s="332"/>
      <c r="DW29" s="283">
        <v>18.100000000000001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1376006</v>
      </c>
      <c r="S30" s="217"/>
      <c r="T30" s="217"/>
      <c r="U30" s="217"/>
      <c r="V30" s="217"/>
      <c r="W30" s="217"/>
      <c r="X30" s="217"/>
      <c r="Y30" s="279"/>
      <c r="Z30" s="282">
        <v>14.6</v>
      </c>
      <c r="AA30" s="282"/>
      <c r="AB30" s="282"/>
      <c r="AC30" s="282"/>
      <c r="AD30" s="287" t="s">
        <v>201</v>
      </c>
      <c r="AE30" s="287"/>
      <c r="AF30" s="287"/>
      <c r="AG30" s="287"/>
      <c r="AH30" s="287"/>
      <c r="AI30" s="287"/>
      <c r="AJ30" s="287"/>
      <c r="AK30" s="287"/>
      <c r="AL30" s="283" t="s">
        <v>201</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189</v>
      </c>
      <c r="BH30" s="321"/>
      <c r="BI30" s="321"/>
      <c r="BJ30" s="321"/>
      <c r="BK30" s="321"/>
      <c r="BL30" s="321"/>
      <c r="BM30" s="321"/>
      <c r="BN30" s="321"/>
      <c r="BO30" s="321"/>
      <c r="BP30" s="321"/>
      <c r="BQ30" s="323"/>
      <c r="BR30" s="182" t="s">
        <v>137</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916243</v>
      </c>
      <c r="CS30" s="217"/>
      <c r="CT30" s="217"/>
      <c r="CU30" s="217"/>
      <c r="CV30" s="217"/>
      <c r="CW30" s="217"/>
      <c r="CX30" s="217"/>
      <c r="CY30" s="279"/>
      <c r="CZ30" s="283">
        <v>10.199999999999999</v>
      </c>
      <c r="DA30" s="335"/>
      <c r="DB30" s="335"/>
      <c r="DC30" s="338"/>
      <c r="DD30" s="288">
        <v>909010</v>
      </c>
      <c r="DE30" s="217"/>
      <c r="DF30" s="217"/>
      <c r="DG30" s="217"/>
      <c r="DH30" s="217"/>
      <c r="DI30" s="217"/>
      <c r="DJ30" s="217"/>
      <c r="DK30" s="279"/>
      <c r="DL30" s="288">
        <v>779010</v>
      </c>
      <c r="DM30" s="217"/>
      <c r="DN30" s="217"/>
      <c r="DO30" s="217"/>
      <c r="DP30" s="217"/>
      <c r="DQ30" s="217"/>
      <c r="DR30" s="217"/>
      <c r="DS30" s="217"/>
      <c r="DT30" s="217"/>
      <c r="DU30" s="217"/>
      <c r="DV30" s="279"/>
      <c r="DW30" s="283">
        <v>16.899999999999999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8</v>
      </c>
      <c r="AQ31" s="178"/>
      <c r="AR31" s="178"/>
      <c r="AS31" s="178"/>
      <c r="AT31" s="306" t="s">
        <v>395</v>
      </c>
      <c r="AU31" s="265"/>
      <c r="AV31" s="265"/>
      <c r="AW31" s="265"/>
      <c r="AX31" s="260" t="s">
        <v>277</v>
      </c>
      <c r="AY31" s="265"/>
      <c r="AZ31" s="265"/>
      <c r="BA31" s="265"/>
      <c r="BB31" s="265"/>
      <c r="BC31" s="265"/>
      <c r="BD31" s="265"/>
      <c r="BE31" s="265"/>
      <c r="BF31" s="268"/>
      <c r="BG31" s="318">
        <v>98.4</v>
      </c>
      <c r="BH31" s="322"/>
      <c r="BI31" s="322"/>
      <c r="BJ31" s="322"/>
      <c r="BK31" s="322"/>
      <c r="BL31" s="322"/>
      <c r="BM31" s="293">
        <v>94.8</v>
      </c>
      <c r="BN31" s="322"/>
      <c r="BO31" s="322"/>
      <c r="BP31" s="322"/>
      <c r="BQ31" s="324"/>
      <c r="BR31" s="318">
        <v>98.7</v>
      </c>
      <c r="BS31" s="322"/>
      <c r="BT31" s="322"/>
      <c r="BU31" s="322"/>
      <c r="BV31" s="322"/>
      <c r="BW31" s="322"/>
      <c r="BX31" s="293">
        <v>95.5</v>
      </c>
      <c r="BY31" s="322"/>
      <c r="BZ31" s="322"/>
      <c r="CA31" s="322"/>
      <c r="CB31" s="324"/>
      <c r="CD31" s="134"/>
      <c r="CE31" s="42"/>
      <c r="CF31" s="261" t="s">
        <v>316</v>
      </c>
      <c r="CG31" s="1"/>
      <c r="CH31" s="1"/>
      <c r="CI31" s="1"/>
      <c r="CJ31" s="1"/>
      <c r="CK31" s="1"/>
      <c r="CL31" s="1"/>
      <c r="CM31" s="1"/>
      <c r="CN31" s="1"/>
      <c r="CO31" s="1"/>
      <c r="CP31" s="1"/>
      <c r="CQ31" s="269"/>
      <c r="CR31" s="274">
        <v>55150</v>
      </c>
      <c r="CS31" s="313"/>
      <c r="CT31" s="313"/>
      <c r="CU31" s="313"/>
      <c r="CV31" s="313"/>
      <c r="CW31" s="313"/>
      <c r="CX31" s="313"/>
      <c r="CY31" s="332"/>
      <c r="CZ31" s="283">
        <v>0.6</v>
      </c>
      <c r="DA31" s="335"/>
      <c r="DB31" s="335"/>
      <c r="DC31" s="338"/>
      <c r="DD31" s="288">
        <v>55150</v>
      </c>
      <c r="DE31" s="313"/>
      <c r="DF31" s="313"/>
      <c r="DG31" s="313"/>
      <c r="DH31" s="313"/>
      <c r="DI31" s="313"/>
      <c r="DJ31" s="313"/>
      <c r="DK31" s="332"/>
      <c r="DL31" s="288">
        <v>55150</v>
      </c>
      <c r="DM31" s="313"/>
      <c r="DN31" s="313"/>
      <c r="DO31" s="313"/>
      <c r="DP31" s="313"/>
      <c r="DQ31" s="313"/>
      <c r="DR31" s="313"/>
      <c r="DS31" s="313"/>
      <c r="DT31" s="313"/>
      <c r="DU31" s="313"/>
      <c r="DV31" s="332"/>
      <c r="DW31" s="283">
        <v>1.2</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485855</v>
      </c>
      <c r="S32" s="217"/>
      <c r="T32" s="217"/>
      <c r="U32" s="217"/>
      <c r="V32" s="217"/>
      <c r="W32" s="217"/>
      <c r="X32" s="217"/>
      <c r="Y32" s="279"/>
      <c r="Z32" s="282">
        <v>5.0999999999999996</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249</v>
      </c>
      <c r="AX32" s="261" t="s">
        <v>375</v>
      </c>
      <c r="AY32" s="1"/>
      <c r="AZ32" s="1"/>
      <c r="BA32" s="1"/>
      <c r="BB32" s="1"/>
      <c r="BC32" s="1"/>
      <c r="BD32" s="1"/>
      <c r="BE32" s="1"/>
      <c r="BF32" s="269"/>
      <c r="BG32" s="319">
        <v>97.5</v>
      </c>
      <c r="BH32" s="313"/>
      <c r="BI32" s="313"/>
      <c r="BJ32" s="313"/>
      <c r="BK32" s="313"/>
      <c r="BL32" s="313"/>
      <c r="BM32" s="238">
        <v>96.1</v>
      </c>
      <c r="BN32" s="313"/>
      <c r="BO32" s="313"/>
      <c r="BP32" s="313"/>
      <c r="BQ32" s="316"/>
      <c r="BR32" s="319">
        <v>98.9</v>
      </c>
      <c r="BS32" s="313"/>
      <c r="BT32" s="313"/>
      <c r="BU32" s="313"/>
      <c r="BV32" s="313"/>
      <c r="BW32" s="313"/>
      <c r="BX32" s="238">
        <v>97.6</v>
      </c>
      <c r="BY32" s="313"/>
      <c r="BZ32" s="313"/>
      <c r="CA32" s="313"/>
      <c r="CB32" s="316"/>
      <c r="CD32" s="135"/>
      <c r="CE32" s="142"/>
      <c r="CF32" s="261" t="s">
        <v>398</v>
      </c>
      <c r="CG32" s="1"/>
      <c r="CH32" s="1"/>
      <c r="CI32" s="1"/>
      <c r="CJ32" s="1"/>
      <c r="CK32" s="1"/>
      <c r="CL32" s="1"/>
      <c r="CM32" s="1"/>
      <c r="CN32" s="1"/>
      <c r="CO32" s="1"/>
      <c r="CP32" s="1"/>
      <c r="CQ32" s="269"/>
      <c r="CR32" s="274">
        <v>148</v>
      </c>
      <c r="CS32" s="217"/>
      <c r="CT32" s="217"/>
      <c r="CU32" s="217"/>
      <c r="CV32" s="217"/>
      <c r="CW32" s="217"/>
      <c r="CX32" s="217"/>
      <c r="CY32" s="279"/>
      <c r="CZ32" s="283">
        <v>0</v>
      </c>
      <c r="DA32" s="335"/>
      <c r="DB32" s="335"/>
      <c r="DC32" s="338"/>
      <c r="DD32" s="288">
        <v>148</v>
      </c>
      <c r="DE32" s="217"/>
      <c r="DF32" s="217"/>
      <c r="DG32" s="217"/>
      <c r="DH32" s="217"/>
      <c r="DI32" s="217"/>
      <c r="DJ32" s="217"/>
      <c r="DK32" s="279"/>
      <c r="DL32" s="288">
        <v>148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9664</v>
      </c>
      <c r="S33" s="217"/>
      <c r="T33" s="217"/>
      <c r="U33" s="217"/>
      <c r="V33" s="217"/>
      <c r="W33" s="217"/>
      <c r="X33" s="217"/>
      <c r="Y33" s="279"/>
      <c r="Z33" s="282">
        <v>0.1</v>
      </c>
      <c r="AA33" s="282"/>
      <c r="AB33" s="282"/>
      <c r="AC33" s="282"/>
      <c r="AD33" s="287">
        <v>6790</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98.4</v>
      </c>
      <c r="BH33" s="312"/>
      <c r="BI33" s="312"/>
      <c r="BJ33" s="312"/>
      <c r="BK33" s="312"/>
      <c r="BL33" s="312"/>
      <c r="BM33" s="294">
        <v>92.8</v>
      </c>
      <c r="BN33" s="312"/>
      <c r="BO33" s="312"/>
      <c r="BP33" s="312"/>
      <c r="BQ33" s="317"/>
      <c r="BR33" s="320">
        <v>98.2</v>
      </c>
      <c r="BS33" s="312"/>
      <c r="BT33" s="312"/>
      <c r="BU33" s="312"/>
      <c r="BV33" s="312"/>
      <c r="BW33" s="312"/>
      <c r="BX33" s="294">
        <v>92.9</v>
      </c>
      <c r="BY33" s="312"/>
      <c r="BZ33" s="312"/>
      <c r="CA33" s="312"/>
      <c r="CB33" s="317"/>
      <c r="CD33" s="261" t="s">
        <v>399</v>
      </c>
      <c r="CE33" s="1"/>
      <c r="CF33" s="1"/>
      <c r="CG33" s="1"/>
      <c r="CH33" s="1"/>
      <c r="CI33" s="1"/>
      <c r="CJ33" s="1"/>
      <c r="CK33" s="1"/>
      <c r="CL33" s="1"/>
      <c r="CM33" s="1"/>
      <c r="CN33" s="1"/>
      <c r="CO33" s="1"/>
      <c r="CP33" s="1"/>
      <c r="CQ33" s="269"/>
      <c r="CR33" s="274">
        <v>4879104</v>
      </c>
      <c r="CS33" s="313"/>
      <c r="CT33" s="313"/>
      <c r="CU33" s="313"/>
      <c r="CV33" s="313"/>
      <c r="CW33" s="313"/>
      <c r="CX33" s="313"/>
      <c r="CY33" s="332"/>
      <c r="CZ33" s="283">
        <v>54.1</v>
      </c>
      <c r="DA33" s="335"/>
      <c r="DB33" s="335"/>
      <c r="DC33" s="338"/>
      <c r="DD33" s="288">
        <v>3086365</v>
      </c>
      <c r="DE33" s="313"/>
      <c r="DF33" s="313"/>
      <c r="DG33" s="313"/>
      <c r="DH33" s="313"/>
      <c r="DI33" s="313"/>
      <c r="DJ33" s="313"/>
      <c r="DK33" s="332"/>
      <c r="DL33" s="288">
        <v>2258538</v>
      </c>
      <c r="DM33" s="313"/>
      <c r="DN33" s="313"/>
      <c r="DO33" s="313"/>
      <c r="DP33" s="313"/>
      <c r="DQ33" s="313"/>
      <c r="DR33" s="313"/>
      <c r="DS33" s="313"/>
      <c r="DT33" s="313"/>
      <c r="DU33" s="313"/>
      <c r="DV33" s="332"/>
      <c r="DW33" s="283">
        <v>49</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348230</v>
      </c>
      <c r="S34" s="217"/>
      <c r="T34" s="217"/>
      <c r="U34" s="217"/>
      <c r="V34" s="217"/>
      <c r="W34" s="217"/>
      <c r="X34" s="217"/>
      <c r="Y34" s="279"/>
      <c r="Z34" s="282">
        <v>3.7</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1051771</v>
      </c>
      <c r="CS34" s="217"/>
      <c r="CT34" s="217"/>
      <c r="CU34" s="217"/>
      <c r="CV34" s="217"/>
      <c r="CW34" s="217"/>
      <c r="CX34" s="217"/>
      <c r="CY34" s="279"/>
      <c r="CZ34" s="283">
        <v>11.7</v>
      </c>
      <c r="DA34" s="335"/>
      <c r="DB34" s="335"/>
      <c r="DC34" s="338"/>
      <c r="DD34" s="288">
        <v>715836</v>
      </c>
      <c r="DE34" s="217"/>
      <c r="DF34" s="217"/>
      <c r="DG34" s="217"/>
      <c r="DH34" s="217"/>
      <c r="DI34" s="217"/>
      <c r="DJ34" s="217"/>
      <c r="DK34" s="279"/>
      <c r="DL34" s="288">
        <v>515981</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496240</v>
      </c>
      <c r="S35" s="217"/>
      <c r="T35" s="217"/>
      <c r="U35" s="217"/>
      <c r="V35" s="217"/>
      <c r="W35" s="217"/>
      <c r="X35" s="217"/>
      <c r="Y35" s="279"/>
      <c r="Z35" s="282">
        <v>5.3</v>
      </c>
      <c r="AA35" s="282"/>
      <c r="AB35" s="282"/>
      <c r="AC35" s="282"/>
      <c r="AD35" s="287" t="s">
        <v>201</v>
      </c>
      <c r="AE35" s="287"/>
      <c r="AF35" s="287"/>
      <c r="AG35" s="287"/>
      <c r="AH35" s="287"/>
      <c r="AI35" s="287"/>
      <c r="AJ35" s="287"/>
      <c r="AK35" s="287"/>
      <c r="AL35" s="283" t="s">
        <v>201</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301686</v>
      </c>
      <c r="CS35" s="313"/>
      <c r="CT35" s="313"/>
      <c r="CU35" s="313"/>
      <c r="CV35" s="313"/>
      <c r="CW35" s="313"/>
      <c r="CX35" s="313"/>
      <c r="CY35" s="332"/>
      <c r="CZ35" s="283">
        <v>3.3</v>
      </c>
      <c r="DA35" s="335"/>
      <c r="DB35" s="335"/>
      <c r="DC35" s="338"/>
      <c r="DD35" s="288">
        <v>236663</v>
      </c>
      <c r="DE35" s="313"/>
      <c r="DF35" s="313"/>
      <c r="DG35" s="313"/>
      <c r="DH35" s="313"/>
      <c r="DI35" s="313"/>
      <c r="DJ35" s="313"/>
      <c r="DK35" s="332"/>
      <c r="DL35" s="288">
        <v>108307</v>
      </c>
      <c r="DM35" s="313"/>
      <c r="DN35" s="313"/>
      <c r="DO35" s="313"/>
      <c r="DP35" s="313"/>
      <c r="DQ35" s="313"/>
      <c r="DR35" s="313"/>
      <c r="DS35" s="313"/>
      <c r="DT35" s="313"/>
      <c r="DU35" s="313"/>
      <c r="DV35" s="332"/>
      <c r="DW35" s="283">
        <v>2.4</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371941</v>
      </c>
      <c r="S36" s="217"/>
      <c r="T36" s="217"/>
      <c r="U36" s="217"/>
      <c r="V36" s="217"/>
      <c r="W36" s="217"/>
      <c r="X36" s="217"/>
      <c r="Y36" s="279"/>
      <c r="Z36" s="282">
        <v>3.9</v>
      </c>
      <c r="AA36" s="282"/>
      <c r="AB36" s="282"/>
      <c r="AC36" s="282"/>
      <c r="AD36" s="287" t="s">
        <v>201</v>
      </c>
      <c r="AE36" s="287"/>
      <c r="AF36" s="287"/>
      <c r="AG36" s="287"/>
      <c r="AH36" s="287"/>
      <c r="AI36" s="287"/>
      <c r="AJ36" s="287"/>
      <c r="AK36" s="287"/>
      <c r="AL36" s="283" t="s">
        <v>201</v>
      </c>
      <c r="AM36" s="238"/>
      <c r="AN36" s="238"/>
      <c r="AO36" s="296"/>
      <c r="AP36" s="95"/>
      <c r="AQ36" s="301" t="s">
        <v>392</v>
      </c>
      <c r="AR36" s="304"/>
      <c r="AS36" s="304"/>
      <c r="AT36" s="304"/>
      <c r="AU36" s="304"/>
      <c r="AV36" s="304"/>
      <c r="AW36" s="304"/>
      <c r="AX36" s="304"/>
      <c r="AY36" s="309"/>
      <c r="AZ36" s="273">
        <v>1354123</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52061</v>
      </c>
      <c r="BW36" s="276"/>
      <c r="BX36" s="276"/>
      <c r="BY36" s="276"/>
      <c r="BZ36" s="276"/>
      <c r="CA36" s="276"/>
      <c r="CB36" s="315"/>
      <c r="CD36" s="261" t="s">
        <v>28</v>
      </c>
      <c r="CE36" s="1"/>
      <c r="CF36" s="1"/>
      <c r="CG36" s="1"/>
      <c r="CH36" s="1"/>
      <c r="CI36" s="1"/>
      <c r="CJ36" s="1"/>
      <c r="CK36" s="1"/>
      <c r="CL36" s="1"/>
      <c r="CM36" s="1"/>
      <c r="CN36" s="1"/>
      <c r="CO36" s="1"/>
      <c r="CP36" s="1"/>
      <c r="CQ36" s="269"/>
      <c r="CR36" s="274">
        <v>2362296</v>
      </c>
      <c r="CS36" s="217"/>
      <c r="CT36" s="217"/>
      <c r="CU36" s="217"/>
      <c r="CV36" s="217"/>
      <c r="CW36" s="217"/>
      <c r="CX36" s="217"/>
      <c r="CY36" s="279"/>
      <c r="CZ36" s="283">
        <v>26.2</v>
      </c>
      <c r="DA36" s="335"/>
      <c r="DB36" s="335"/>
      <c r="DC36" s="338"/>
      <c r="DD36" s="288">
        <v>1446912</v>
      </c>
      <c r="DE36" s="217"/>
      <c r="DF36" s="217"/>
      <c r="DG36" s="217"/>
      <c r="DH36" s="217"/>
      <c r="DI36" s="217"/>
      <c r="DJ36" s="217"/>
      <c r="DK36" s="279"/>
      <c r="DL36" s="288">
        <v>1192172</v>
      </c>
      <c r="DM36" s="217"/>
      <c r="DN36" s="217"/>
      <c r="DO36" s="217"/>
      <c r="DP36" s="217"/>
      <c r="DQ36" s="217"/>
      <c r="DR36" s="217"/>
      <c r="DS36" s="217"/>
      <c r="DT36" s="217"/>
      <c r="DU36" s="217"/>
      <c r="DV36" s="279"/>
      <c r="DW36" s="283">
        <v>25.9</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118420</v>
      </c>
      <c r="S37" s="217"/>
      <c r="T37" s="217"/>
      <c r="U37" s="217"/>
      <c r="V37" s="217"/>
      <c r="W37" s="217"/>
      <c r="X37" s="217"/>
      <c r="Y37" s="279"/>
      <c r="Z37" s="282">
        <v>1.3</v>
      </c>
      <c r="AA37" s="282"/>
      <c r="AB37" s="282"/>
      <c r="AC37" s="282"/>
      <c r="AD37" s="287">
        <v>2736</v>
      </c>
      <c r="AE37" s="287"/>
      <c r="AF37" s="287"/>
      <c r="AG37" s="287"/>
      <c r="AH37" s="287"/>
      <c r="AI37" s="287"/>
      <c r="AJ37" s="287"/>
      <c r="AK37" s="287"/>
      <c r="AL37" s="283">
        <v>0.1</v>
      </c>
      <c r="AM37" s="238"/>
      <c r="AN37" s="238"/>
      <c r="AO37" s="296"/>
      <c r="AQ37" s="302" t="s">
        <v>410</v>
      </c>
      <c r="AR37" s="111"/>
      <c r="AS37" s="111"/>
      <c r="AT37" s="111"/>
      <c r="AU37" s="111"/>
      <c r="AV37" s="111"/>
      <c r="AW37" s="111"/>
      <c r="AX37" s="111"/>
      <c r="AY37" s="310"/>
      <c r="AZ37" s="274">
        <v>396587</v>
      </c>
      <c r="BA37" s="217"/>
      <c r="BB37" s="217"/>
      <c r="BC37" s="217"/>
      <c r="BD37" s="313"/>
      <c r="BE37" s="313"/>
      <c r="BF37" s="316"/>
      <c r="BG37" s="261" t="s">
        <v>415</v>
      </c>
      <c r="BH37" s="1"/>
      <c r="BI37" s="1"/>
      <c r="BJ37" s="1"/>
      <c r="BK37" s="1"/>
      <c r="BL37" s="1"/>
      <c r="BM37" s="1"/>
      <c r="BN37" s="1"/>
      <c r="BO37" s="1"/>
      <c r="BP37" s="1"/>
      <c r="BQ37" s="1"/>
      <c r="BR37" s="1"/>
      <c r="BS37" s="1"/>
      <c r="BT37" s="1"/>
      <c r="BU37" s="269"/>
      <c r="BV37" s="274">
        <v>31699</v>
      </c>
      <c r="BW37" s="217"/>
      <c r="BX37" s="217"/>
      <c r="BY37" s="217"/>
      <c r="BZ37" s="217"/>
      <c r="CA37" s="217"/>
      <c r="CB37" s="326"/>
      <c r="CD37" s="261" t="s">
        <v>159</v>
      </c>
      <c r="CE37" s="1"/>
      <c r="CF37" s="1"/>
      <c r="CG37" s="1"/>
      <c r="CH37" s="1"/>
      <c r="CI37" s="1"/>
      <c r="CJ37" s="1"/>
      <c r="CK37" s="1"/>
      <c r="CL37" s="1"/>
      <c r="CM37" s="1"/>
      <c r="CN37" s="1"/>
      <c r="CO37" s="1"/>
      <c r="CP37" s="1"/>
      <c r="CQ37" s="269"/>
      <c r="CR37" s="274">
        <v>1235406</v>
      </c>
      <c r="CS37" s="313"/>
      <c r="CT37" s="313"/>
      <c r="CU37" s="313"/>
      <c r="CV37" s="313"/>
      <c r="CW37" s="313"/>
      <c r="CX37" s="313"/>
      <c r="CY37" s="332"/>
      <c r="CZ37" s="283">
        <v>13.7</v>
      </c>
      <c r="DA37" s="335"/>
      <c r="DB37" s="335"/>
      <c r="DC37" s="338"/>
      <c r="DD37" s="288">
        <v>578506</v>
      </c>
      <c r="DE37" s="313"/>
      <c r="DF37" s="313"/>
      <c r="DG37" s="313"/>
      <c r="DH37" s="313"/>
      <c r="DI37" s="313"/>
      <c r="DJ37" s="313"/>
      <c r="DK37" s="332"/>
      <c r="DL37" s="288">
        <v>561861</v>
      </c>
      <c r="DM37" s="313"/>
      <c r="DN37" s="313"/>
      <c r="DO37" s="313"/>
      <c r="DP37" s="313"/>
      <c r="DQ37" s="313"/>
      <c r="DR37" s="313"/>
      <c r="DS37" s="313"/>
      <c r="DT37" s="313"/>
      <c r="DU37" s="313"/>
      <c r="DV37" s="332"/>
      <c r="DW37" s="283">
        <v>12.2</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1022500</v>
      </c>
      <c r="S38" s="217"/>
      <c r="T38" s="217"/>
      <c r="U38" s="217"/>
      <c r="V38" s="217"/>
      <c r="W38" s="217"/>
      <c r="X38" s="217"/>
      <c r="Y38" s="279"/>
      <c r="Z38" s="282">
        <v>10.8</v>
      </c>
      <c r="AA38" s="282"/>
      <c r="AB38" s="282"/>
      <c r="AC38" s="282"/>
      <c r="AD38" s="287" t="s">
        <v>201</v>
      </c>
      <c r="AE38" s="287"/>
      <c r="AF38" s="287"/>
      <c r="AG38" s="287"/>
      <c r="AH38" s="287"/>
      <c r="AI38" s="287"/>
      <c r="AJ38" s="287"/>
      <c r="AK38" s="287"/>
      <c r="AL38" s="283" t="s">
        <v>201</v>
      </c>
      <c r="AM38" s="238"/>
      <c r="AN38" s="238"/>
      <c r="AO38" s="296"/>
      <c r="AQ38" s="302" t="s">
        <v>417</v>
      </c>
      <c r="AR38" s="111"/>
      <c r="AS38" s="111"/>
      <c r="AT38" s="111"/>
      <c r="AU38" s="111"/>
      <c r="AV38" s="111"/>
      <c r="AW38" s="111"/>
      <c r="AX38" s="111"/>
      <c r="AY38" s="310"/>
      <c r="AZ38" s="274">
        <v>307026</v>
      </c>
      <c r="BA38" s="217"/>
      <c r="BB38" s="217"/>
      <c r="BC38" s="217"/>
      <c r="BD38" s="313"/>
      <c r="BE38" s="313"/>
      <c r="BF38" s="316"/>
      <c r="BG38" s="261" t="s">
        <v>418</v>
      </c>
      <c r="BH38" s="1"/>
      <c r="BI38" s="1"/>
      <c r="BJ38" s="1"/>
      <c r="BK38" s="1"/>
      <c r="BL38" s="1"/>
      <c r="BM38" s="1"/>
      <c r="BN38" s="1"/>
      <c r="BO38" s="1"/>
      <c r="BP38" s="1"/>
      <c r="BQ38" s="1"/>
      <c r="BR38" s="1"/>
      <c r="BS38" s="1"/>
      <c r="BT38" s="1"/>
      <c r="BU38" s="269"/>
      <c r="BV38" s="274">
        <v>1585</v>
      </c>
      <c r="BW38" s="217"/>
      <c r="BX38" s="217"/>
      <c r="BY38" s="217"/>
      <c r="BZ38" s="217"/>
      <c r="CA38" s="217"/>
      <c r="CB38" s="326"/>
      <c r="CD38" s="261" t="s">
        <v>419</v>
      </c>
      <c r="CE38" s="1"/>
      <c r="CF38" s="1"/>
      <c r="CG38" s="1"/>
      <c r="CH38" s="1"/>
      <c r="CI38" s="1"/>
      <c r="CJ38" s="1"/>
      <c r="CK38" s="1"/>
      <c r="CL38" s="1"/>
      <c r="CM38" s="1"/>
      <c r="CN38" s="1"/>
      <c r="CO38" s="1"/>
      <c r="CP38" s="1"/>
      <c r="CQ38" s="269"/>
      <c r="CR38" s="274">
        <v>590900</v>
      </c>
      <c r="CS38" s="217"/>
      <c r="CT38" s="217"/>
      <c r="CU38" s="217"/>
      <c r="CV38" s="217"/>
      <c r="CW38" s="217"/>
      <c r="CX38" s="217"/>
      <c r="CY38" s="279"/>
      <c r="CZ38" s="283">
        <v>6.6</v>
      </c>
      <c r="DA38" s="335"/>
      <c r="DB38" s="335"/>
      <c r="DC38" s="338"/>
      <c r="DD38" s="288">
        <v>464776</v>
      </c>
      <c r="DE38" s="217"/>
      <c r="DF38" s="217"/>
      <c r="DG38" s="217"/>
      <c r="DH38" s="217"/>
      <c r="DI38" s="217"/>
      <c r="DJ38" s="217"/>
      <c r="DK38" s="279"/>
      <c r="DL38" s="288">
        <v>442078</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162</v>
      </c>
      <c r="AR39" s="111"/>
      <c r="AS39" s="111"/>
      <c r="AT39" s="111"/>
      <c r="AU39" s="111"/>
      <c r="AV39" s="111"/>
      <c r="AW39" s="111"/>
      <c r="AX39" s="111"/>
      <c r="AY39" s="310"/>
      <c r="AZ39" s="274">
        <v>59610</v>
      </c>
      <c r="BA39" s="217"/>
      <c r="BB39" s="217"/>
      <c r="BC39" s="217"/>
      <c r="BD39" s="313"/>
      <c r="BE39" s="313"/>
      <c r="BF39" s="316"/>
      <c r="BG39" s="261" t="s">
        <v>339</v>
      </c>
      <c r="BH39" s="1"/>
      <c r="BI39" s="1"/>
      <c r="BJ39" s="1"/>
      <c r="BK39" s="1"/>
      <c r="BL39" s="1"/>
      <c r="BM39" s="1"/>
      <c r="BN39" s="1"/>
      <c r="BO39" s="1"/>
      <c r="BP39" s="1"/>
      <c r="BQ39" s="1"/>
      <c r="BR39" s="1"/>
      <c r="BS39" s="1"/>
      <c r="BT39" s="1"/>
      <c r="BU39" s="269"/>
      <c r="BV39" s="274">
        <v>2442</v>
      </c>
      <c r="BW39" s="217"/>
      <c r="BX39" s="217"/>
      <c r="BY39" s="217"/>
      <c r="BZ39" s="217"/>
      <c r="CA39" s="217"/>
      <c r="CB39" s="326"/>
      <c r="CD39" s="261" t="s">
        <v>424</v>
      </c>
      <c r="CE39" s="1"/>
      <c r="CF39" s="1"/>
      <c r="CG39" s="1"/>
      <c r="CH39" s="1"/>
      <c r="CI39" s="1"/>
      <c r="CJ39" s="1"/>
      <c r="CK39" s="1"/>
      <c r="CL39" s="1"/>
      <c r="CM39" s="1"/>
      <c r="CN39" s="1"/>
      <c r="CO39" s="1"/>
      <c r="CP39" s="1"/>
      <c r="CQ39" s="269"/>
      <c r="CR39" s="274">
        <v>567924</v>
      </c>
      <c r="CS39" s="313"/>
      <c r="CT39" s="313"/>
      <c r="CU39" s="313"/>
      <c r="CV39" s="313"/>
      <c r="CW39" s="313"/>
      <c r="CX39" s="313"/>
      <c r="CY39" s="332"/>
      <c r="CZ39" s="283">
        <v>6.3</v>
      </c>
      <c r="DA39" s="335"/>
      <c r="DB39" s="335"/>
      <c r="DC39" s="338"/>
      <c r="DD39" s="288">
        <v>220104</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8600</v>
      </c>
      <c r="S40" s="217"/>
      <c r="T40" s="217"/>
      <c r="U40" s="217"/>
      <c r="V40" s="217"/>
      <c r="W40" s="217"/>
      <c r="X40" s="217"/>
      <c r="Y40" s="279"/>
      <c r="Z40" s="282">
        <v>0.1</v>
      </c>
      <c r="AA40" s="282"/>
      <c r="AB40" s="282"/>
      <c r="AC40" s="282"/>
      <c r="AD40" s="287" t="s">
        <v>201</v>
      </c>
      <c r="AE40" s="287"/>
      <c r="AF40" s="287"/>
      <c r="AG40" s="287"/>
      <c r="AH40" s="287"/>
      <c r="AI40" s="287"/>
      <c r="AJ40" s="287"/>
      <c r="AK40" s="287"/>
      <c r="AL40" s="283" t="s">
        <v>201</v>
      </c>
      <c r="AM40" s="238"/>
      <c r="AN40" s="238"/>
      <c r="AO40" s="296"/>
      <c r="AQ40" s="302" t="s">
        <v>427</v>
      </c>
      <c r="AR40" s="111"/>
      <c r="AS40" s="111"/>
      <c r="AT40" s="111"/>
      <c r="AU40" s="111"/>
      <c r="AV40" s="111"/>
      <c r="AW40" s="111"/>
      <c r="AX40" s="111"/>
      <c r="AY40" s="310"/>
      <c r="AZ40" s="274" t="s">
        <v>201</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103</v>
      </c>
      <c r="BW40" s="217"/>
      <c r="BX40" s="217"/>
      <c r="BY40" s="217"/>
      <c r="BZ40" s="217"/>
      <c r="CA40" s="217"/>
      <c r="CB40" s="326"/>
      <c r="CD40" s="261" t="s">
        <v>371</v>
      </c>
      <c r="CE40" s="1"/>
      <c r="CF40" s="1"/>
      <c r="CG40" s="1"/>
      <c r="CH40" s="1"/>
      <c r="CI40" s="1"/>
      <c r="CJ40" s="1"/>
      <c r="CK40" s="1"/>
      <c r="CL40" s="1"/>
      <c r="CM40" s="1"/>
      <c r="CN40" s="1"/>
      <c r="CO40" s="1"/>
      <c r="CP40" s="1"/>
      <c r="CQ40" s="269"/>
      <c r="CR40" s="274">
        <v>4527</v>
      </c>
      <c r="CS40" s="217"/>
      <c r="CT40" s="217"/>
      <c r="CU40" s="217"/>
      <c r="CV40" s="217"/>
      <c r="CW40" s="217"/>
      <c r="CX40" s="217"/>
      <c r="CY40" s="279"/>
      <c r="CZ40" s="283">
        <v>0.1</v>
      </c>
      <c r="DA40" s="335"/>
      <c r="DB40" s="335"/>
      <c r="DC40" s="338"/>
      <c r="DD40" s="288">
        <v>2074</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9442098</v>
      </c>
      <c r="S41" s="277"/>
      <c r="T41" s="277"/>
      <c r="U41" s="277"/>
      <c r="V41" s="277"/>
      <c r="W41" s="277"/>
      <c r="X41" s="277"/>
      <c r="Y41" s="280"/>
      <c r="Z41" s="284">
        <v>100</v>
      </c>
      <c r="AA41" s="284"/>
      <c r="AB41" s="284"/>
      <c r="AC41" s="284"/>
      <c r="AD41" s="289">
        <v>4597241</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152194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201</v>
      </c>
      <c r="BW41" s="217"/>
      <c r="BX41" s="217"/>
      <c r="BY41" s="217"/>
      <c r="BZ41" s="217"/>
      <c r="CA41" s="217"/>
      <c r="CB41" s="326"/>
      <c r="CD41" s="261" t="s">
        <v>289</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438706</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370</v>
      </c>
      <c r="BW42" s="277"/>
      <c r="BX42" s="277"/>
      <c r="BY42" s="277"/>
      <c r="BZ42" s="277"/>
      <c r="CA42" s="277"/>
      <c r="CB42" s="327"/>
      <c r="CD42" s="261" t="s">
        <v>281</v>
      </c>
      <c r="CE42" s="1"/>
      <c r="CF42" s="1"/>
      <c r="CG42" s="1"/>
      <c r="CH42" s="1"/>
      <c r="CI42" s="1"/>
      <c r="CJ42" s="1"/>
      <c r="CK42" s="1"/>
      <c r="CL42" s="1"/>
      <c r="CM42" s="1"/>
      <c r="CN42" s="1"/>
      <c r="CO42" s="1"/>
      <c r="CP42" s="1"/>
      <c r="CQ42" s="269"/>
      <c r="CR42" s="274">
        <v>1005371</v>
      </c>
      <c r="CS42" s="313"/>
      <c r="CT42" s="313"/>
      <c r="CU42" s="313"/>
      <c r="CV42" s="313"/>
      <c r="CW42" s="313"/>
      <c r="CX42" s="313"/>
      <c r="CY42" s="332"/>
      <c r="CZ42" s="283">
        <v>11.2</v>
      </c>
      <c r="DA42" s="335"/>
      <c r="DB42" s="335"/>
      <c r="DC42" s="338"/>
      <c r="DD42" s="288">
        <v>174757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t="s">
        <v>201</v>
      </c>
      <c r="CS43" s="313"/>
      <c r="CT43" s="313"/>
      <c r="CU43" s="313"/>
      <c r="CV43" s="313"/>
      <c r="CW43" s="313"/>
      <c r="CX43" s="313"/>
      <c r="CY43" s="332"/>
      <c r="CZ43" s="283" t="s">
        <v>201</v>
      </c>
      <c r="DA43" s="335"/>
      <c r="DB43" s="335"/>
      <c r="DC43" s="338"/>
      <c r="DD43" s="288" t="s">
        <v>201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433</v>
      </c>
      <c r="CG44" s="1"/>
      <c r="CH44" s="1"/>
      <c r="CI44" s="1"/>
      <c r="CJ44" s="1"/>
      <c r="CK44" s="1"/>
      <c r="CL44" s="1"/>
      <c r="CM44" s="1"/>
      <c r="CN44" s="1"/>
      <c r="CO44" s="1"/>
      <c r="CP44" s="1"/>
      <c r="CQ44" s="269"/>
      <c r="CR44" s="274">
        <v>506787</v>
      </c>
      <c r="CS44" s="217"/>
      <c r="CT44" s="217"/>
      <c r="CU44" s="217"/>
      <c r="CV44" s="217"/>
      <c r="CW44" s="217"/>
      <c r="CX44" s="217"/>
      <c r="CY44" s="279"/>
      <c r="CZ44" s="283">
        <v>5.6</v>
      </c>
      <c r="DA44" s="238"/>
      <c r="DB44" s="238"/>
      <c r="DC44" s="285"/>
      <c r="DD44" s="288">
        <v>84472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185557</v>
      </c>
      <c r="CS45" s="313"/>
      <c r="CT45" s="313"/>
      <c r="CU45" s="313"/>
      <c r="CV45" s="313"/>
      <c r="CW45" s="313"/>
      <c r="CX45" s="313"/>
      <c r="CY45" s="332"/>
      <c r="CZ45" s="283">
        <v>2.1</v>
      </c>
      <c r="DA45" s="335"/>
      <c r="DB45" s="335"/>
      <c r="DC45" s="338"/>
      <c r="DD45" s="288">
        <v>13904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305230</v>
      </c>
      <c r="CS46" s="217"/>
      <c r="CT46" s="217"/>
      <c r="CU46" s="217"/>
      <c r="CV46" s="217"/>
      <c r="CW46" s="217"/>
      <c r="CX46" s="217"/>
      <c r="CY46" s="279"/>
      <c r="CZ46" s="283">
        <v>3.4</v>
      </c>
      <c r="DA46" s="238"/>
      <c r="DB46" s="238"/>
      <c r="DC46" s="285"/>
      <c r="DD46" s="288">
        <v>69168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v>498584</v>
      </c>
      <c r="CS47" s="313"/>
      <c r="CT47" s="313"/>
      <c r="CU47" s="313"/>
      <c r="CV47" s="313"/>
      <c r="CW47" s="313"/>
      <c r="CX47" s="313"/>
      <c r="CY47" s="332"/>
      <c r="CZ47" s="283">
        <v>5.5</v>
      </c>
      <c r="DA47" s="335"/>
      <c r="DB47" s="335"/>
      <c r="DC47" s="338"/>
      <c r="DD47" s="288">
        <v>90285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9014440</v>
      </c>
      <c r="CS49" s="312"/>
      <c r="CT49" s="312"/>
      <c r="CU49" s="312"/>
      <c r="CV49" s="312"/>
      <c r="CW49" s="312"/>
      <c r="CX49" s="312"/>
      <c r="CY49" s="333"/>
      <c r="CZ49" s="292">
        <v>100</v>
      </c>
      <c r="DA49" s="336"/>
      <c r="DB49" s="336"/>
      <c r="DC49" s="339"/>
      <c r="DD49" s="342">
        <v>5626585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GemxUgm5PhJ/tQyWP6BCo1m5qXcdSRPx0zyl2Rlm/hi2goDdWWMKtjA3Ipi3A+Sh2I6APk5G48FNzr86qB9qQ==" saltValue="s+cgIzGoclUfLcUx1T0j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1" zoomScale="55" zoomScaleNormal="55" zoomScaleSheetLayoutView="70" workbookViewId="0">
      <selection activeCell="AA71" sqref="AA71:AE7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307</v>
      </c>
      <c r="DK2" s="707"/>
      <c r="DL2" s="707"/>
      <c r="DM2" s="707"/>
      <c r="DN2" s="707"/>
      <c r="DO2" s="710"/>
      <c r="DP2" s="368"/>
      <c r="DQ2" s="706" t="s">
        <v>56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178</v>
      </c>
      <c r="R5" s="447"/>
      <c r="S5" s="447"/>
      <c r="T5" s="447"/>
      <c r="U5" s="458"/>
      <c r="V5" s="435" t="s">
        <v>441</v>
      </c>
      <c r="W5" s="447"/>
      <c r="X5" s="447"/>
      <c r="Y5" s="447"/>
      <c r="Z5" s="458"/>
      <c r="AA5" s="435" t="s">
        <v>442</v>
      </c>
      <c r="AB5" s="447"/>
      <c r="AC5" s="447"/>
      <c r="AD5" s="447"/>
      <c r="AE5" s="447"/>
      <c r="AF5" s="504" t="s">
        <v>176</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244</v>
      </c>
      <c r="CS5" s="447"/>
      <c r="CT5" s="447"/>
      <c r="CU5" s="447"/>
      <c r="CV5" s="458"/>
      <c r="CW5" s="435" t="s">
        <v>50</v>
      </c>
      <c r="CX5" s="447"/>
      <c r="CY5" s="447"/>
      <c r="CZ5" s="447"/>
      <c r="DA5" s="458"/>
      <c r="DB5" s="435" t="s">
        <v>412</v>
      </c>
      <c r="DC5" s="447"/>
      <c r="DD5" s="447"/>
      <c r="DE5" s="447"/>
      <c r="DF5" s="458"/>
      <c r="DG5" s="700" t="s">
        <v>242</v>
      </c>
      <c r="DH5" s="703"/>
      <c r="DI5" s="703"/>
      <c r="DJ5" s="703"/>
      <c r="DK5" s="708"/>
      <c r="DL5" s="700" t="s">
        <v>448</v>
      </c>
      <c r="DM5" s="703"/>
      <c r="DN5" s="703"/>
      <c r="DO5" s="703"/>
      <c r="DP5" s="708"/>
      <c r="DQ5" s="435" t="s">
        <v>450</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267</v>
      </c>
      <c r="C7" s="419"/>
      <c r="D7" s="419"/>
      <c r="E7" s="419"/>
      <c r="F7" s="419"/>
      <c r="G7" s="419"/>
      <c r="H7" s="419"/>
      <c r="I7" s="419"/>
      <c r="J7" s="419"/>
      <c r="K7" s="419"/>
      <c r="L7" s="419"/>
      <c r="M7" s="419"/>
      <c r="N7" s="419"/>
      <c r="O7" s="419"/>
      <c r="P7" s="431"/>
      <c r="Q7" s="437">
        <v>9411</v>
      </c>
      <c r="R7" s="449"/>
      <c r="S7" s="449"/>
      <c r="T7" s="449"/>
      <c r="U7" s="449"/>
      <c r="V7" s="449">
        <v>9003</v>
      </c>
      <c r="W7" s="449"/>
      <c r="X7" s="449"/>
      <c r="Y7" s="449"/>
      <c r="Z7" s="449"/>
      <c r="AA7" s="449">
        <v>408</v>
      </c>
      <c r="AB7" s="449"/>
      <c r="AC7" s="449"/>
      <c r="AD7" s="449"/>
      <c r="AE7" s="492"/>
      <c r="AF7" s="506">
        <v>340</v>
      </c>
      <c r="AG7" s="519"/>
      <c r="AH7" s="519"/>
      <c r="AI7" s="519"/>
      <c r="AJ7" s="524"/>
      <c r="AK7" s="532">
        <v>496</v>
      </c>
      <c r="AL7" s="449"/>
      <c r="AM7" s="449"/>
      <c r="AN7" s="449"/>
      <c r="AO7" s="449"/>
      <c r="AP7" s="449">
        <v>10106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v>0</v>
      </c>
      <c r="AG8" s="456"/>
      <c r="AH8" s="456"/>
      <c r="AI8" s="456"/>
      <c r="AJ8" s="525"/>
      <c r="AK8" s="460" t="s">
        <v>201</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157</v>
      </c>
      <c r="C9" s="420"/>
      <c r="D9" s="420"/>
      <c r="E9" s="420"/>
      <c r="F9" s="420"/>
      <c r="G9" s="420"/>
      <c r="H9" s="420"/>
      <c r="I9" s="420"/>
      <c r="J9" s="420"/>
      <c r="K9" s="420"/>
      <c r="L9" s="420"/>
      <c r="M9" s="420"/>
      <c r="N9" s="420"/>
      <c r="O9" s="420"/>
      <c r="P9" s="432"/>
      <c r="Q9" s="438">
        <v>8</v>
      </c>
      <c r="R9" s="450"/>
      <c r="S9" s="450"/>
      <c r="T9" s="450"/>
      <c r="U9" s="450"/>
      <c r="V9" s="450">
        <v>6</v>
      </c>
      <c r="W9" s="450"/>
      <c r="X9" s="450"/>
      <c r="Y9" s="450"/>
      <c r="Z9" s="450"/>
      <c r="AA9" s="450">
        <v>2</v>
      </c>
      <c r="AB9" s="450"/>
      <c r="AC9" s="450"/>
      <c r="AD9" s="450"/>
      <c r="AE9" s="461"/>
      <c r="AF9" s="507">
        <v>2</v>
      </c>
      <c r="AG9" s="456"/>
      <c r="AH9" s="456"/>
      <c r="AI9" s="456"/>
      <c r="AJ9" s="525"/>
      <c r="AK9" s="460">
        <v>3</v>
      </c>
      <c r="AL9" s="450"/>
      <c r="AM9" s="450"/>
      <c r="AN9" s="450"/>
      <c r="AO9" s="450"/>
      <c r="AP9" s="450">
        <v>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452</v>
      </c>
      <c r="C10" s="420"/>
      <c r="D10" s="420"/>
      <c r="E10" s="420"/>
      <c r="F10" s="420"/>
      <c r="G10" s="420"/>
      <c r="H10" s="420"/>
      <c r="I10" s="420"/>
      <c r="J10" s="420"/>
      <c r="K10" s="420"/>
      <c r="L10" s="420"/>
      <c r="M10" s="420"/>
      <c r="N10" s="420"/>
      <c r="O10" s="420"/>
      <c r="P10" s="432"/>
      <c r="Q10" s="438">
        <v>56</v>
      </c>
      <c r="R10" s="450"/>
      <c r="S10" s="450"/>
      <c r="T10" s="450"/>
      <c r="U10" s="450"/>
      <c r="V10" s="450">
        <v>38</v>
      </c>
      <c r="W10" s="450"/>
      <c r="X10" s="450"/>
      <c r="Y10" s="450"/>
      <c r="Z10" s="450"/>
      <c r="AA10" s="450">
        <v>18</v>
      </c>
      <c r="AB10" s="450"/>
      <c r="AC10" s="450"/>
      <c r="AD10" s="450"/>
      <c r="AE10" s="461"/>
      <c r="AF10" s="507">
        <v>18</v>
      </c>
      <c r="AG10" s="456"/>
      <c r="AH10" s="456"/>
      <c r="AI10" s="456"/>
      <c r="AJ10" s="525"/>
      <c r="AK10" s="460">
        <v>19</v>
      </c>
      <c r="AL10" s="450"/>
      <c r="AM10" s="450"/>
      <c r="AN10" s="450"/>
      <c r="AO10" s="450"/>
      <c r="AP10" s="450" t="s">
        <v>201</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308</v>
      </c>
      <c r="C23" s="421"/>
      <c r="D23" s="421"/>
      <c r="E23" s="421"/>
      <c r="F23" s="421"/>
      <c r="G23" s="421"/>
      <c r="H23" s="421"/>
      <c r="I23" s="421"/>
      <c r="J23" s="421"/>
      <c r="K23" s="421"/>
      <c r="L23" s="421"/>
      <c r="M23" s="421"/>
      <c r="N23" s="421"/>
      <c r="O23" s="421"/>
      <c r="P23" s="433"/>
      <c r="Q23" s="440">
        <v>9442</v>
      </c>
      <c r="R23" s="452"/>
      <c r="S23" s="452"/>
      <c r="T23" s="452"/>
      <c r="U23" s="452"/>
      <c r="V23" s="452">
        <v>9014</v>
      </c>
      <c r="W23" s="452"/>
      <c r="X23" s="452"/>
      <c r="Y23" s="452"/>
      <c r="Z23" s="452"/>
      <c r="AA23" s="452">
        <v>428</v>
      </c>
      <c r="AB23" s="452"/>
      <c r="AC23" s="452"/>
      <c r="AD23" s="452"/>
      <c r="AE23" s="494"/>
      <c r="AF23" s="508">
        <v>360</v>
      </c>
      <c r="AG23" s="452"/>
      <c r="AH23" s="452"/>
      <c r="AI23" s="452"/>
      <c r="AJ23" s="526"/>
      <c r="AK23" s="534"/>
      <c r="AL23" s="455"/>
      <c r="AM23" s="455"/>
      <c r="AN23" s="455"/>
      <c r="AO23" s="455"/>
      <c r="AP23" s="452">
        <v>10115</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247</v>
      </c>
      <c r="AG26" s="520"/>
      <c r="AH26" s="520"/>
      <c r="AI26" s="520"/>
      <c r="AJ26" s="527"/>
      <c r="AK26" s="447" t="s">
        <v>393</v>
      </c>
      <c r="AL26" s="447"/>
      <c r="AM26" s="447"/>
      <c r="AN26" s="447"/>
      <c r="AO26" s="458"/>
      <c r="AP26" s="435" t="s">
        <v>361</v>
      </c>
      <c r="AQ26" s="447"/>
      <c r="AR26" s="447"/>
      <c r="AS26" s="447"/>
      <c r="AT26" s="458"/>
      <c r="AU26" s="435" t="s">
        <v>458</v>
      </c>
      <c r="AV26" s="447"/>
      <c r="AW26" s="447"/>
      <c r="AX26" s="447"/>
      <c r="AY26" s="458"/>
      <c r="AZ26" s="435" t="s">
        <v>459</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1402</v>
      </c>
      <c r="R28" s="453"/>
      <c r="S28" s="453"/>
      <c r="T28" s="453"/>
      <c r="U28" s="453"/>
      <c r="V28" s="453">
        <v>1350</v>
      </c>
      <c r="W28" s="453"/>
      <c r="X28" s="453"/>
      <c r="Y28" s="453"/>
      <c r="Z28" s="453"/>
      <c r="AA28" s="453">
        <v>52</v>
      </c>
      <c r="AB28" s="453"/>
      <c r="AC28" s="453"/>
      <c r="AD28" s="453"/>
      <c r="AE28" s="495"/>
      <c r="AF28" s="511">
        <v>52</v>
      </c>
      <c r="AG28" s="453"/>
      <c r="AH28" s="453"/>
      <c r="AI28" s="453"/>
      <c r="AJ28" s="529"/>
      <c r="AK28" s="535">
        <v>155</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288</v>
      </c>
      <c r="C29" s="420"/>
      <c r="D29" s="420"/>
      <c r="E29" s="420"/>
      <c r="F29" s="420"/>
      <c r="G29" s="420"/>
      <c r="H29" s="420"/>
      <c r="I29" s="420"/>
      <c r="J29" s="420"/>
      <c r="K29" s="420"/>
      <c r="L29" s="420"/>
      <c r="M29" s="420"/>
      <c r="N29" s="420"/>
      <c r="O29" s="420"/>
      <c r="P29" s="432"/>
      <c r="Q29" s="438">
        <v>1620</v>
      </c>
      <c r="R29" s="450"/>
      <c r="S29" s="450"/>
      <c r="T29" s="450"/>
      <c r="U29" s="450"/>
      <c r="V29" s="450">
        <v>1564</v>
      </c>
      <c r="W29" s="450"/>
      <c r="X29" s="450"/>
      <c r="Y29" s="450"/>
      <c r="Z29" s="450"/>
      <c r="AA29" s="450">
        <v>56</v>
      </c>
      <c r="AB29" s="450"/>
      <c r="AC29" s="450"/>
      <c r="AD29" s="450"/>
      <c r="AE29" s="461"/>
      <c r="AF29" s="507">
        <v>56</v>
      </c>
      <c r="AG29" s="456"/>
      <c r="AH29" s="456"/>
      <c r="AI29" s="456"/>
      <c r="AJ29" s="525"/>
      <c r="AK29" s="460">
        <v>311</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174</v>
      </c>
      <c r="R30" s="450"/>
      <c r="S30" s="450"/>
      <c r="T30" s="450"/>
      <c r="U30" s="450"/>
      <c r="V30" s="450">
        <v>168</v>
      </c>
      <c r="W30" s="450"/>
      <c r="X30" s="450"/>
      <c r="Y30" s="450"/>
      <c r="Z30" s="450"/>
      <c r="AA30" s="450">
        <v>6</v>
      </c>
      <c r="AB30" s="450"/>
      <c r="AC30" s="450"/>
      <c r="AD30" s="450"/>
      <c r="AE30" s="461"/>
      <c r="AF30" s="507">
        <v>6</v>
      </c>
      <c r="AG30" s="456"/>
      <c r="AH30" s="456"/>
      <c r="AI30" s="456"/>
      <c r="AJ30" s="525"/>
      <c r="AK30" s="460">
        <v>65</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255</v>
      </c>
      <c r="R31" s="450"/>
      <c r="S31" s="450"/>
      <c r="T31" s="450"/>
      <c r="U31" s="450"/>
      <c r="V31" s="450">
        <v>247</v>
      </c>
      <c r="W31" s="450"/>
      <c r="X31" s="450"/>
      <c r="Y31" s="450"/>
      <c r="Z31" s="450"/>
      <c r="AA31" s="450">
        <v>8</v>
      </c>
      <c r="AB31" s="450"/>
      <c r="AC31" s="450"/>
      <c r="AD31" s="450"/>
      <c r="AE31" s="461"/>
      <c r="AF31" s="507">
        <v>153</v>
      </c>
      <c r="AG31" s="456"/>
      <c r="AH31" s="456"/>
      <c r="AI31" s="456"/>
      <c r="AJ31" s="525"/>
      <c r="AK31" s="460">
        <v>60</v>
      </c>
      <c r="AL31" s="450"/>
      <c r="AM31" s="450"/>
      <c r="AN31" s="450"/>
      <c r="AO31" s="450"/>
      <c r="AP31" s="450">
        <v>1150</v>
      </c>
      <c r="AQ31" s="450"/>
      <c r="AR31" s="450"/>
      <c r="AS31" s="450"/>
      <c r="AT31" s="450"/>
      <c r="AU31" s="450">
        <v>409</v>
      </c>
      <c r="AV31" s="450"/>
      <c r="AW31" s="450"/>
      <c r="AX31" s="450"/>
      <c r="AY31" s="450"/>
      <c r="AZ31" s="597" t="s">
        <v>201</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278</v>
      </c>
      <c r="R32" s="450"/>
      <c r="S32" s="450"/>
      <c r="T32" s="450"/>
      <c r="U32" s="450"/>
      <c r="V32" s="450">
        <v>280</v>
      </c>
      <c r="W32" s="450"/>
      <c r="X32" s="450"/>
      <c r="Y32" s="450"/>
      <c r="Z32" s="450"/>
      <c r="AA32" s="450">
        <v>-1</v>
      </c>
      <c r="AB32" s="450"/>
      <c r="AC32" s="450"/>
      <c r="AD32" s="450"/>
      <c r="AE32" s="461"/>
      <c r="AF32" s="507">
        <v>3</v>
      </c>
      <c r="AG32" s="456"/>
      <c r="AH32" s="456"/>
      <c r="AI32" s="456"/>
      <c r="AJ32" s="525"/>
      <c r="AK32" s="460">
        <v>307</v>
      </c>
      <c r="AL32" s="450"/>
      <c r="AM32" s="450"/>
      <c r="AN32" s="450"/>
      <c r="AO32" s="450"/>
      <c r="AP32" s="450">
        <v>3046</v>
      </c>
      <c r="AQ32" s="450"/>
      <c r="AR32" s="450"/>
      <c r="AS32" s="450"/>
      <c r="AT32" s="450"/>
      <c r="AU32" s="450">
        <v>2973</v>
      </c>
      <c r="AV32" s="450"/>
      <c r="AW32" s="450"/>
      <c r="AX32" s="450"/>
      <c r="AY32" s="450"/>
      <c r="AZ32" s="597" t="s">
        <v>201</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269</v>
      </c>
      <c r="AG63" s="452"/>
      <c r="AH63" s="452"/>
      <c r="AI63" s="452"/>
      <c r="AJ63" s="526"/>
      <c r="AK63" s="534"/>
      <c r="AL63" s="455"/>
      <c r="AM63" s="455"/>
      <c r="AN63" s="455"/>
      <c r="AO63" s="455"/>
      <c r="AP63" s="452">
        <v>4196</v>
      </c>
      <c r="AQ63" s="452"/>
      <c r="AR63" s="452"/>
      <c r="AS63" s="452"/>
      <c r="AT63" s="452"/>
      <c r="AU63" s="452">
        <v>3382</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247</v>
      </c>
      <c r="AG66" s="520"/>
      <c r="AH66" s="520"/>
      <c r="AI66" s="520"/>
      <c r="AJ66" s="530"/>
      <c r="AK66" s="435" t="s">
        <v>393</v>
      </c>
      <c r="AL66" s="397"/>
      <c r="AM66" s="397"/>
      <c r="AN66" s="397"/>
      <c r="AO66" s="429"/>
      <c r="AP66" s="435" t="s">
        <v>361</v>
      </c>
      <c r="AQ66" s="447"/>
      <c r="AR66" s="447"/>
      <c r="AS66" s="447"/>
      <c r="AT66" s="458"/>
      <c r="AU66" s="435" t="s">
        <v>464</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530</v>
      </c>
      <c r="C68" s="419"/>
      <c r="D68" s="419"/>
      <c r="E68" s="419"/>
      <c r="F68" s="419"/>
      <c r="G68" s="419"/>
      <c r="H68" s="419"/>
      <c r="I68" s="419"/>
      <c r="J68" s="419"/>
      <c r="K68" s="419"/>
      <c r="L68" s="419"/>
      <c r="M68" s="419"/>
      <c r="N68" s="419"/>
      <c r="O68" s="419"/>
      <c r="P68" s="431"/>
      <c r="Q68" s="437">
        <v>6810</v>
      </c>
      <c r="R68" s="449"/>
      <c r="S68" s="449"/>
      <c r="T68" s="449"/>
      <c r="U68" s="449"/>
      <c r="V68" s="449">
        <v>6346</v>
      </c>
      <c r="W68" s="449"/>
      <c r="X68" s="449"/>
      <c r="Y68" s="449"/>
      <c r="Z68" s="449"/>
      <c r="AA68" s="449">
        <v>464</v>
      </c>
      <c r="AB68" s="449"/>
      <c r="AC68" s="449"/>
      <c r="AD68" s="449"/>
      <c r="AE68" s="449"/>
      <c r="AF68" s="449">
        <v>464</v>
      </c>
      <c r="AG68" s="449"/>
      <c r="AH68" s="449"/>
      <c r="AI68" s="449"/>
      <c r="AJ68" s="449"/>
      <c r="AK68" s="449">
        <v>800</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203</v>
      </c>
      <c r="C69" s="420"/>
      <c r="D69" s="420"/>
      <c r="E69" s="420"/>
      <c r="F69" s="420"/>
      <c r="G69" s="420"/>
      <c r="H69" s="420"/>
      <c r="I69" s="420"/>
      <c r="J69" s="420"/>
      <c r="K69" s="420"/>
      <c r="L69" s="420"/>
      <c r="M69" s="420"/>
      <c r="N69" s="420"/>
      <c r="O69" s="420"/>
      <c r="P69" s="432"/>
      <c r="Q69" s="438">
        <v>268</v>
      </c>
      <c r="R69" s="450"/>
      <c r="S69" s="450"/>
      <c r="T69" s="450"/>
      <c r="U69" s="450"/>
      <c r="V69" s="450">
        <v>257</v>
      </c>
      <c r="W69" s="450"/>
      <c r="X69" s="450"/>
      <c r="Y69" s="450"/>
      <c r="Z69" s="450"/>
      <c r="AA69" s="450">
        <v>11</v>
      </c>
      <c r="AB69" s="450"/>
      <c r="AC69" s="450"/>
      <c r="AD69" s="450"/>
      <c r="AE69" s="450"/>
      <c r="AF69" s="450">
        <v>11</v>
      </c>
      <c r="AG69" s="450"/>
      <c r="AH69" s="450"/>
      <c r="AI69" s="450"/>
      <c r="AJ69" s="450"/>
      <c r="AK69" s="450">
        <v>18</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531</v>
      </c>
      <c r="C70" s="420"/>
      <c r="D70" s="420"/>
      <c r="E70" s="420"/>
      <c r="F70" s="420"/>
      <c r="G70" s="420"/>
      <c r="H70" s="420"/>
      <c r="I70" s="420"/>
      <c r="J70" s="420"/>
      <c r="K70" s="420"/>
      <c r="L70" s="420"/>
      <c r="M70" s="420"/>
      <c r="N70" s="420"/>
      <c r="O70" s="420"/>
      <c r="P70" s="432"/>
      <c r="Q70" s="438">
        <v>2316</v>
      </c>
      <c r="R70" s="450"/>
      <c r="S70" s="450"/>
      <c r="T70" s="450"/>
      <c r="U70" s="450"/>
      <c r="V70" s="450">
        <v>2262</v>
      </c>
      <c r="W70" s="450"/>
      <c r="X70" s="450"/>
      <c r="Y70" s="450"/>
      <c r="Z70" s="450"/>
      <c r="AA70" s="450">
        <v>54</v>
      </c>
      <c r="AB70" s="450"/>
      <c r="AC70" s="450"/>
      <c r="AD70" s="450"/>
      <c r="AE70" s="450"/>
      <c r="AF70" s="450">
        <v>54</v>
      </c>
      <c r="AG70" s="450"/>
      <c r="AH70" s="450"/>
      <c r="AI70" s="450"/>
      <c r="AJ70" s="450"/>
      <c r="AK70" s="450" t="s">
        <v>201</v>
      </c>
      <c r="AL70" s="450"/>
      <c r="AM70" s="450"/>
      <c r="AN70" s="450"/>
      <c r="AO70" s="450"/>
      <c r="AP70" s="450">
        <v>148</v>
      </c>
      <c r="AQ70" s="450"/>
      <c r="AR70" s="450"/>
      <c r="AS70" s="450"/>
      <c r="AT70" s="450"/>
      <c r="AU70" s="450">
        <v>74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827</v>
      </c>
      <c r="R71" s="450"/>
      <c r="S71" s="450"/>
      <c r="T71" s="450"/>
      <c r="U71" s="450"/>
      <c r="V71" s="450">
        <v>804</v>
      </c>
      <c r="W71" s="450"/>
      <c r="X71" s="450"/>
      <c r="Y71" s="450"/>
      <c r="Z71" s="450"/>
      <c r="AA71" s="450">
        <v>23</v>
      </c>
      <c r="AB71" s="450"/>
      <c r="AC71" s="450"/>
      <c r="AD71" s="450"/>
      <c r="AE71" s="450"/>
      <c r="AF71" s="450">
        <v>23</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858</v>
      </c>
      <c r="R72" s="450"/>
      <c r="S72" s="450"/>
      <c r="T72" s="450"/>
      <c r="U72" s="450"/>
      <c r="V72" s="450">
        <v>833</v>
      </c>
      <c r="W72" s="450"/>
      <c r="X72" s="450"/>
      <c r="Y72" s="450"/>
      <c r="Z72" s="450"/>
      <c r="AA72" s="450">
        <v>24</v>
      </c>
      <c r="AB72" s="450"/>
      <c r="AC72" s="450"/>
      <c r="AD72" s="450"/>
      <c r="AE72" s="450"/>
      <c r="AF72" s="450">
        <v>24</v>
      </c>
      <c r="AG72" s="450"/>
      <c r="AH72" s="450"/>
      <c r="AI72" s="450"/>
      <c r="AJ72" s="450"/>
      <c r="AK72" s="450">
        <v>26</v>
      </c>
      <c r="AL72" s="450"/>
      <c r="AM72" s="450"/>
      <c r="AN72" s="450"/>
      <c r="AO72" s="450"/>
      <c r="AP72" s="450">
        <v>241</v>
      </c>
      <c r="AQ72" s="450"/>
      <c r="AR72" s="450"/>
      <c r="AS72" s="450"/>
      <c r="AT72" s="450"/>
      <c r="AU72" s="450">
        <v>73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40</v>
      </c>
      <c r="C73" s="420"/>
      <c r="D73" s="420"/>
      <c r="E73" s="420"/>
      <c r="F73" s="420"/>
      <c r="G73" s="420"/>
      <c r="H73" s="420"/>
      <c r="I73" s="420"/>
      <c r="J73" s="420"/>
      <c r="K73" s="420"/>
      <c r="L73" s="420"/>
      <c r="M73" s="420"/>
      <c r="N73" s="420"/>
      <c r="O73" s="420"/>
      <c r="P73" s="432"/>
      <c r="Q73" s="438">
        <v>102</v>
      </c>
      <c r="R73" s="450"/>
      <c r="S73" s="450"/>
      <c r="T73" s="450"/>
      <c r="U73" s="450"/>
      <c r="V73" s="450">
        <v>90</v>
      </c>
      <c r="W73" s="450"/>
      <c r="X73" s="450"/>
      <c r="Y73" s="450"/>
      <c r="Z73" s="450"/>
      <c r="AA73" s="450">
        <v>11</v>
      </c>
      <c r="AB73" s="450"/>
      <c r="AC73" s="450"/>
      <c r="AD73" s="450"/>
      <c r="AE73" s="450"/>
      <c r="AF73" s="450">
        <v>11</v>
      </c>
      <c r="AG73" s="450"/>
      <c r="AH73" s="450"/>
      <c r="AI73" s="450"/>
      <c r="AJ73" s="450"/>
      <c r="AK73" s="450">
        <v>5</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15087</v>
      </c>
      <c r="R74" s="450"/>
      <c r="S74" s="450"/>
      <c r="T74" s="450"/>
      <c r="U74" s="450"/>
      <c r="V74" s="450">
        <v>16846</v>
      </c>
      <c r="W74" s="450"/>
      <c r="X74" s="450"/>
      <c r="Y74" s="450"/>
      <c r="Z74" s="450"/>
      <c r="AA74" s="450">
        <v>-1760</v>
      </c>
      <c r="AB74" s="450"/>
      <c r="AC74" s="450"/>
      <c r="AD74" s="450"/>
      <c r="AE74" s="450"/>
      <c r="AF74" s="450">
        <v>4352</v>
      </c>
      <c r="AG74" s="450"/>
      <c r="AH74" s="450"/>
      <c r="AI74" s="450"/>
      <c r="AJ74" s="450"/>
      <c r="AK74" s="450">
        <v>2243</v>
      </c>
      <c r="AL74" s="450"/>
      <c r="AM74" s="450"/>
      <c r="AN74" s="450"/>
      <c r="AO74" s="450"/>
      <c r="AP74" s="450">
        <v>5523</v>
      </c>
      <c r="AQ74" s="450"/>
      <c r="AR74" s="450"/>
      <c r="AS74" s="450"/>
      <c r="AT74" s="450"/>
      <c r="AU74" s="450">
        <v>114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731</v>
      </c>
      <c r="R75" s="456"/>
      <c r="S75" s="456"/>
      <c r="T75" s="456"/>
      <c r="U75" s="460"/>
      <c r="V75" s="461">
        <v>678</v>
      </c>
      <c r="W75" s="456"/>
      <c r="X75" s="456"/>
      <c r="Y75" s="456"/>
      <c r="Z75" s="460"/>
      <c r="AA75" s="461">
        <v>52</v>
      </c>
      <c r="AB75" s="456"/>
      <c r="AC75" s="456"/>
      <c r="AD75" s="456"/>
      <c r="AE75" s="460"/>
      <c r="AF75" s="461">
        <v>52</v>
      </c>
      <c r="AG75" s="456"/>
      <c r="AH75" s="456"/>
      <c r="AI75" s="456"/>
      <c r="AJ75" s="460"/>
      <c r="AK75" s="461">
        <v>76</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320</v>
      </c>
      <c r="C76" s="420"/>
      <c r="D76" s="420"/>
      <c r="E76" s="420"/>
      <c r="F76" s="420"/>
      <c r="G76" s="420"/>
      <c r="H76" s="420"/>
      <c r="I76" s="420"/>
      <c r="J76" s="420"/>
      <c r="K76" s="420"/>
      <c r="L76" s="420"/>
      <c r="M76" s="420"/>
      <c r="N76" s="420"/>
      <c r="O76" s="420"/>
      <c r="P76" s="432"/>
      <c r="Q76" s="444">
        <v>179788</v>
      </c>
      <c r="R76" s="456"/>
      <c r="S76" s="456"/>
      <c r="T76" s="456"/>
      <c r="U76" s="460"/>
      <c r="V76" s="461">
        <v>174350</v>
      </c>
      <c r="W76" s="456"/>
      <c r="X76" s="456"/>
      <c r="Y76" s="456"/>
      <c r="Z76" s="460"/>
      <c r="AA76" s="461">
        <v>5437</v>
      </c>
      <c r="AB76" s="456"/>
      <c r="AC76" s="456"/>
      <c r="AD76" s="456"/>
      <c r="AE76" s="460"/>
      <c r="AF76" s="461">
        <v>5433</v>
      </c>
      <c r="AG76" s="456"/>
      <c r="AH76" s="456"/>
      <c r="AI76" s="456"/>
      <c r="AJ76" s="460"/>
      <c r="AK76" s="461">
        <v>2748</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113</v>
      </c>
      <c r="R77" s="456"/>
      <c r="S77" s="456"/>
      <c r="T77" s="456"/>
      <c r="U77" s="460"/>
      <c r="V77" s="461">
        <v>113</v>
      </c>
      <c r="W77" s="456"/>
      <c r="X77" s="456"/>
      <c r="Y77" s="456"/>
      <c r="Z77" s="460"/>
      <c r="AA77" s="461">
        <v>0</v>
      </c>
      <c r="AB77" s="456"/>
      <c r="AC77" s="456"/>
      <c r="AD77" s="456"/>
      <c r="AE77" s="460"/>
      <c r="AF77" s="461">
        <v>0</v>
      </c>
      <c r="AG77" s="456"/>
      <c r="AH77" s="456"/>
      <c r="AI77" s="456"/>
      <c r="AJ77" s="460"/>
      <c r="AK77" s="461" t="s">
        <v>201</v>
      </c>
      <c r="AL77" s="456"/>
      <c r="AM77" s="456"/>
      <c r="AN77" s="456"/>
      <c r="AO77" s="460"/>
      <c r="AP77" s="461" t="s">
        <v>201</v>
      </c>
      <c r="AQ77" s="456"/>
      <c r="AR77" s="456"/>
      <c r="AS77" s="456"/>
      <c r="AT77" s="460"/>
      <c r="AU77" s="461" t="s">
        <v>201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103</v>
      </c>
      <c r="C78" s="420"/>
      <c r="D78" s="420"/>
      <c r="E78" s="420"/>
      <c r="F78" s="420"/>
      <c r="G78" s="420"/>
      <c r="H78" s="420"/>
      <c r="I78" s="420"/>
      <c r="J78" s="420"/>
      <c r="K78" s="420"/>
      <c r="L78" s="420"/>
      <c r="M78" s="420"/>
      <c r="N78" s="420"/>
      <c r="O78" s="420"/>
      <c r="P78" s="432"/>
      <c r="Q78" s="438">
        <v>861</v>
      </c>
      <c r="R78" s="450"/>
      <c r="S78" s="450"/>
      <c r="T78" s="450"/>
      <c r="U78" s="450"/>
      <c r="V78" s="450">
        <v>782</v>
      </c>
      <c r="W78" s="450"/>
      <c r="X78" s="450"/>
      <c r="Y78" s="450"/>
      <c r="Z78" s="450"/>
      <c r="AA78" s="450">
        <v>79</v>
      </c>
      <c r="AB78" s="450"/>
      <c r="AC78" s="450"/>
      <c r="AD78" s="450"/>
      <c r="AE78" s="450"/>
      <c r="AF78" s="450">
        <v>79</v>
      </c>
      <c r="AG78" s="450"/>
      <c r="AH78" s="450"/>
      <c r="AI78" s="450"/>
      <c r="AJ78" s="450"/>
      <c r="AK78" s="450" t="s">
        <v>201</v>
      </c>
      <c r="AL78" s="450"/>
      <c r="AM78" s="450"/>
      <c r="AN78" s="450"/>
      <c r="AO78" s="450"/>
      <c r="AP78" s="450">
        <v>31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10503</v>
      </c>
      <c r="AG88" s="452"/>
      <c r="AH88" s="452"/>
      <c r="AI88" s="452"/>
      <c r="AJ88" s="452"/>
      <c r="AK88" s="455"/>
      <c r="AL88" s="455"/>
      <c r="AM88" s="455"/>
      <c r="AN88" s="455"/>
      <c r="AO88" s="455"/>
      <c r="AP88" s="452">
        <v>5943</v>
      </c>
      <c r="AQ88" s="452"/>
      <c r="AR88" s="452"/>
      <c r="AS88" s="452"/>
      <c r="AT88" s="452"/>
      <c r="AU88" s="452">
        <v>261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472</v>
      </c>
      <c r="AG109" s="406"/>
      <c r="AH109" s="406"/>
      <c r="AI109" s="406"/>
      <c r="AJ109" s="469"/>
      <c r="AK109" s="480" t="s">
        <v>189</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472</v>
      </c>
      <c r="BW109" s="406"/>
      <c r="BX109" s="406"/>
      <c r="BY109" s="406"/>
      <c r="BZ109" s="469"/>
      <c r="CA109" s="480" t="s">
        <v>189</v>
      </c>
      <c r="CB109" s="406"/>
      <c r="CC109" s="406"/>
      <c r="CD109" s="406"/>
      <c r="CE109" s="469"/>
      <c r="CF109" s="655" t="s">
        <v>473</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472</v>
      </c>
      <c r="DM109" s="406"/>
      <c r="DN109" s="406"/>
      <c r="DO109" s="406"/>
      <c r="DP109" s="469"/>
      <c r="DQ109" s="480" t="s">
        <v>189</v>
      </c>
      <c r="DR109" s="406"/>
      <c r="DS109" s="406"/>
      <c r="DT109" s="406"/>
      <c r="DU109" s="469"/>
      <c r="DV109" s="480" t="s">
        <v>473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847946</v>
      </c>
      <c r="AB110" s="487"/>
      <c r="AC110" s="487"/>
      <c r="AD110" s="487"/>
      <c r="AE110" s="498"/>
      <c r="AF110" s="514">
        <v>842282</v>
      </c>
      <c r="AG110" s="487"/>
      <c r="AH110" s="487"/>
      <c r="AI110" s="487"/>
      <c r="AJ110" s="498"/>
      <c r="AK110" s="514">
        <v>841393</v>
      </c>
      <c r="AL110" s="487"/>
      <c r="AM110" s="487"/>
      <c r="AN110" s="487"/>
      <c r="AO110" s="498"/>
      <c r="AP110" s="538">
        <v>22</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10192715</v>
      </c>
      <c r="BR110" s="640"/>
      <c r="BS110" s="640"/>
      <c r="BT110" s="640"/>
      <c r="BU110" s="640"/>
      <c r="BV110" s="640">
        <v>10008822</v>
      </c>
      <c r="BW110" s="640"/>
      <c r="BX110" s="640"/>
      <c r="BY110" s="640"/>
      <c r="BZ110" s="640"/>
      <c r="CA110" s="640">
        <v>10115079</v>
      </c>
      <c r="CB110" s="640"/>
      <c r="CC110" s="640"/>
      <c r="CD110" s="640"/>
      <c r="CE110" s="640"/>
      <c r="CF110" s="656">
        <v>265</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152</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3770254</v>
      </c>
      <c r="BR112" s="641"/>
      <c r="BS112" s="641"/>
      <c r="BT112" s="641"/>
      <c r="BU112" s="641"/>
      <c r="BV112" s="641">
        <v>3628272</v>
      </c>
      <c r="BW112" s="641"/>
      <c r="BX112" s="641"/>
      <c r="BY112" s="641"/>
      <c r="BZ112" s="641"/>
      <c r="CA112" s="641">
        <v>3382702</v>
      </c>
      <c r="CB112" s="641"/>
      <c r="CC112" s="641"/>
      <c r="CD112" s="641"/>
      <c r="CE112" s="641"/>
      <c r="CF112" s="657">
        <v>88.6</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309664</v>
      </c>
      <c r="AB113" s="446"/>
      <c r="AC113" s="446"/>
      <c r="AD113" s="446"/>
      <c r="AE113" s="499"/>
      <c r="AF113" s="515">
        <v>297731</v>
      </c>
      <c r="AG113" s="446"/>
      <c r="AH113" s="446"/>
      <c r="AI113" s="446"/>
      <c r="AJ113" s="499"/>
      <c r="AK113" s="515">
        <v>280471</v>
      </c>
      <c r="AL113" s="446"/>
      <c r="AM113" s="446"/>
      <c r="AN113" s="446"/>
      <c r="AO113" s="499"/>
      <c r="AP113" s="539">
        <v>7.3</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262162</v>
      </c>
      <c r="BR113" s="641"/>
      <c r="BS113" s="641"/>
      <c r="BT113" s="641"/>
      <c r="BU113" s="641"/>
      <c r="BV113" s="641">
        <v>212169</v>
      </c>
      <c r="BW113" s="641"/>
      <c r="BX113" s="641"/>
      <c r="BY113" s="641"/>
      <c r="BZ113" s="641"/>
      <c r="CA113" s="641">
        <v>260820</v>
      </c>
      <c r="CB113" s="641"/>
      <c r="CC113" s="641"/>
      <c r="CD113" s="641"/>
      <c r="CE113" s="641"/>
      <c r="CF113" s="657">
        <v>6.8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71140</v>
      </c>
      <c r="AB114" s="446"/>
      <c r="AC114" s="446"/>
      <c r="AD114" s="446"/>
      <c r="AE114" s="499"/>
      <c r="AF114" s="515">
        <v>72726</v>
      </c>
      <c r="AG114" s="446"/>
      <c r="AH114" s="446"/>
      <c r="AI114" s="446"/>
      <c r="AJ114" s="499"/>
      <c r="AK114" s="515">
        <v>54900</v>
      </c>
      <c r="AL114" s="446"/>
      <c r="AM114" s="446"/>
      <c r="AN114" s="446"/>
      <c r="AO114" s="499"/>
      <c r="AP114" s="539">
        <v>1.4</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831774</v>
      </c>
      <c r="BR114" s="641"/>
      <c r="BS114" s="641"/>
      <c r="BT114" s="641"/>
      <c r="BU114" s="641"/>
      <c r="BV114" s="641">
        <v>758335</v>
      </c>
      <c r="BW114" s="641"/>
      <c r="BX114" s="641"/>
      <c r="BY114" s="641"/>
      <c r="BZ114" s="641"/>
      <c r="CA114" s="641">
        <v>889020</v>
      </c>
      <c r="CB114" s="641"/>
      <c r="CC114" s="641"/>
      <c r="CD114" s="641"/>
      <c r="CE114" s="641"/>
      <c r="CF114" s="657">
        <v>23.3</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947</v>
      </c>
      <c r="AB116" s="446"/>
      <c r="AC116" s="446"/>
      <c r="AD116" s="446"/>
      <c r="AE116" s="499"/>
      <c r="AF116" s="515">
        <v>416</v>
      </c>
      <c r="AG116" s="446"/>
      <c r="AH116" s="446"/>
      <c r="AI116" s="446"/>
      <c r="AJ116" s="499"/>
      <c r="AK116" s="515">
        <v>148</v>
      </c>
      <c r="AL116" s="446"/>
      <c r="AM116" s="446"/>
      <c r="AN116" s="446"/>
      <c r="AO116" s="499"/>
      <c r="AP116" s="539">
        <v>0</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1229700</v>
      </c>
      <c r="AB117" s="488"/>
      <c r="AC117" s="488"/>
      <c r="AD117" s="488"/>
      <c r="AE117" s="500"/>
      <c r="AF117" s="516">
        <v>1213155</v>
      </c>
      <c r="AG117" s="488"/>
      <c r="AH117" s="488"/>
      <c r="AI117" s="488"/>
      <c r="AJ117" s="500"/>
      <c r="AK117" s="516">
        <v>1176912</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472</v>
      </c>
      <c r="AG118" s="406"/>
      <c r="AH118" s="406"/>
      <c r="AI118" s="406"/>
      <c r="AJ118" s="469"/>
      <c r="AK118" s="480" t="s">
        <v>189</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168</v>
      </c>
      <c r="BP119" s="629"/>
      <c r="BQ119" s="634">
        <v>15056905</v>
      </c>
      <c r="BR119" s="642"/>
      <c r="BS119" s="642"/>
      <c r="BT119" s="642"/>
      <c r="BU119" s="642"/>
      <c r="BV119" s="642">
        <v>14607598</v>
      </c>
      <c r="BW119" s="642"/>
      <c r="BX119" s="642"/>
      <c r="BY119" s="642"/>
      <c r="BZ119" s="642"/>
      <c r="CA119" s="642">
        <v>14647621</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476</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1718782</v>
      </c>
      <c r="BR120" s="640"/>
      <c r="BS120" s="640"/>
      <c r="BT120" s="640"/>
      <c r="BU120" s="640"/>
      <c r="BV120" s="640">
        <v>1675766</v>
      </c>
      <c r="BW120" s="640"/>
      <c r="BX120" s="640"/>
      <c r="BY120" s="640"/>
      <c r="BZ120" s="640"/>
      <c r="CA120" s="640">
        <v>1945946</v>
      </c>
      <c r="CB120" s="640"/>
      <c r="CC120" s="640"/>
      <c r="CD120" s="640"/>
      <c r="CE120" s="640"/>
      <c r="CF120" s="656">
        <v>51</v>
      </c>
      <c r="CG120" s="660"/>
      <c r="CH120" s="660"/>
      <c r="CI120" s="660"/>
      <c r="CJ120" s="660"/>
      <c r="CK120" s="675" t="s">
        <v>273</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t="s">
        <v>201</v>
      </c>
      <c r="DH120" s="640"/>
      <c r="DI120" s="640"/>
      <c r="DJ120" s="640"/>
      <c r="DK120" s="640"/>
      <c r="DL120" s="640" t="s">
        <v>201</v>
      </c>
      <c r="DM120" s="640"/>
      <c r="DN120" s="640"/>
      <c r="DO120" s="640"/>
      <c r="DP120" s="640"/>
      <c r="DQ120" s="640">
        <v>2973284</v>
      </c>
      <c r="DR120" s="640"/>
      <c r="DS120" s="640"/>
      <c r="DT120" s="640"/>
      <c r="DU120" s="640"/>
      <c r="DV120" s="712">
        <v>77.900000000000006</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471</v>
      </c>
      <c r="BA121" s="378"/>
      <c r="BB121" s="378"/>
      <c r="BC121" s="378"/>
      <c r="BD121" s="378"/>
      <c r="BE121" s="378"/>
      <c r="BF121" s="378"/>
      <c r="BG121" s="378"/>
      <c r="BH121" s="378"/>
      <c r="BI121" s="378"/>
      <c r="BJ121" s="378"/>
      <c r="BK121" s="378"/>
      <c r="BL121" s="378"/>
      <c r="BM121" s="378"/>
      <c r="BN121" s="378"/>
      <c r="BO121" s="378"/>
      <c r="BP121" s="472"/>
      <c r="BQ121" s="633">
        <v>124964</v>
      </c>
      <c r="BR121" s="641"/>
      <c r="BS121" s="641"/>
      <c r="BT121" s="641"/>
      <c r="BU121" s="641"/>
      <c r="BV121" s="641">
        <v>108688</v>
      </c>
      <c r="BW121" s="641"/>
      <c r="BX121" s="641"/>
      <c r="BY121" s="641"/>
      <c r="BZ121" s="641"/>
      <c r="CA121" s="641">
        <v>74336</v>
      </c>
      <c r="CB121" s="641"/>
      <c r="CC121" s="641"/>
      <c r="CD121" s="641"/>
      <c r="CE121" s="641"/>
      <c r="CF121" s="657">
        <v>1.9</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502582</v>
      </c>
      <c r="DH121" s="641"/>
      <c r="DI121" s="641"/>
      <c r="DJ121" s="641"/>
      <c r="DK121" s="641"/>
      <c r="DL121" s="641">
        <v>467212</v>
      </c>
      <c r="DM121" s="641"/>
      <c r="DN121" s="641"/>
      <c r="DO121" s="641"/>
      <c r="DP121" s="641"/>
      <c r="DQ121" s="641">
        <v>409418</v>
      </c>
      <c r="DR121" s="641"/>
      <c r="DS121" s="641"/>
      <c r="DT121" s="641"/>
      <c r="DU121" s="641"/>
      <c r="DV121" s="713">
        <v>10.7</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7774680</v>
      </c>
      <c r="BR122" s="642"/>
      <c r="BS122" s="642"/>
      <c r="BT122" s="642"/>
      <c r="BU122" s="642"/>
      <c r="BV122" s="642">
        <v>7480852</v>
      </c>
      <c r="BW122" s="642"/>
      <c r="BX122" s="642"/>
      <c r="BY122" s="642"/>
      <c r="BZ122" s="642"/>
      <c r="CA122" s="642">
        <v>7506917</v>
      </c>
      <c r="CB122" s="642"/>
      <c r="CC122" s="642"/>
      <c r="CD122" s="642"/>
      <c r="CE122" s="642"/>
      <c r="CF122" s="658">
        <v>196.7</v>
      </c>
      <c r="CG122" s="662"/>
      <c r="CH122" s="662"/>
      <c r="CI122" s="662"/>
      <c r="CJ122" s="662"/>
      <c r="CK122" s="676"/>
      <c r="CL122" s="686"/>
      <c r="CM122" s="686"/>
      <c r="CN122" s="686"/>
      <c r="CO122" s="689"/>
      <c r="CP122" s="693" t="s">
        <v>288</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487</v>
      </c>
      <c r="BP123" s="629"/>
      <c r="BQ123" s="635">
        <v>9618426</v>
      </c>
      <c r="BR123" s="643"/>
      <c r="BS123" s="643"/>
      <c r="BT123" s="643"/>
      <c r="BU123" s="643"/>
      <c r="BV123" s="643">
        <v>9265306</v>
      </c>
      <c r="BW123" s="643"/>
      <c r="BX123" s="643"/>
      <c r="BY123" s="643"/>
      <c r="BZ123" s="643"/>
      <c r="CA123" s="643">
        <v>9527199</v>
      </c>
      <c r="CB123" s="643"/>
      <c r="CC123" s="643"/>
      <c r="CD123" s="643"/>
      <c r="CE123" s="643"/>
      <c r="CF123" s="544"/>
      <c r="CG123" s="552"/>
      <c r="CH123" s="552"/>
      <c r="CI123" s="552"/>
      <c r="CJ123" s="669"/>
      <c r="CK123" s="676"/>
      <c r="CL123" s="686"/>
      <c r="CM123" s="686"/>
      <c r="CN123" s="686"/>
      <c r="CO123" s="689"/>
      <c r="CP123" s="693" t="s">
        <v>226</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144.9</v>
      </c>
      <c r="BR124" s="644"/>
      <c r="BS124" s="644"/>
      <c r="BT124" s="644"/>
      <c r="BU124" s="644"/>
      <c r="BV124" s="644">
        <v>142.1</v>
      </c>
      <c r="BW124" s="644"/>
      <c r="BX124" s="644"/>
      <c r="BY124" s="644"/>
      <c r="BZ124" s="644"/>
      <c r="CA124" s="644">
        <v>134.1</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3288628</v>
      </c>
      <c r="DH124" s="489"/>
      <c r="DI124" s="489"/>
      <c r="DJ124" s="489"/>
      <c r="DK124" s="501"/>
      <c r="DL124" s="517">
        <v>3161060</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493</v>
      </c>
      <c r="AY127" s="593"/>
      <c r="AZ127" s="593"/>
      <c r="BA127" s="593"/>
      <c r="BB127" s="593"/>
      <c r="BC127" s="593"/>
      <c r="BD127" s="593"/>
      <c r="BE127" s="610"/>
      <c r="BF127" s="612" t="s">
        <v>240</v>
      </c>
      <c r="BG127" s="593"/>
      <c r="BH127" s="593"/>
      <c r="BI127" s="593"/>
      <c r="BJ127" s="593"/>
      <c r="BK127" s="593"/>
      <c r="BL127" s="610"/>
      <c r="BM127" s="612" t="s">
        <v>423</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15322</v>
      </c>
      <c r="AB128" s="487"/>
      <c r="AC128" s="487"/>
      <c r="AD128" s="487"/>
      <c r="AE128" s="498"/>
      <c r="AF128" s="514">
        <v>17920</v>
      </c>
      <c r="AG128" s="487"/>
      <c r="AH128" s="487"/>
      <c r="AI128" s="487"/>
      <c r="AJ128" s="498"/>
      <c r="AK128" s="514">
        <v>7334</v>
      </c>
      <c r="AL128" s="487"/>
      <c r="AM128" s="487"/>
      <c r="AN128" s="487"/>
      <c r="AO128" s="498"/>
      <c r="AP128" s="541"/>
      <c r="AQ128" s="549"/>
      <c r="AR128" s="549"/>
      <c r="AS128" s="549"/>
      <c r="AT128" s="559"/>
      <c r="AU128" s="378"/>
      <c r="AV128" s="378"/>
      <c r="AW128" s="378"/>
      <c r="AX128" s="384" t="s">
        <v>163</v>
      </c>
      <c r="AY128" s="407"/>
      <c r="AZ128" s="407"/>
      <c r="BA128" s="407"/>
      <c r="BB128" s="407"/>
      <c r="BC128" s="407"/>
      <c r="BD128" s="407"/>
      <c r="BE128" s="470"/>
      <c r="BF128" s="613" t="s">
        <v>201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4415724</v>
      </c>
      <c r="AB129" s="446"/>
      <c r="AC129" s="446"/>
      <c r="AD129" s="446"/>
      <c r="AE129" s="499"/>
      <c r="AF129" s="515">
        <v>4415157</v>
      </c>
      <c r="AG129" s="446"/>
      <c r="AH129" s="446"/>
      <c r="AI129" s="446"/>
      <c r="AJ129" s="499"/>
      <c r="AK129" s="515">
        <v>4565083</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664245</v>
      </c>
      <c r="AB130" s="446"/>
      <c r="AC130" s="446"/>
      <c r="AD130" s="446"/>
      <c r="AE130" s="499"/>
      <c r="AF130" s="515">
        <v>657578</v>
      </c>
      <c r="AG130" s="446"/>
      <c r="AH130" s="446"/>
      <c r="AI130" s="446"/>
      <c r="AJ130" s="499"/>
      <c r="AK130" s="515">
        <v>748231</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13.3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3751479</v>
      </c>
      <c r="AB131" s="489"/>
      <c r="AC131" s="489"/>
      <c r="AD131" s="489"/>
      <c r="AE131" s="501"/>
      <c r="AF131" s="517">
        <v>3757579</v>
      </c>
      <c r="AG131" s="489"/>
      <c r="AH131" s="489"/>
      <c r="AI131" s="489"/>
      <c r="AJ131" s="501"/>
      <c r="AK131" s="517">
        <v>3816852</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134.1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14.66442968</v>
      </c>
      <c r="AB132" s="490"/>
      <c r="AC132" s="490"/>
      <c r="AD132" s="490"/>
      <c r="AE132" s="502"/>
      <c r="AF132" s="518">
        <v>14.308601360000001</v>
      </c>
      <c r="AG132" s="490"/>
      <c r="AH132" s="490"/>
      <c r="AI132" s="490"/>
      <c r="AJ132" s="502"/>
      <c r="AK132" s="518">
        <v>11.03912334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14.1</v>
      </c>
      <c r="AB133" s="491"/>
      <c r="AC133" s="491"/>
      <c r="AD133" s="491"/>
      <c r="AE133" s="503"/>
      <c r="AF133" s="486">
        <v>14.2</v>
      </c>
      <c r="AG133" s="491"/>
      <c r="AH133" s="491"/>
      <c r="AI133" s="491"/>
      <c r="AJ133" s="503"/>
      <c r="AK133" s="486">
        <v>13.3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cukOepp3vD+Ezek8rHJoryIxiyWMiqhaE751LaVzwFfICuGMVIYMZN0PxYAmnL1/q9MuhDkIHCuunMGcRCk4Q==" saltValue="q+gg27ZvhmXUNkchmjZPj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U1" zoomScale="60" zoomScaleNormal="85" workbookViewId="0">
      <selection activeCell="DD29" sqref="DD29"/>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PEEiGNTnuw9wXec/MZlLTp56Xh9JB7acMEzfXVaJQy04UwLqXxGVi5NSa+dJFvjY+J8Nal9DgbZado9AauJGQ==" saltValue="LQuGf7D3PyDr++Qb9fI1Mw=="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G34"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DFIJxqjiSj4w3fyQSJSPG1DGtVHYh+bYb5GEpGZP0vZRvBAGr9L/wBRu/TN/v5IdnZKCZMpQ4Ie2biiGBIE3A==" saltValue="KqTJGqd0zFPVOTAqMqxRe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0" zoomScaleSheetLayoutView="100" workbookViewId="0">
      <selection activeCell="AO36" sqref="AO3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1094602</v>
      </c>
      <c r="AP9" s="787">
        <v>128701</v>
      </c>
      <c r="AQ9" s="810">
        <v>186275</v>
      </c>
      <c r="AR9" s="824">
        <v>-30.9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383734</v>
      </c>
      <c r="AP10" s="788">
        <v>45119</v>
      </c>
      <c r="AQ10" s="811">
        <v>28060</v>
      </c>
      <c r="AR10" s="825">
        <v>60.8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107966</v>
      </c>
      <c r="AP11" s="788">
        <v>12694</v>
      </c>
      <c r="AQ11" s="811">
        <v>7123</v>
      </c>
      <c r="AR11" s="825">
        <v>78.2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201</v>
      </c>
      <c r="AP12" s="788" t="s">
        <v>201</v>
      </c>
      <c r="AQ12" s="811">
        <v>57</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67779</v>
      </c>
      <c r="AP13" s="788">
        <v>7969</v>
      </c>
      <c r="AQ13" s="811">
        <v>6435</v>
      </c>
      <c r="AR13" s="825">
        <v>23.8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t="s">
        <v>201</v>
      </c>
      <c r="AP14" s="788" t="s">
        <v>201</v>
      </c>
      <c r="AQ14" s="811">
        <v>3786</v>
      </c>
      <c r="AR14" s="825" t="s">
        <v>201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-60374</v>
      </c>
      <c r="AP15" s="788">
        <v>-7099</v>
      </c>
      <c r="AQ15" s="811">
        <v>-9323</v>
      </c>
      <c r="AR15" s="825">
        <v>-23.9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1593707</v>
      </c>
      <c r="AP16" s="788">
        <v>187385</v>
      </c>
      <c r="AQ16" s="811">
        <v>222412</v>
      </c>
      <c r="AR16" s="825">
        <v>-15.7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338</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12.23</v>
      </c>
      <c r="AP21" s="800">
        <v>17.59</v>
      </c>
      <c r="AQ21" s="813">
        <v>-5.36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92.8</v>
      </c>
      <c r="AP22" s="801">
        <v>95.9</v>
      </c>
      <c r="AQ22" s="814">
        <v>-3.1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841393</v>
      </c>
      <c r="AP32" s="788">
        <v>98929</v>
      </c>
      <c r="AQ32" s="815">
        <v>124581</v>
      </c>
      <c r="AR32" s="825">
        <v>-20.6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231</v>
      </c>
      <c r="AL33" s="761"/>
      <c r="AM33" s="761"/>
      <c r="AN33" s="778"/>
      <c r="AO33" s="788" t="s">
        <v>201</v>
      </c>
      <c r="AP33" s="788" t="s">
        <v>201</v>
      </c>
      <c r="AQ33" s="815">
        <v>76</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201</v>
      </c>
      <c r="AP34" s="788" t="s">
        <v>201</v>
      </c>
      <c r="AQ34" s="815">
        <v>163</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280471</v>
      </c>
      <c r="AP35" s="788">
        <v>32977</v>
      </c>
      <c r="AQ35" s="815">
        <v>24428</v>
      </c>
      <c r="AR35" s="825">
        <v>35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54900</v>
      </c>
      <c r="AP36" s="788">
        <v>6455</v>
      </c>
      <c r="AQ36" s="815">
        <v>4294</v>
      </c>
      <c r="AR36" s="825">
        <v>50.3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201</v>
      </c>
      <c r="AP37" s="788" t="s">
        <v>201</v>
      </c>
      <c r="AQ37" s="815">
        <v>880</v>
      </c>
      <c r="AR37" s="825" t="s">
        <v>201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v>148</v>
      </c>
      <c r="AP38" s="792">
        <v>17</v>
      </c>
      <c r="AQ38" s="816">
        <v>22</v>
      </c>
      <c r="AR38" s="814">
        <v>-22.7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-7334</v>
      </c>
      <c r="AP39" s="788">
        <v>-862</v>
      </c>
      <c r="AQ39" s="815">
        <v>-5293</v>
      </c>
      <c r="AR39" s="825">
        <v>-83.7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-748231</v>
      </c>
      <c r="AP40" s="788">
        <v>-87975</v>
      </c>
      <c r="AQ40" s="815">
        <v>-99375</v>
      </c>
      <c r="AR40" s="825">
        <v>-11.5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421347</v>
      </c>
      <c r="AP41" s="788">
        <v>49541</v>
      </c>
      <c r="AQ41" s="815">
        <v>49775</v>
      </c>
      <c r="AR41" s="825">
        <v>-0.5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518</v>
      </c>
      <c r="AQ50" s="818" t="s">
        <v>387</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2477104</v>
      </c>
      <c r="AN51" s="783">
        <v>261519</v>
      </c>
      <c r="AO51" s="795">
        <v>340.1</v>
      </c>
      <c r="AP51" s="806">
        <v>200194</v>
      </c>
      <c r="AQ51" s="819">
        <v>69.3</v>
      </c>
      <c r="AR51" s="829">
        <v>270.8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2112311</v>
      </c>
      <c r="AN52" s="784">
        <v>223006</v>
      </c>
      <c r="AO52" s="796">
        <v>583</v>
      </c>
      <c r="AP52" s="807">
        <v>106422</v>
      </c>
      <c r="AQ52" s="820">
        <v>112.9</v>
      </c>
      <c r="AR52" s="830">
        <v>470.1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431611</v>
      </c>
      <c r="AN53" s="783">
        <v>46736</v>
      </c>
      <c r="AO53" s="795">
        <v>-82.1</v>
      </c>
      <c r="AP53" s="806">
        <v>196914</v>
      </c>
      <c r="AQ53" s="819">
        <v>-1.6</v>
      </c>
      <c r="AR53" s="829">
        <v>-80.5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253059</v>
      </c>
      <c r="AN54" s="784">
        <v>27402</v>
      </c>
      <c r="AO54" s="796">
        <v>-87.7</v>
      </c>
      <c r="AP54" s="807">
        <v>98966</v>
      </c>
      <c r="AQ54" s="820">
        <v>-7</v>
      </c>
      <c r="AR54" s="830">
        <v>-80.7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409948</v>
      </c>
      <c r="AN55" s="783">
        <v>45646</v>
      </c>
      <c r="AO55" s="795">
        <v>-2.2999999999999998</v>
      </c>
      <c r="AP55" s="806">
        <v>204757</v>
      </c>
      <c r="AQ55" s="819">
        <v>4</v>
      </c>
      <c r="AR55" s="829">
        <v>-6.3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140974</v>
      </c>
      <c r="AN56" s="784">
        <v>15697</v>
      </c>
      <c r="AO56" s="796">
        <v>-42.7</v>
      </c>
      <c r="AP56" s="807">
        <v>106071</v>
      </c>
      <c r="AQ56" s="820">
        <v>7.2</v>
      </c>
      <c r="AR56" s="830">
        <v>-49.9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517131</v>
      </c>
      <c r="AN57" s="783">
        <v>59047</v>
      </c>
      <c r="AO57" s="795">
        <v>29.4</v>
      </c>
      <c r="AP57" s="806">
        <v>194971</v>
      </c>
      <c r="AQ57" s="819">
        <v>-4.8</v>
      </c>
      <c r="AR57" s="829">
        <v>34.200000000000003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202005</v>
      </c>
      <c r="AN58" s="784">
        <v>23065</v>
      </c>
      <c r="AO58" s="796">
        <v>46.9</v>
      </c>
      <c r="AP58" s="807">
        <v>105966</v>
      </c>
      <c r="AQ58" s="820">
        <v>-0.1</v>
      </c>
      <c r="AR58" s="830">
        <v>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506787</v>
      </c>
      <c r="AN59" s="783">
        <v>59587</v>
      </c>
      <c r="AO59" s="795">
        <v>0.9</v>
      </c>
      <c r="AP59" s="806">
        <v>224172</v>
      </c>
      <c r="AQ59" s="819">
        <v>15</v>
      </c>
      <c r="AR59" s="829">
        <v>-14.1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305230</v>
      </c>
      <c r="AN60" s="784">
        <v>35888</v>
      </c>
      <c r="AO60" s="796">
        <v>55.6</v>
      </c>
      <c r="AP60" s="807">
        <v>117611</v>
      </c>
      <c r="AQ60" s="820">
        <v>11</v>
      </c>
      <c r="AR60" s="830">
        <v>44.6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868516</v>
      </c>
      <c r="AN61" s="783">
        <v>94507</v>
      </c>
      <c r="AO61" s="795">
        <v>57.2</v>
      </c>
      <c r="AP61" s="806">
        <v>204202</v>
      </c>
      <c r="AQ61" s="821">
        <v>16.399999999999999</v>
      </c>
      <c r="AR61" s="829">
        <v>40.799999999999997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602716</v>
      </c>
      <c r="AN62" s="784">
        <v>65012</v>
      </c>
      <c r="AO62" s="796">
        <v>111</v>
      </c>
      <c r="AP62" s="807">
        <v>107007</v>
      </c>
      <c r="AQ62" s="820">
        <v>24.8</v>
      </c>
      <c r="AR62" s="830">
        <v>86.2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NAHTKFOd//PqTgV3gxzyDifzu6No/gwbdEnZLKLmvEdtTeZHwINrkAywKSFNhbRPdNjzFgyHCrSuRfgvKUgaw==" saltValue="NY++RDVpLn3/50XqNR3gM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Ug9qzTuP3Levw+IioGcqWdoArJuWLtrBS4tf/F1KoVMwl2OYfSLMZiVIIU65LKllBgxalN63etFt7GIns21yew==" saltValue="9O7Kj886XAvGdvai3LpkbA==" spinCount="100000" sheet="1" objects="1" scenarios="1"/>
  <phoneticPr fontId="5"/>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gTMvpxP5RqAeKMD/lg++UIUFeDuwEPGwDico93akikDHs35G5t1f5y2TiDBvauLGTwwy0h4ahfJMOrBVZerv3A==" saltValue="43GEdmllWZ+mG3TbQM5nxQ==" spinCount="100000" sheet="1" objects="1" scenarios="1"/>
  <phoneticPr fontId="5"/>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H21" zoomScale="80" zoomScaleNormal="80" zoomScaleSheetLayoutView="100" workbookViewId="0">
      <selection activeCell="I48" sqref="I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524</v>
      </c>
      <c r="G46" s="853" t="s">
        <v>525</v>
      </c>
      <c r="H46" s="853" t="s">
        <v>526</v>
      </c>
      <c r="I46" s="853" t="s">
        <v>256</v>
      </c>
      <c r="J46" s="858" t="s">
        <v>527</v>
      </c>
    </row>
    <row r="47" spans="2:10" ht="57.75" customHeight="1">
      <c r="B47" s="838"/>
      <c r="C47" s="842" t="s">
        <v>3</v>
      </c>
      <c r="D47" s="842"/>
      <c r="E47" s="846"/>
      <c r="F47" s="850">
        <v>6.94</v>
      </c>
      <c r="G47" s="854">
        <v>9.65</v>
      </c>
      <c r="H47" s="854">
        <v>8.92</v>
      </c>
      <c r="I47" s="854">
        <v>8.3800000000000008</v>
      </c>
      <c r="J47" s="859">
        <v>11.7</v>
      </c>
    </row>
    <row r="48" spans="2:10" ht="57.75" customHeight="1">
      <c r="B48" s="839"/>
      <c r="C48" s="843" t="s">
        <v>9</v>
      </c>
      <c r="D48" s="843"/>
      <c r="E48" s="847"/>
      <c r="F48" s="851">
        <v>3.63</v>
      </c>
      <c r="G48" s="855">
        <v>3.6</v>
      </c>
      <c r="H48" s="855">
        <v>5.34</v>
      </c>
      <c r="I48" s="855">
        <v>7.76</v>
      </c>
      <c r="J48" s="860">
        <v>7.88</v>
      </c>
    </row>
    <row r="49" spans="2:10" ht="57.75" customHeight="1">
      <c r="B49" s="840"/>
      <c r="C49" s="844" t="s">
        <v>15</v>
      </c>
      <c r="D49" s="844"/>
      <c r="E49" s="848"/>
      <c r="F49" s="852" t="s">
        <v>503</v>
      </c>
      <c r="G49" s="856">
        <v>1.71</v>
      </c>
      <c r="H49" s="856" t="s">
        <v>509</v>
      </c>
      <c r="I49" s="856" t="s">
        <v>528</v>
      </c>
      <c r="J49" s="861">
        <v>3.22</v>
      </c>
    </row>
    <row r="50" spans="2:10"/>
  </sheetData>
  <sheetProtection algorithmName="SHA-512" hashValue="T4xOeGPci4Q34uyvfjx/rL7JDkPBO/ugalOpE8UhEONOIWl5lpyVANZO3OCdxxs5+b2eg74FQUiKiOy5tuLvOQ==" saltValue="4XIj7+6yPpiHHvvXZ+Ey5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2026-02-23T04:24:22Z</dcterms:created>
  <dcterms:modified xsi:type="dcterms:W3CDTF">2026-03-17T02:43:25Z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2026-03-17T02:43:25Z</vt:filetime>
  </property>
</Properties>
</file>