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24540" windowHeight="13005"/>
  </bookViews>
  <sheets>
    <sheet name="総括表" sheetId="22" r:id="rId1"/>
    <sheet name="普通会計の状況" sheetId="21" r:id="rId2"/>
    <sheet name="各会計、関係団体の財政状況及び健全化判断比率" sheetId="20" r:id="rId3"/>
    <sheet name="財政比較分析表" sheetId="19" r:id="rId4"/>
    <sheet name="経常経費分析表（経常収支比率の分析）" sheetId="18" r:id="rId5"/>
    <sheet name="経常経費分析表（人件費・公債費・普通建設事業費の分析）" sheetId="17" r:id="rId6"/>
    <sheet name="性質別歳出決算分析表（住民一人当たりのコスト）" sheetId="16" r:id="rId7"/>
    <sheet name="目的別歳出決算分析表（住民一人当たりのコスト）" sheetId="15" r:id="rId8"/>
    <sheet name="実質収支比率等に係る経年分析" sheetId="14" r:id="rId9"/>
    <sheet name="連結実質赤字比率に係る赤字・黒字の構成分析" sheetId="13" r:id="rId10"/>
    <sheet name="実質公債費比率（分子）の構造" sheetId="12" r:id="rId11"/>
    <sheet name="将来負担比率（分子）の構造" sheetId="11" r:id="rId12"/>
    <sheet name="基金残高に係る経年分析" sheetId="10"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22" l="1"/>
  <c r="C34" i="22" s="1"/>
  <c r="W34" i="22"/>
  <c r="AM34" i="22"/>
  <c r="BG34" i="22"/>
  <c r="BY34" i="22"/>
  <c r="CO34" i="22"/>
  <c r="CQ34" i="22"/>
  <c r="DG34" i="22"/>
  <c r="E35" i="22"/>
  <c r="C35" i="22" s="1"/>
  <c r="W35" i="22"/>
  <c r="AM35" i="22"/>
  <c r="BE35" i="22"/>
  <c r="BY35" i="22"/>
  <c r="CQ35" i="22"/>
  <c r="CO35" i="22" s="1"/>
  <c r="DG35" i="22"/>
  <c r="C36" i="22"/>
  <c r="E36" i="22"/>
  <c r="W36" i="22"/>
  <c r="AM36" i="22"/>
  <c r="BE36" i="22"/>
  <c r="BY36" i="22"/>
  <c r="CO36" i="22"/>
  <c r="CQ36" i="22"/>
  <c r="DG36" i="22"/>
  <c r="E37" i="22"/>
  <c r="C37" i="22" s="1"/>
  <c r="W37" i="22"/>
  <c r="AM37" i="22"/>
  <c r="BE37" i="22"/>
  <c r="BY37" i="22"/>
  <c r="CQ37" i="22"/>
  <c r="CO37" i="22" s="1"/>
  <c r="DG37" i="22"/>
  <c r="E38" i="22"/>
  <c r="C38" i="22" s="1"/>
  <c r="W38" i="22"/>
  <c r="AM38" i="22"/>
  <c r="BE38" i="22"/>
  <c r="BY38" i="22"/>
  <c r="CQ38" i="22"/>
  <c r="CO38" i="22" s="1"/>
  <c r="DG38" i="22"/>
  <c r="E39" i="22"/>
  <c r="C39" i="22" s="1"/>
  <c r="U39" i="22"/>
  <c r="AM39" i="22"/>
  <c r="BE39" i="22"/>
  <c r="BY39" i="22"/>
  <c r="CO39" i="22"/>
  <c r="CQ39" i="22"/>
  <c r="DG39" i="22"/>
  <c r="E40" i="22"/>
  <c r="C40" i="22" s="1"/>
  <c r="U40" i="22"/>
  <c r="AM40" i="22"/>
  <c r="BE40" i="22"/>
  <c r="BY40" i="22"/>
  <c r="BW40" i="22" s="1"/>
  <c r="CQ40" i="22"/>
  <c r="CO40" i="22" s="1"/>
  <c r="DG40" i="22"/>
  <c r="C41" i="22"/>
  <c r="E41" i="22"/>
  <c r="U41" i="22"/>
  <c r="AM41" i="22"/>
  <c r="BE41" i="22"/>
  <c r="BY41" i="22"/>
  <c r="BW41" i="22" s="1"/>
  <c r="CQ41" i="22"/>
  <c r="CO41" i="22" s="1"/>
  <c r="DG41" i="22"/>
  <c r="E42" i="22"/>
  <c r="C42" i="22" s="1"/>
  <c r="U42" i="22"/>
  <c r="AM42" i="22"/>
  <c r="BE42" i="22"/>
  <c r="BY42" i="22"/>
  <c r="BW42" i="22" s="1"/>
  <c r="CQ42" i="22"/>
  <c r="CO42" i="22" s="1"/>
  <c r="DG42" i="22"/>
  <c r="E43" i="22"/>
  <c r="C43" i="22" s="1"/>
  <c r="U43" i="22"/>
  <c r="AM43" i="22"/>
  <c r="BE43" i="22"/>
  <c r="BY43" i="22"/>
  <c r="BW43" i="22" s="1"/>
  <c r="CQ43" i="22"/>
  <c r="CO43" i="22" s="1"/>
  <c r="DG43" i="22"/>
  <c r="U34" i="22" l="1"/>
  <c r="U35" i="22" l="1"/>
  <c r="U36" i="22" l="1"/>
  <c r="U37" i="22" l="1"/>
  <c r="U38" i="22" l="1"/>
  <c r="BE34" i="22" s="1"/>
  <c r="BW34" i="22" l="1"/>
  <c r="BW35" i="22" s="1"/>
  <c r="BW36" i="22" s="1"/>
  <c r="BW37" i="22" s="1"/>
  <c r="BW38" i="22" s="1"/>
  <c r="BW39" i="22" s="1"/>
</calcChain>
</file>

<file path=xl/sharedStrings.xml><?xml version="1.0" encoding="utf-8"?>
<sst xmlns="http://schemas.openxmlformats.org/spreadsheetml/2006/main" count="1082" uniqueCount="566">
  <si>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</si>
  <si>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</si>
  <si>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</si>
  <si>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</si>
  <si>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</si>
  <si>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</si>
  <si>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</si>
  <si>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</si>
  <si>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</si>
  <si>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</si>
  <si>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</si>
  <si>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</si>
  <si>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</si>
  <si>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</si>
  <si>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</si>
  <si>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</si>
  <si>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</si>
  <si>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実質公債費率は前年度より1.6％減少となった。要因として北海道電力変電所稼働に伴う固定資産の増加や令和元年10月に地方消費税が8％から10％になったことで標準税収入額が増加したことによるものである。
将来負担比率は前年度より10.3％増加となった。要因として今別分署建設事業による組合負担額の増加や防災無線デジタル化整備事業（元年度繰越分）による地方債残高の増加 によるものである。
</t>
    <rPh sb="0" eb="2">
      <t>ジッシツ</t>
    </rPh>
    <rPh sb="2" eb="5">
      <t>コウサイヒ</t>
    </rPh>
    <rPh sb="5" eb="6">
      <t>リツ</t>
    </rPh>
    <rPh sb="7" eb="10">
      <t>ゼンネンド</t>
    </rPh>
    <rPh sb="16" eb="18">
      <t>ゲンショウ</t>
    </rPh>
    <rPh sb="23" eb="25">
      <t>ヨウイン</t>
    </rPh>
    <rPh sb="28" eb="31">
      <t>ホッカイドウ</t>
    </rPh>
    <rPh sb="31" eb="33">
      <t>デンリョク</t>
    </rPh>
    <rPh sb="33" eb="36">
      <t>ヘンデンショ</t>
    </rPh>
    <rPh sb="36" eb="38">
      <t>カドウ</t>
    </rPh>
    <rPh sb="39" eb="40">
      <t>トモナ</t>
    </rPh>
    <rPh sb="41" eb="43">
      <t>コテイ</t>
    </rPh>
    <rPh sb="43" eb="45">
      <t>シサン</t>
    </rPh>
    <rPh sb="46" eb="48">
      <t>ゾウカ</t>
    </rPh>
    <rPh sb="49" eb="51">
      <t>レイワ</t>
    </rPh>
    <rPh sb="51" eb="53">
      <t>ガンネン</t>
    </rPh>
    <rPh sb="55" eb="56">
      <t>ガツ</t>
    </rPh>
    <rPh sb="57" eb="59">
      <t>チホウ</t>
    </rPh>
    <rPh sb="59" eb="62">
      <t>ショウヒゼイ</t>
    </rPh>
    <rPh sb="77" eb="79">
      <t>ヒョウジュン</t>
    </rPh>
    <rPh sb="79" eb="80">
      <t>ゼイ</t>
    </rPh>
    <rPh sb="80" eb="82">
      <t>シュウニュウ</t>
    </rPh>
    <rPh sb="82" eb="83">
      <t>ガク</t>
    </rPh>
    <rPh sb="84" eb="86">
      <t>ゾウカ</t>
    </rPh>
    <phoneticPr fontId="5"/>
  </si>
  <si>
    <t>将来負担比率は前年度より10.3％増加となった。要因として今別分署建設事業による組合負担額の増加や防災無線デジタル化整備事業（元年度繰越分）による地方債残高の増加によるものである。
有形固定資産減価償却率についてはいまべつ総合体育館や防災無線を新築したため平成30年度から令和2年度で減少している。</t>
    <rPh sb="0" eb="2">
      <t>ショウライ</t>
    </rPh>
    <rPh sb="2" eb="4">
      <t>フタン</t>
    </rPh>
    <rPh sb="4" eb="6">
      <t>ヒリツ</t>
    </rPh>
    <rPh sb="7" eb="10">
      <t>ゼンネンド</t>
    </rPh>
    <rPh sb="17" eb="19">
      <t>ゾウカ</t>
    </rPh>
    <rPh sb="24" eb="26">
      <t>ヨウイン</t>
    </rPh>
    <rPh sb="29" eb="31">
      <t>イマベツ</t>
    </rPh>
    <rPh sb="31" eb="33">
      <t>ブンショ</t>
    </rPh>
    <rPh sb="33" eb="35">
      <t>ケンセツ</t>
    </rPh>
    <rPh sb="35" eb="37">
      <t>ジギョウ</t>
    </rPh>
    <rPh sb="40" eb="42">
      <t>クミアイ</t>
    </rPh>
    <rPh sb="42" eb="44">
      <t>フタン</t>
    </rPh>
    <rPh sb="44" eb="45">
      <t>ガク</t>
    </rPh>
    <rPh sb="46" eb="48">
      <t>ゾウカ</t>
    </rPh>
    <rPh sb="49" eb="51">
      <t>ボウサイ</t>
    </rPh>
    <rPh sb="51" eb="53">
      <t>ムセン</t>
    </rPh>
    <rPh sb="57" eb="58">
      <t>カ</t>
    </rPh>
    <rPh sb="58" eb="60">
      <t>セイビ</t>
    </rPh>
    <rPh sb="60" eb="62">
      <t>ジギョウ</t>
    </rPh>
    <rPh sb="63" eb="65">
      <t>ガンネン</t>
    </rPh>
    <rPh sb="65" eb="66">
      <t>ド</t>
    </rPh>
    <rPh sb="66" eb="68">
      <t>クリコシ</t>
    </rPh>
    <rPh sb="68" eb="69">
      <t>ブン</t>
    </rPh>
    <rPh sb="73" eb="76">
      <t>チホウサイ</t>
    </rPh>
    <rPh sb="76" eb="78">
      <t>ザンダカ</t>
    </rPh>
    <rPh sb="79" eb="81">
      <t>ゾウカ</t>
    </rPh>
    <rPh sb="91" eb="93">
      <t>ユウケイ</t>
    </rPh>
    <rPh sb="93" eb="97">
      <t>コテイシサン</t>
    </rPh>
    <rPh sb="97" eb="99">
      <t>ゲンカ</t>
    </rPh>
    <rPh sb="99" eb="102">
      <t>ショウキャクリツ</t>
    </rPh>
    <phoneticPr fontId="5"/>
  </si>
  <si>
    <t>基金残高合計</t>
    <rPh sb="0" eb="2">
      <t>キキン</t>
    </rPh>
    <rPh sb="2" eb="4">
      <t>ザンダカ</t>
    </rPh>
    <rPh sb="4" eb="6">
      <t>ゴウケイ</t>
    </rPh>
    <phoneticPr fontId="5"/>
  </si>
  <si>
    <t>町営住宅建設基金</t>
    <rPh sb="0" eb="2">
      <t>チョウエイ</t>
    </rPh>
    <rPh sb="2" eb="4">
      <t>ジュウタク</t>
    </rPh>
    <rPh sb="4" eb="6">
      <t>ケンセツ</t>
    </rPh>
    <rPh sb="6" eb="8">
      <t>キキン</t>
    </rPh>
    <phoneticPr fontId="5"/>
  </si>
  <si>
    <t>奨学金貸与基金</t>
    <rPh sb="0" eb="3">
      <t>ショウガクキン</t>
    </rPh>
    <rPh sb="3" eb="5">
      <t>タイヨ</t>
    </rPh>
    <rPh sb="5" eb="7">
      <t>キキン</t>
    </rPh>
    <phoneticPr fontId="5"/>
  </si>
  <si>
    <t>公共施設修繕等基金</t>
    <rPh sb="0" eb="2">
      <t>コウキョウ</t>
    </rPh>
    <rPh sb="2" eb="4">
      <t>シセツ</t>
    </rPh>
    <rPh sb="4" eb="6">
      <t>シュウゼン</t>
    </rPh>
    <rPh sb="6" eb="7">
      <t>トウ</t>
    </rPh>
    <rPh sb="7" eb="9">
      <t>キキン</t>
    </rPh>
    <phoneticPr fontId="5"/>
  </si>
  <si>
    <t>ふるさと応援基金</t>
    <rPh sb="4" eb="6">
      <t>オウエン</t>
    </rPh>
    <rPh sb="6" eb="8">
      <t>キキン</t>
    </rPh>
    <phoneticPr fontId="5"/>
  </si>
  <si>
    <t>町ふるさと基金</t>
    <rPh sb="0" eb="1">
      <t>マチ</t>
    </rPh>
    <rPh sb="5" eb="7">
      <t>キキン</t>
    </rPh>
    <phoneticPr fontId="5"/>
  </si>
  <si>
    <t>その他特定目的基金</t>
    <rPh sb="2" eb="3">
      <t>タ</t>
    </rPh>
    <rPh sb="3" eb="5">
      <t>トクテイ</t>
    </rPh>
    <rPh sb="5" eb="7">
      <t>モクテキ</t>
    </rPh>
    <rPh sb="7" eb="9">
      <t>キキン</t>
    </rPh>
    <phoneticPr fontId="5"/>
  </si>
  <si>
    <t>減債基金</t>
    <rPh sb="0" eb="2">
      <t>ゲンサイ</t>
    </rPh>
    <rPh sb="2" eb="4">
      <t>キキン</t>
    </rPh>
    <phoneticPr fontId="5"/>
  </si>
  <si>
    <t>財政調整基金</t>
    <rPh sb="0" eb="2">
      <t>ザイセイ</t>
    </rPh>
    <rPh sb="2" eb="4">
      <t>チョウセイ</t>
    </rPh>
    <rPh sb="4" eb="6">
      <t>キキン</t>
    </rPh>
    <phoneticPr fontId="5"/>
  </si>
  <si>
    <t>年度</t>
    <rPh sb="0" eb="2">
      <t>ネンド</t>
    </rPh>
    <phoneticPr fontId="5"/>
  </si>
  <si>
    <t>区分</t>
    <rPh sb="0" eb="2">
      <t>クブン</t>
    </rPh>
    <phoneticPr fontId="5"/>
  </si>
  <si>
    <t>（百万円）</t>
    <rPh sb="1" eb="4">
      <t>ヒャクマンエン</t>
    </rPh>
    <phoneticPr fontId="5"/>
  </si>
  <si>
    <t>※令和3年度中に市町村合併した団体で、合併前の団体ごとの決算に基づく将来負担比率を算出していない団体については、グラフを表記しない。</t>
    <rPh sb="1" eb="3">
      <t>レイワ</t>
    </rPh>
    <phoneticPr fontId="5"/>
  </si>
  <si>
    <t>将来負担比率の分子</t>
  </si>
  <si>
    <t>(A)－(B)</t>
    <phoneticPr fontId="5"/>
  </si>
  <si>
    <t>基準財政需要額算入見込額</t>
  </si>
  <si>
    <t>-</t>
  </si>
  <si>
    <t>充当可能特定歳入</t>
  </si>
  <si>
    <t>充当可能基金</t>
  </si>
  <si>
    <t>充当可能財源等(B)</t>
    <phoneticPr fontId="5"/>
  </si>
  <si>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</si>
  <si>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</si>
  <si>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</si>
  <si>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</si>
  <si>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</si>
  <si>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</si>
  <si>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</si>
  <si>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</si>
  <si>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</si>
  <si>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</si>
  <si>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分子の構造</t>
    <rPh sb="0" eb="2">
      <t>ブンシ</t>
    </rPh>
    <rPh sb="3" eb="5">
      <t>コウゾウ</t>
    </rPh>
    <phoneticPr fontId="5"/>
  </si>
  <si>
    <t>（百万円）</t>
    <rPh sb="1" eb="2">
      <t>ヒャク</t>
    </rPh>
    <rPh sb="2" eb="4">
      <t>マンエン</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</si>
  <si>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</si>
  <si>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</si>
  <si>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</si>
  <si>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</si>
  <si>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</si>
  <si>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R01末</t>
    <phoneticPr fontId="5"/>
  </si>
  <si>
    <t>H30末</t>
    <phoneticPr fontId="5"/>
  </si>
  <si>
    <t>H29末</t>
    <phoneticPr fontId="5"/>
  </si>
  <si>
    <t>H28末</t>
    <phoneticPr fontId="5"/>
  </si>
  <si>
    <t>H27末</t>
    <phoneticPr fontId="5"/>
  </si>
  <si>
    <t>（百万円）</t>
    <phoneticPr fontId="5"/>
  </si>
  <si>
    <t>（参考）</t>
    <rPh sb="1" eb="3">
      <t>サンコウ</t>
    </rPh>
    <phoneticPr fontId="5"/>
  </si>
  <si>
    <t>※1 令和3年度中に市町村合併した団体で、合併前の団体ごとの決算に基づく実質公債費比率を算出していない団体については、グラフを表記しない。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</si>
  <si>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</si>
  <si>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(A)－(B)</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</si>
  <si>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</si>
  <si>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</si>
  <si>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</si>
  <si>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</si>
  <si>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</si>
  <si>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</si>
  <si>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</si>
  <si>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</si>
  <si>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</si>
  <si>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</si>
  <si>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※令和3年度中に市町村合併した団体で、合併前の団体ごとの決算に基づく連結実質赤字比率を算出していない団体については、グラフを表記しない。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</si>
  <si>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</si>
  <si>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</si>
  <si>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今別町簡易水道事業特別会計</t>
  </si>
  <si>
    <t>後期高齢者医療特別会計</t>
  </si>
  <si>
    <t>介護保険特別会計（サービス事業勘定）</t>
  </si>
  <si>
    <t>介護保険特別会計（保険事業勘定）</t>
  </si>
  <si>
    <t>国民健康保険特別会計（診療施設会計）</t>
  </si>
  <si>
    <t>国民健康保険特別会計（事業勘定）</t>
  </si>
  <si>
    <t>一般会計</t>
  </si>
  <si>
    <t>会計</t>
    <rPh sb="0" eb="2">
      <t>カイケイ</t>
    </rPh>
    <phoneticPr fontId="5"/>
  </si>
  <si>
    <t>標準財政規模比（％）</t>
    <phoneticPr fontId="5"/>
  </si>
  <si>
    <t>標準財政規模比（％）</t>
    <phoneticPr fontId="5"/>
  </si>
  <si>
    <t>▲ 7.19</t>
  </si>
  <si>
    <t>▲ 1.10</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</si>
  <si>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</si>
  <si>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</si>
  <si>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</si>
  <si>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</si>
  <si>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</si>
  <si>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R02</t>
  </si>
  <si>
    <t xml:space="preserve"> R01</t>
  </si>
  <si>
    <t xml:space="preserve"> H30</t>
  </si>
  <si>
    <t xml:space="preserve"> H29</t>
  </si>
  <si>
    <t xml:space="preserve"> H28</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</si>
  <si>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</si>
  <si>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</si>
  <si>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</si>
  <si>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</si>
  <si>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</si>
  <si>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</si>
  <si>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</si>
  <si>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</si>
  <si>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</si>
  <si>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※令和3年度中に市町村合併した団体で、合併前の団体ごとの決算に基づく実質公債費比率を算出していない団体については、グラフを表記しない。</t>
    <rPh sb="1" eb="3">
      <t>レイワ</t>
    </rPh>
    <phoneticPr fontId="5"/>
  </si>
  <si>
    <t>合計</t>
  </si>
  <si>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</si>
  <si>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</si>
  <si>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</si>
  <si>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</si>
  <si>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</si>
  <si>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</si>
  <si>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</si>
  <si>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0"/>
  </si>
  <si>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</si>
  <si>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</si>
  <si>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</si>
  <si>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</si>
  <si>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</si>
  <si>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</si>
  <si>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</si>
  <si>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</si>
  <si>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2"/>
  </si>
  <si>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</si>
  <si>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</si>
  <si>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</si>
  <si>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</si>
  <si>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</si>
  <si>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合計</t>
    <rPh sb="0" eb="2">
      <t>ゴウケイ</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</si>
  <si>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</si>
  <si>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</si>
  <si>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</si>
  <si>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</si>
  <si>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</si>
  <si>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</si>
  <si>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</si>
  <si>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</si>
  <si>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</si>
  <si>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</si>
  <si>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</si>
  <si>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</si>
  <si>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22"/>
  </si>
  <si>
    <t>(Ｃ)－(Ｄ)</t>
    <phoneticPr fontId="5"/>
  </si>
  <si>
    <t>実質公債費比率</t>
    <rPh sb="0" eb="2">
      <t>ジッシツ</t>
    </rPh>
    <rPh sb="2" eb="5">
      <t>コウサイヒ</t>
    </rPh>
    <rPh sb="5" eb="7">
      <t>ヒリツ</t>
    </rPh>
    <phoneticPr fontId="22"/>
  </si>
  <si>
    <t>(Ｄ)</t>
    <phoneticPr fontId="5"/>
  </si>
  <si>
    <t>算入公債費等の額</t>
    <rPh sb="0" eb="2">
      <t>サンニュウ</t>
    </rPh>
    <rPh sb="2" eb="4">
      <t>コウサイ</t>
    </rPh>
    <rPh sb="4" eb="5">
      <t>ヒ</t>
    </rPh>
    <rPh sb="5" eb="6">
      <t>トウ</t>
    </rPh>
    <rPh sb="7" eb="8">
      <t>ガク</t>
    </rPh>
    <phoneticPr fontId="5"/>
  </si>
  <si>
    <t>-</t>
    <phoneticPr fontId="5"/>
  </si>
  <si>
    <t>連結実質赤字比率</t>
    <rPh sb="0" eb="2">
      <t>レンケツ</t>
    </rPh>
    <rPh sb="2" eb="4">
      <t>ジッシツ</t>
    </rPh>
    <rPh sb="4" eb="6">
      <t>アカジ</t>
    </rPh>
    <rPh sb="6" eb="8">
      <t>ヒリツ</t>
    </rPh>
    <phoneticPr fontId="22"/>
  </si>
  <si>
    <t>(Ｃ)</t>
    <phoneticPr fontId="5"/>
  </si>
  <si>
    <t>標準財政規模</t>
    <rPh sb="0" eb="2">
      <t>ヒョウジュン</t>
    </rPh>
    <rPh sb="2" eb="4">
      <t>ザイセイ</t>
    </rPh>
    <rPh sb="4" eb="6">
      <t>キボ</t>
    </rPh>
    <phoneticPr fontId="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</si>
  <si>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</si>
  <si>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</si>
  <si>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実質赤字比率</t>
    <rPh sb="0" eb="2">
      <t>ジッシツ</t>
    </rPh>
    <rPh sb="2" eb="4">
      <t>アカジ</t>
    </rPh>
    <rPh sb="4" eb="6">
      <t>ヒリツ</t>
    </rPh>
    <phoneticPr fontId="22"/>
  </si>
  <si>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</si>
  <si>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</si>
  <si>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</si>
  <si>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</si>
  <si>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</si>
  <si>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令和2年度</t>
    <rPh sb="0" eb="2">
      <t>レイワ</t>
    </rPh>
    <rPh sb="3" eb="5">
      <t>ネンド</t>
    </rPh>
    <phoneticPr fontId="22"/>
  </si>
  <si>
    <t>健全化判断比率</t>
    <rPh sb="0" eb="3">
      <t>ケンゼンカ</t>
    </rPh>
    <rPh sb="3" eb="5">
      <t>ハンダン</t>
    </rPh>
    <rPh sb="5" eb="7">
      <t>ヒリツ</t>
    </rPh>
    <phoneticPr fontId="22"/>
  </si>
  <si>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</si>
  <si>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6"/>
  </si>
  <si>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</si>
  <si>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</si>
  <si>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</si>
  <si>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</si>
  <si>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</si>
  <si>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</si>
  <si>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</si>
  <si>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後期高齢者医療特別会計（保険事業勘定）</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</si>
  <si>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</si>
  <si>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</si>
  <si>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介護保険特別会計（保険事業勘定）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</si>
  <si>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</si>
  <si>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</si>
  <si>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</si>
  <si>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介護保険特別会計（サービス勘定）</t>
    <phoneticPr fontId="5"/>
  </si>
  <si>
    <t xml:space="preserve">充当可能特定歳入 </t>
    <rPh sb="0" eb="2">
      <t>ジュウトウ</t>
    </rPh>
    <rPh sb="2" eb="4">
      <t>カノウ</t>
    </rPh>
    <rPh sb="4" eb="6">
      <t>トクテイ</t>
    </rPh>
    <rPh sb="6" eb="8">
      <t>サイニュウ</t>
    </rPh>
    <phoneticPr fontId="2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</si>
  <si>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</si>
  <si>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今別地区簡易水道事業特別会計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</si>
  <si>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</si>
  <si>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6"/>
  </si>
  <si>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</si>
  <si>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6"/>
  </si>
  <si>
    <t>(Ｅ)</t>
    <phoneticPr fontId="5"/>
  </si>
  <si>
    <t>PFI事業に係るもの</t>
    <rPh sb="3" eb="5">
      <t>ジギョウ</t>
    </rPh>
    <rPh sb="6" eb="7">
      <t>カカ</t>
    </rPh>
    <phoneticPr fontId="26"/>
  </si>
  <si>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</si>
  <si>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</si>
  <si>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分母比</t>
    <rPh sb="0" eb="2">
      <t>ブンボ</t>
    </rPh>
    <rPh sb="2" eb="3">
      <t>ヒ</t>
    </rPh>
    <phoneticPr fontId="5"/>
  </si>
  <si>
    <t>令和2年度</t>
    <rPh sb="0" eb="2">
      <t>レイワ</t>
    </rPh>
    <rPh sb="3" eb="5">
      <t>ネンド</t>
    </rPh>
    <phoneticPr fontId="5"/>
  </si>
  <si>
    <t>令和元年度</t>
    <rPh sb="0" eb="2">
      <t>レイワ</t>
    </rPh>
    <rPh sb="2" eb="3">
      <t>ガン</t>
    </rPh>
    <rPh sb="3" eb="5">
      <t>ネンド</t>
    </rPh>
    <phoneticPr fontId="5"/>
  </si>
  <si>
    <t>平成30年度</t>
    <rPh sb="0" eb="2">
      <t>ヘイセイ</t>
    </rPh>
    <rPh sb="4" eb="6">
      <t>ネンド</t>
    </rPh>
    <phoneticPr fontId="5"/>
  </si>
  <si>
    <t>内訳</t>
    <rPh sb="0" eb="2">
      <t>ウチワケ</t>
    </rPh>
    <phoneticPr fontId="26"/>
  </si>
  <si>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</si>
  <si>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</si>
  <si>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</si>
  <si>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6"/>
  </si>
  <si>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</si>
  <si>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</si>
  <si>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</si>
  <si>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退職手当負担見込額 </t>
    <rPh sb="0" eb="2">
      <t>タイショク</t>
    </rPh>
    <rPh sb="2" eb="4">
      <t>テアテ</t>
    </rPh>
    <rPh sb="4" eb="6">
      <t>フタン</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</si>
  <si>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</si>
  <si>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</si>
  <si>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</si>
  <si>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</si>
  <si>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国営土地改良事業に係るもの</t>
    <rPh sb="0" eb="2">
      <t>コクエイ</t>
    </rPh>
    <rPh sb="2" eb="4">
      <t>トチ</t>
    </rPh>
    <rPh sb="4" eb="6">
      <t>カイリョウ</t>
    </rPh>
    <rPh sb="6" eb="8">
      <t>ジギョウ</t>
    </rPh>
    <rPh sb="9" eb="10">
      <t>カカ</t>
    </rPh>
    <phoneticPr fontId="26"/>
  </si>
  <si>
    <t xml:space="preserve">公営企業債等繰入見込額 </t>
    <rPh sb="0" eb="2">
      <t>コウエイ</t>
    </rPh>
    <rPh sb="2" eb="5">
      <t>キギョウサイ</t>
    </rPh>
    <rPh sb="5" eb="6">
      <t>トウ</t>
    </rPh>
    <rPh sb="6" eb="8">
      <t>クリイ</t>
    </rPh>
    <rPh sb="8" eb="11">
      <t>ミコミガク</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</si>
  <si>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</si>
  <si>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準元利償還金</t>
    <rPh sb="0" eb="1">
      <t>ジュン</t>
    </rPh>
    <rPh sb="1" eb="3">
      <t>ガンリ</t>
    </rPh>
    <rPh sb="3" eb="6">
      <t>ショウカンキン</t>
    </rPh>
    <phoneticPr fontId="26"/>
  </si>
  <si>
    <t xml:space="preserve">債務負担行為に基づく支出予定額 </t>
    <rPh sb="0" eb="2">
      <t>サイム</t>
    </rPh>
    <rPh sb="2" eb="4">
      <t>フタン</t>
    </rPh>
    <rPh sb="4" eb="6">
      <t>コウイ</t>
    </rPh>
    <rPh sb="7" eb="8">
      <t>モト</t>
    </rPh>
    <rPh sb="10" eb="12">
      <t>シシュツ</t>
    </rPh>
    <rPh sb="12" eb="15">
      <t>ヨテイガク</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</si>
  <si>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</si>
  <si>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</si>
  <si>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将来負担額</t>
    <rPh sb="0" eb="2">
      <t>ショウライ</t>
    </rPh>
    <rPh sb="2" eb="4">
      <t>フタン</t>
    </rPh>
    <rPh sb="4" eb="5">
      <t>ガク</t>
    </rPh>
    <phoneticPr fontId="5"/>
  </si>
  <si>
    <t>元利償還金</t>
    <rPh sb="0" eb="2">
      <t>ガンリ</t>
    </rPh>
    <rPh sb="2" eb="5">
      <t>ショウカンキン</t>
    </rPh>
    <phoneticPr fontId="26"/>
  </si>
  <si>
    <t>区分</t>
    <rPh sb="0" eb="1">
      <t>ク</t>
    </rPh>
    <rPh sb="1" eb="2">
      <t>ブン</t>
    </rPh>
    <phoneticPr fontId="26"/>
  </si>
  <si>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</si>
  <si>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</si>
  <si>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</si>
  <si>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</si>
  <si>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</si>
  <si>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</si>
  <si>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</si>
  <si>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</si>
  <si>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</si>
  <si>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t>
    <phoneticPr fontId="2"/>
  </si>
  <si>
    <t>青森県市町村総合事務組合</t>
    <rPh sb="0" eb="3">
      <t>アオモリケン</t>
    </rPh>
    <rPh sb="3" eb="6">
      <t>シチョウソン</t>
    </rPh>
    <rPh sb="6" eb="8">
      <t>ソウゴウ</t>
    </rPh>
    <rPh sb="8" eb="10">
      <t>ジム</t>
    </rPh>
    <rPh sb="10" eb="12">
      <t>クミアイ</t>
    </rPh>
    <phoneticPr fontId="2"/>
  </si>
  <si>
    <t>-</t>
    <phoneticPr fontId="2"/>
  </si>
  <si>
    <t>青森県後期高齢者医療広域連合（後期高齢者医療特別会計）</t>
    <rPh sb="0" eb="3">
      <t>アオモリケン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</si>
  <si>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</si>
  <si>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</si>
  <si>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青森市町村職員退職手当組合</t>
    <rPh sb="0" eb="3">
      <t>アオモリシ</t>
    </rPh>
    <rPh sb="3" eb="5">
      <t>チョウソン</t>
    </rPh>
    <rPh sb="5" eb="7">
      <t>ショクイン</t>
    </rPh>
    <rPh sb="7" eb="9">
      <t>タイショク</t>
    </rPh>
    <rPh sb="9" eb="11">
      <t>テアテ</t>
    </rPh>
    <rPh sb="11" eb="13">
      <t>クミアイ</t>
    </rPh>
    <phoneticPr fontId="2"/>
  </si>
  <si>
    <t>青森広域事務組合</t>
    <rPh sb="0" eb="2">
      <t>アオモリ</t>
    </rPh>
    <rPh sb="2" eb="4">
      <t>コウイキ</t>
    </rPh>
    <rPh sb="4" eb="6">
      <t>ジム</t>
    </rPh>
    <rPh sb="6" eb="8">
      <t>クミアイ</t>
    </rPh>
    <phoneticPr fontId="2"/>
  </si>
  <si>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</si>
  <si>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</si>
  <si>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</si>
  <si>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</si>
  <si>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</si>
  <si>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</si>
  <si>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</si>
  <si>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</si>
  <si>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</si>
  <si>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</si>
  <si>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</si>
  <si>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</si>
  <si>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</si>
  <si>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法非適用企業</t>
    <phoneticPr fontId="5"/>
  </si>
  <si>
    <t>今別町簡易水道事業特別会計</t>
    <phoneticPr fontId="5"/>
  </si>
  <si>
    <t>介護保険特別会計（サービス事業勘定）</t>
    <phoneticPr fontId="5"/>
  </si>
  <si>
    <t>介護保険特別会計（保険事業勘定）</t>
    <phoneticPr fontId="5"/>
  </si>
  <si>
    <t>後期高齢者医療特別会計</t>
    <phoneticPr fontId="5"/>
  </si>
  <si>
    <t>国民健康保険特別会計（診療施設会計）</t>
    <phoneticPr fontId="5"/>
  </si>
  <si>
    <t>国民健康保険特別会計（事業勘定）</t>
    <phoneticPr fontId="5"/>
  </si>
  <si>
    <t>資金不足
比率</t>
    <rPh sb="0" eb="2">
      <t>シキン</t>
    </rPh>
    <rPh sb="2" eb="4">
      <t>フソク</t>
    </rPh>
    <rPh sb="5" eb="7">
      <t>ヒリツ</t>
    </rPh>
    <phoneticPr fontId="5"/>
  </si>
  <si>
    <t>左のうち
一般会計等
繰入見込額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</si>
  <si>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</si>
  <si>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</si>
  <si>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</si>
  <si>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</si>
  <si>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</si>
  <si>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</si>
  <si>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会計名</t>
    <rPh sb="0" eb="2">
      <t>カイケイ</t>
    </rPh>
    <rPh sb="2" eb="3">
      <t>メイ</t>
    </rPh>
    <phoneticPr fontId="26"/>
  </si>
  <si>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</si>
  <si>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</si>
  <si>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</si>
  <si>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</si>
  <si>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</si>
  <si>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</si>
  <si>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</si>
  <si>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</si>
  <si>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</si>
  <si>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</si>
  <si>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</si>
  <si>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</si>
  <si>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</si>
  <si>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</si>
  <si>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</si>
  <si>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6"/>
  </si>
  <si>
    <t>実質収支</t>
    <phoneticPr fontId="26"/>
  </si>
  <si>
    <t>形式収支</t>
    <phoneticPr fontId="26"/>
  </si>
  <si>
    <t>歳出</t>
    <phoneticPr fontId="26"/>
  </si>
  <si>
    <t>歳入</t>
    <rPh sb="0" eb="2">
      <t>サイニュウ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</si>
  <si>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</si>
  <si>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一般会計等の財政状況（単位：百万円）</t>
    <rPh sb="0" eb="2">
      <t>イッパン</t>
    </rPh>
    <rPh sb="2" eb="4">
      <t>カイケイ</t>
    </rPh>
    <rPh sb="4" eb="5">
      <t>トウ</t>
    </rPh>
    <rPh sb="6" eb="8">
      <t>ザイセイ</t>
    </rPh>
    <rPh sb="8" eb="10">
      <t>ジョウキョウ</t>
    </rPh>
    <phoneticPr fontId="26"/>
  </si>
  <si>
    <t>青森県今別町</t>
  </si>
  <si>
    <t>令和2年度</t>
  </si>
  <si>
    <t>(2)各会計、関係団体の財政状況及び健全化判断比率（市町村）</t>
    <rPh sb="26" eb="29">
      <t>シチョウソン</t>
    </rPh>
    <phoneticPr fontId="5"/>
  </si>
  <si>
    <t>歳出合計</t>
    <phoneticPr fontId="5"/>
  </si>
  <si>
    <t>失業対策事業費</t>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</si>
  <si>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</si>
  <si>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</si>
  <si>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</si>
  <si>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</si>
  <si>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うち補助</t>
    <phoneticPr fontId="5"/>
  </si>
  <si>
    <t>(注釈)</t>
    <rPh sb="1" eb="2">
      <t>チュウ</t>
    </rPh>
    <rPh sb="2" eb="3">
      <t>シャク</t>
    </rPh>
    <phoneticPr fontId="5"/>
  </si>
  <si>
    <t>普通建設事業費</t>
    <phoneticPr fontId="5"/>
  </si>
  <si>
    <t>内訳</t>
    <rPh sb="0" eb="2">
      <t>ウチワケ</t>
    </rPh>
    <phoneticPr fontId="5"/>
  </si>
  <si>
    <t>　　うち人件費</t>
    <phoneticPr fontId="5"/>
  </si>
  <si>
    <t>歳入合計</t>
    <phoneticPr fontId="5"/>
  </si>
  <si>
    <t>投資的経費計</t>
    <rPh sb="5" eb="6">
      <t>ケイ</t>
    </rPh>
    <phoneticPr fontId="5"/>
  </si>
  <si>
    <t>保険給付費</t>
    <phoneticPr fontId="5"/>
  </si>
  <si>
    <t>その他</t>
    <phoneticPr fontId="5"/>
  </si>
  <si>
    <t>　うち臨時財政対策債</t>
    <phoneticPr fontId="5"/>
  </si>
  <si>
    <t>　前年度繰上充用金</t>
    <phoneticPr fontId="5"/>
  </si>
  <si>
    <t>国庫支出金</t>
    <phoneticPr fontId="5"/>
  </si>
  <si>
    <t>国民健康保険</t>
    <phoneticPr fontId="5"/>
  </si>
  <si>
    <t>　うち猶予特例債</t>
    <phoneticPr fontId="1"/>
  </si>
  <si>
    <t>　投資・出資金・貸付金</t>
    <phoneticPr fontId="5"/>
  </si>
  <si>
    <t>保険税(料)収入額</t>
    <phoneticPr fontId="5"/>
  </si>
  <si>
    <t>被保険者
1人当り</t>
    <phoneticPr fontId="5"/>
  </si>
  <si>
    <t>交通</t>
    <phoneticPr fontId="5"/>
  </si>
  <si>
    <t>　うち減収補塡債(特例分)</t>
    <rPh sb="4" eb="5">
      <t>シュウ</t>
    </rPh>
    <rPh sb="9" eb="10">
      <t>トク</t>
    </rPh>
    <rPh sb="10" eb="11">
      <t>レイ</t>
    </rPh>
    <rPh sb="11" eb="12">
      <t>ブン</t>
    </rPh>
    <phoneticPr fontId="1"/>
  </si>
  <si>
    <t>　積立金</t>
    <phoneticPr fontId="5"/>
  </si>
  <si>
    <t>被保険者数(人)</t>
  </si>
  <si>
    <t>工業用水道</t>
    <phoneticPr fontId="5"/>
  </si>
  <si>
    <t>地方債</t>
  </si>
  <si>
    <t>　繰出金</t>
    <phoneticPr fontId="5"/>
  </si>
  <si>
    <t>加入世帯数(世帯)</t>
  </si>
  <si>
    <t>上水道</t>
    <phoneticPr fontId="5"/>
  </si>
  <si>
    <t>諸収入</t>
  </si>
  <si>
    <t>　　うち一部事務組合負担金</t>
    <phoneticPr fontId="5"/>
  </si>
  <si>
    <t>再差引収支</t>
    <rPh sb="0" eb="1">
      <t>サイ</t>
    </rPh>
    <rPh sb="1" eb="3">
      <t>サシヒキ</t>
    </rPh>
    <rPh sb="3" eb="5">
      <t>シュウシ</t>
    </rPh>
    <phoneticPr fontId="5"/>
  </si>
  <si>
    <t>簡易水道</t>
    <phoneticPr fontId="5"/>
  </si>
  <si>
    <t>繰越金</t>
  </si>
  <si>
    <t>　補助費等</t>
    <rPh sb="1" eb="3">
      <t>ホジョ</t>
    </rPh>
    <rPh sb="3" eb="4">
      <t>ヒ</t>
    </rPh>
    <rPh sb="4" eb="5">
      <t>トウ</t>
    </rPh>
    <phoneticPr fontId="5"/>
  </si>
  <si>
    <t>実質収支</t>
    <rPh sb="0" eb="2">
      <t>ジッシツ</t>
    </rPh>
    <rPh sb="2" eb="4">
      <t>シュウシ</t>
    </rPh>
    <phoneticPr fontId="5"/>
  </si>
  <si>
    <t>合計</t>
    <phoneticPr fontId="5"/>
  </si>
  <si>
    <t>繰入金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</si>
  <si>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</si>
  <si>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</si>
  <si>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</si>
  <si>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寄附金</t>
  </si>
  <si>
    <t>　物件費</t>
    <phoneticPr fontId="5"/>
  </si>
  <si>
    <t>財産収入</t>
  </si>
  <si>
    <t>その他の経費</t>
    <rPh sb="2" eb="3">
      <t>タ</t>
    </rPh>
    <rPh sb="4" eb="6">
      <t>ケイヒ</t>
    </rPh>
    <phoneticPr fontId="5"/>
  </si>
  <si>
    <t>純固定資産税</t>
    <rPh sb="0" eb="1">
      <t>ジュン</t>
    </rPh>
    <rPh sb="1" eb="3">
      <t>コテイ</t>
    </rPh>
    <rPh sb="3" eb="6">
      <t>シサンゼイ</t>
    </rPh>
    <phoneticPr fontId="5"/>
  </si>
  <si>
    <t>都道府県支出金</t>
  </si>
  <si>
    <t>一時借入金利子</t>
    <phoneticPr fontId="5"/>
  </si>
  <si>
    <t>市町村民税</t>
    <rPh sb="0" eb="3">
      <t>シチョウソン</t>
    </rPh>
    <rPh sb="3" eb="4">
      <t>ミン</t>
    </rPh>
    <rPh sb="4" eb="5">
      <t>ゼイ</t>
    </rPh>
    <phoneticPr fontId="5"/>
  </si>
  <si>
    <t>・計</t>
    <phoneticPr fontId="5"/>
  </si>
  <si>
    <t>国有提供交付金(特別区財調交付金)</t>
  </si>
  <si>
    <t>　うち利子</t>
    <phoneticPr fontId="32"/>
  </si>
  <si>
    <t>現年</t>
    <rPh sb="0" eb="1">
      <t>ゲン</t>
    </rPh>
    <rPh sb="1" eb="2">
      <t>ネン</t>
    </rPh>
    <phoneticPr fontId="5"/>
  </si>
  <si>
    <t>徴収率
(％)</t>
    <rPh sb="0" eb="2">
      <t>チョウシュウ</t>
    </rPh>
    <rPh sb="2" eb="3">
      <t>リツ</t>
    </rPh>
    <phoneticPr fontId="5"/>
  </si>
  <si>
    <t>国庫支出金</t>
  </si>
  <si>
    <t>　うち元金</t>
    <phoneticPr fontId="32"/>
  </si>
  <si>
    <t>令和元年度</t>
    <rPh sb="0" eb="2">
      <t>レイワ</t>
    </rPh>
    <rPh sb="2" eb="4">
      <t>ガンネン</t>
    </rPh>
    <rPh sb="4" eb="5">
      <t>ド</t>
    </rPh>
    <phoneticPr fontId="5"/>
  </si>
  <si>
    <t>区分</t>
  </si>
  <si>
    <t>手数料</t>
  </si>
  <si>
    <t>元利償還金</t>
    <phoneticPr fontId="5"/>
  </si>
  <si>
    <t>使用料</t>
  </si>
  <si>
    <t>　公債費</t>
    <phoneticPr fontId="5"/>
  </si>
  <si>
    <t>分担金・負担金</t>
  </si>
  <si>
    <t>　扶助費</t>
    <phoneticPr fontId="5"/>
  </si>
  <si>
    <t>交通安全対策特別交付金</t>
    <phoneticPr fontId="5"/>
  </si>
  <si>
    <t>　　うち職員給</t>
    <rPh sb="4" eb="6">
      <t>ショクイン</t>
    </rPh>
    <rPh sb="6" eb="7">
      <t>キュウ</t>
    </rPh>
    <phoneticPr fontId="5"/>
  </si>
  <si>
    <t>旧法による税</t>
  </si>
  <si>
    <t>(一般財源計)</t>
    <phoneticPr fontId="5"/>
  </si>
  <si>
    <t>　人件費</t>
    <phoneticPr fontId="5"/>
  </si>
  <si>
    <t>　法定外目的税</t>
    <phoneticPr fontId="5"/>
  </si>
  <si>
    <t>　震災復興特別交付税</t>
    <phoneticPr fontId="32"/>
  </si>
  <si>
    <t>義務的経費計</t>
    <rPh sb="0" eb="3">
      <t>ギムテキ</t>
    </rPh>
    <rPh sb="3" eb="5">
      <t>ケイヒ</t>
    </rPh>
    <rPh sb="5" eb="6">
      <t>ケイ</t>
    </rPh>
    <phoneticPr fontId="5"/>
  </si>
  <si>
    <t>　　水利地益税等</t>
    <phoneticPr fontId="5"/>
  </si>
  <si>
    <t>　特別交付税</t>
    <phoneticPr fontId="5"/>
  </si>
  <si>
    <t>経常収支比率</t>
    <rPh sb="0" eb="2">
      <t>ケイジョウ</t>
    </rPh>
    <rPh sb="2" eb="4">
      <t>シュウシ</t>
    </rPh>
    <rPh sb="4" eb="6">
      <t>ヒリツ</t>
    </rPh>
    <phoneticPr fontId="22"/>
  </si>
  <si>
    <t>経常経費充当一般財源等</t>
  </si>
  <si>
    <t>充当一般財源等</t>
    <phoneticPr fontId="5"/>
  </si>
  <si>
    <t>構成比</t>
    <phoneticPr fontId="5"/>
  </si>
  <si>
    <t>決算額</t>
  </si>
  <si>
    <t>　　都市計画税</t>
    <phoneticPr fontId="5"/>
  </si>
  <si>
    <t>　普通交付税</t>
    <phoneticPr fontId="5"/>
  </si>
  <si>
    <t>性質別歳出の状況（単位 千円・％）</t>
    <rPh sb="0" eb="2">
      <t>セイシツ</t>
    </rPh>
    <phoneticPr fontId="5"/>
  </si>
  <si>
    <t>　　事業所税</t>
    <phoneticPr fontId="5"/>
  </si>
  <si>
    <t>地方交付税</t>
  </si>
  <si>
    <t>　　入湯税</t>
    <phoneticPr fontId="5"/>
  </si>
  <si>
    <t>　軽自動車税減収補塡特例交付金</t>
    <rPh sb="8" eb="10">
      <t>ホテン</t>
    </rPh>
    <phoneticPr fontId="33"/>
  </si>
  <si>
    <t>歳出合計</t>
  </si>
  <si>
    <t>　法定目的税</t>
    <phoneticPr fontId="5"/>
  </si>
  <si>
    <t>　自動車税減収補塡特例交付金</t>
    <rPh sb="7" eb="9">
      <t>ホテン</t>
    </rPh>
    <rPh sb="13" eb="14">
      <t>キン</t>
    </rPh>
    <phoneticPr fontId="33"/>
  </si>
  <si>
    <t>前年度繰上充用金</t>
    <phoneticPr fontId="5"/>
  </si>
  <si>
    <t>目的税</t>
  </si>
  <si>
    <t>　個人住民税減収補塡特例交付金</t>
    <phoneticPr fontId="5"/>
  </si>
  <si>
    <t>諸支出金</t>
    <rPh sb="3" eb="4">
      <t>キン</t>
    </rPh>
    <phoneticPr fontId="32"/>
  </si>
  <si>
    <t>　法定外普通税</t>
    <phoneticPr fontId="5"/>
  </si>
  <si>
    <t>地方特例交付金</t>
    <phoneticPr fontId="1"/>
  </si>
  <si>
    <t>公債費</t>
  </si>
  <si>
    <t>　　特別土地保有税</t>
    <phoneticPr fontId="5"/>
  </si>
  <si>
    <t>法人事業税交付金</t>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</si>
  <si>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</si>
  <si>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</si>
  <si>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</si>
  <si>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</si>
  <si>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</si>
  <si>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</si>
  <si>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</si>
  <si>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</si>
  <si>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</si>
  <si>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</si>
  <si>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</si>
  <si>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</si>
  <si>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</si>
  <si>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</si>
  <si>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</si>
  <si>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</si>
  <si>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</si>
  <si>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</si>
  <si>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</si>
  <si>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</si>
  <si>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32"/>
  </si>
  <si>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</si>
  <si>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</si>
  <si>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21"/>
  </si>
  <si>
    <t>民生費</t>
  </si>
  <si>
    <t>　　　個人均等割</t>
    <phoneticPr fontId="5"/>
  </si>
  <si>
    <t>配当割交付金</t>
    <rPh sb="0" eb="2">
      <t>ハイトウ</t>
    </rPh>
    <rPh sb="2" eb="3">
      <t>ワリ</t>
    </rPh>
    <rPh sb="3" eb="6">
      <t>コウフキン</t>
    </rPh>
    <phoneticPr fontId="21"/>
  </si>
  <si>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</si>
  <si>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</si>
  <si>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</si>
  <si>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</si>
  <si>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</si>
  <si>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</si>
  <si>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</si>
  <si>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</si>
  <si>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</si>
  <si>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</si>
  <si>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21"/>
  </si>
  <si>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</si>
  <si>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</si>
  <si>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</si>
  <si>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</si>
  <si>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</si>
  <si>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</si>
  <si>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</si>
  <si>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</si>
  <si>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</si>
  <si>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</si>
  <si>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青森県今別町</t>
    <phoneticPr fontId="32"/>
  </si>
  <si>
    <t>令和2年度</t>
    <phoneticPr fontId="32"/>
  </si>
  <si>
    <t>※7：人口については、調査対象年度の1月1日現在の住民基本台帳に登載されている人口に基づいている。</t>
    <rPh sb="13" eb="15">
      <t>タイショウ</t>
    </rPh>
    <rPh sb="27" eb="29">
      <t>キホン</t>
    </rPh>
    <rPh sb="42" eb="43">
      <t>モト</t>
    </rPh>
    <phoneticPr fontId="33"/>
  </si>
  <si>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</si>
  <si>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</si>
  <si>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</si>
  <si>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</si>
  <si>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</si>
  <si>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※1：経常収支比率の( )内の数値は、令和元年度は「減収補塡債（特例分）」及び「臨時財政対策債」を、令和2年度は「減収補塡債（特例分）」「猶予特例債」及び「臨時財政対策債」を除いて算出したものである。</t>
    <phoneticPr fontId="5"/>
  </si>
  <si>
    <t>（注釈）</t>
    <rPh sb="1" eb="3">
      <t>チュウシャク</t>
    </rPh>
    <phoneticPr fontId="5"/>
  </si>
  <si>
    <r>
      <t>(※</t>
    </r>
    <r>
      <rPr>
        <sz val="9"/>
        <color indexed="8"/>
        <rFont val="ＭＳ ゴシック"/>
        <family val="3"/>
        <charset val="128"/>
      </rPr>
      <t>3</t>
    </r>
    <r>
      <rPr>
        <sz val="9"/>
        <color indexed="8"/>
        <rFont val="ＭＳ ゴシック"/>
        <family val="3"/>
        <charset val="128"/>
      </rPr>
      <t>)</t>
    </r>
    <phoneticPr fontId="5"/>
  </si>
  <si>
    <t>団体名</t>
    <rPh sb="0" eb="2">
      <t>ダンタイ</t>
    </rPh>
    <phoneticPr fontId="5"/>
  </si>
  <si>
    <t>項番</t>
    <phoneticPr fontId="5"/>
  </si>
  <si>
    <t>組合等名</t>
    <phoneticPr fontId="5"/>
  </si>
  <si>
    <t>項番</t>
    <rPh sb="0" eb="2">
      <t>コウバン</t>
    </rPh>
    <phoneticPr fontId="5"/>
  </si>
  <si>
    <t>会計名</t>
    <rPh sb="0" eb="2">
      <t>カイケイ</t>
    </rPh>
    <rPh sb="2" eb="3">
      <t>メイ</t>
    </rPh>
    <phoneticPr fontId="5"/>
  </si>
  <si>
    <t>会計名</t>
    <phoneticPr fontId="5"/>
  </si>
  <si>
    <t>地方公社・第三セクター等一覧</t>
    <rPh sb="0" eb="2">
      <t>チホウ</t>
    </rPh>
    <rPh sb="2" eb="4">
      <t>コウシャ</t>
    </rPh>
    <rPh sb="5" eb="6">
      <t>ダイ</t>
    </rPh>
    <rPh sb="6" eb="7">
      <t>３</t>
    </rPh>
    <rPh sb="11" eb="12">
      <t>トウ</t>
    </rPh>
    <rPh sb="12" eb="14">
      <t>イチラン</t>
    </rPh>
    <phoneticPr fontId="5"/>
  </si>
  <si>
    <t>関係する一部事務組合等一覧</t>
    <rPh sb="0" eb="2">
      <t>カンケイ</t>
    </rPh>
    <rPh sb="4" eb="6">
      <t>イチブ</t>
    </rPh>
    <rPh sb="6" eb="8">
      <t>ジム</t>
    </rPh>
    <rPh sb="8" eb="10">
      <t>クミアイ</t>
    </rPh>
    <rPh sb="10" eb="11">
      <t>トウ</t>
    </rPh>
    <rPh sb="11" eb="13">
      <t>イチラン</t>
    </rPh>
    <phoneticPr fontId="5"/>
  </si>
  <si>
    <t>公営企業（法非適）の一覧</t>
    <rPh sb="0" eb="2">
      <t>コウエイ</t>
    </rPh>
    <rPh sb="2" eb="4">
      <t>キギョウ</t>
    </rPh>
    <rPh sb="6" eb="7">
      <t>ヒ</t>
    </rPh>
    <phoneticPr fontId="5"/>
  </si>
  <si>
    <t>公営企業（法適）の一覧</t>
    <rPh sb="0" eb="2">
      <t>コウエイ</t>
    </rPh>
    <rPh sb="2" eb="4">
      <t>キギョウ</t>
    </rPh>
    <phoneticPr fontId="5"/>
  </si>
  <si>
    <t>事業会計の一覧</t>
    <rPh sb="0" eb="2">
      <t>ジギョウ</t>
    </rPh>
    <rPh sb="2" eb="4">
      <t>カイケイ</t>
    </rPh>
    <phoneticPr fontId="5"/>
  </si>
  <si>
    <t>一般会計等の一覧</t>
    <phoneticPr fontId="5"/>
  </si>
  <si>
    <t>ラスパイレス指数</t>
    <rPh sb="6" eb="8">
      <t>シスウ</t>
    </rPh>
    <phoneticPr fontId="5"/>
  </si>
  <si>
    <t>減債基金</t>
    <rPh sb="0" eb="1">
      <t>ゲン</t>
    </rPh>
    <rPh sb="1" eb="2">
      <t>サイ</t>
    </rPh>
    <rPh sb="2" eb="4">
      <t>キキン</t>
    </rPh>
    <phoneticPr fontId="5"/>
  </si>
  <si>
    <t>議会議員</t>
    <rPh sb="0" eb="2">
      <t>ギカイ</t>
    </rPh>
    <rPh sb="2" eb="4">
      <t>ギイン</t>
    </rPh>
    <phoneticPr fontId="5"/>
  </si>
  <si>
    <t>積立金
現在高</t>
    <rPh sb="4" eb="7">
      <t>ゲンザイダカ</t>
    </rPh>
    <phoneticPr fontId="32"/>
  </si>
  <si>
    <t>臨時職員</t>
    <rPh sb="0" eb="2">
      <t>リンジ</t>
    </rPh>
    <rPh sb="2" eb="4">
      <t>ショクイン</t>
    </rPh>
    <phoneticPr fontId="5"/>
  </si>
  <si>
    <t>議会副議長</t>
    <rPh sb="0" eb="2">
      <t>ギカイ</t>
    </rPh>
    <rPh sb="2" eb="3">
      <t>フク</t>
    </rPh>
    <rPh sb="3" eb="5">
      <t>ギチョウ</t>
    </rPh>
    <phoneticPr fontId="5"/>
  </si>
  <si>
    <t>土地開発基金現在高</t>
    <rPh sb="0" eb="2">
      <t>トチ</t>
    </rPh>
    <rPh sb="2" eb="4">
      <t>カイハツ</t>
    </rPh>
    <rPh sb="4" eb="6">
      <t>キキン</t>
    </rPh>
    <rPh sb="6" eb="8">
      <t>ゲンザイ</t>
    </rPh>
    <rPh sb="8" eb="9">
      <t>タカ</t>
    </rPh>
    <phoneticPr fontId="32"/>
  </si>
  <si>
    <t>教育公務員</t>
    <rPh sb="0" eb="2">
      <t>キョウイク</t>
    </rPh>
    <rPh sb="2" eb="5">
      <t>コウムイン</t>
    </rPh>
    <phoneticPr fontId="5"/>
  </si>
  <si>
    <t>議会議長</t>
    <rPh sb="0" eb="2">
      <t>ギカイ</t>
    </rPh>
    <rPh sb="2" eb="4">
      <t>ギチョウ</t>
    </rPh>
    <phoneticPr fontId="5"/>
  </si>
  <si>
    <t>収益事業収入</t>
  </si>
  <si>
    <t>　うち技能労務職員</t>
    <rPh sb="3" eb="5">
      <t>ギノウ</t>
    </rPh>
    <rPh sb="5" eb="7">
      <t>ロウム</t>
    </rPh>
    <rPh sb="7" eb="9">
      <t>ショクイン</t>
    </rPh>
    <phoneticPr fontId="5"/>
  </si>
  <si>
    <t>教育長</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</si>
  <si>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</si>
  <si>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うち消防職員</t>
    <rPh sb="3" eb="5">
      <t>ショウボウ</t>
    </rPh>
    <rPh sb="5" eb="7">
      <t>ショクイン</t>
    </rPh>
    <phoneticPr fontId="5"/>
  </si>
  <si>
    <t>副市区町村長</t>
    <rPh sb="0" eb="1">
      <t>フク</t>
    </rPh>
    <rPh sb="1" eb="3">
      <t>シク</t>
    </rPh>
    <rPh sb="3" eb="5">
      <t>チョウソン</t>
    </rPh>
    <rPh sb="5" eb="6">
      <t>チョウ</t>
    </rPh>
    <phoneticPr fontId="5"/>
  </si>
  <si>
    <t>　うち公的資金</t>
    <rPh sb="3" eb="5">
      <t>コウテキ</t>
    </rPh>
    <phoneticPr fontId="5"/>
  </si>
  <si>
    <t>一般職員</t>
    <rPh sb="0" eb="2">
      <t>イッパン</t>
    </rPh>
    <rPh sb="2" eb="4">
      <t>ショクイン</t>
    </rPh>
    <phoneticPr fontId="5"/>
  </si>
  <si>
    <t>市区町村長</t>
    <rPh sb="0" eb="2">
      <t>シク</t>
    </rPh>
    <rPh sb="2" eb="4">
      <t>チョウソン</t>
    </rPh>
    <rPh sb="4" eb="5">
      <t>チョウ</t>
    </rPh>
    <phoneticPr fontId="5"/>
  </si>
  <si>
    <t>地方債現在高</t>
  </si>
  <si>
    <t>1人あたり平均
給料月額(百円)</t>
    <rPh sb="1" eb="2">
      <t>リ</t>
    </rPh>
    <rPh sb="5" eb="7">
      <t>ヘイキン</t>
    </rPh>
    <rPh sb="8" eb="10">
      <t>キュウリョウ</t>
    </rPh>
    <rPh sb="10" eb="11">
      <t>ツキ</t>
    </rPh>
    <rPh sb="11" eb="12">
      <t>ガク</t>
    </rPh>
    <rPh sb="13" eb="15">
      <t>ヒャクエン</t>
    </rPh>
    <phoneticPr fontId="5"/>
  </si>
  <si>
    <t>給料月額
(百円)</t>
    <rPh sb="0" eb="2">
      <t>キュウリョウ</t>
    </rPh>
    <rPh sb="2" eb="3">
      <t>ツキ</t>
    </rPh>
    <rPh sb="3" eb="4">
      <t>ガク</t>
    </rPh>
    <rPh sb="6" eb="8">
      <t>ヒャクエン</t>
    </rPh>
    <phoneticPr fontId="5"/>
  </si>
  <si>
    <t>職員数
(人)</t>
    <rPh sb="0" eb="3">
      <t>ショクインスウ</t>
    </rPh>
    <phoneticPr fontId="5"/>
  </si>
  <si>
    <t>一般職員等(※6)</t>
    <rPh sb="0" eb="2">
      <t>イッパン</t>
    </rPh>
    <rPh sb="2" eb="4">
      <t>ショクイン</t>
    </rPh>
    <rPh sb="4" eb="5">
      <t>トウ</t>
    </rPh>
    <phoneticPr fontId="5"/>
  </si>
  <si>
    <t>定数</t>
    <rPh sb="0" eb="2">
      <t>テイスウ</t>
    </rPh>
    <phoneticPr fontId="5"/>
  </si>
  <si>
    <t>特別職等</t>
    <rPh sb="0" eb="2">
      <t>トクベツ</t>
    </rPh>
    <rPh sb="2" eb="3">
      <t>ショク</t>
    </rPh>
    <rPh sb="3" eb="4">
      <t>トウ</t>
    </rPh>
    <phoneticPr fontId="5"/>
  </si>
  <si>
    <t>職員の状況</t>
    <rPh sb="0" eb="2">
      <t>ショクイン</t>
    </rPh>
    <rPh sb="3" eb="5">
      <t>ジョウキョウ</t>
    </rPh>
    <phoneticPr fontId="5"/>
  </si>
  <si>
    <t>世帯数 (世帯)</t>
    <rPh sb="0" eb="3">
      <t>セタイスウ</t>
    </rPh>
    <phoneticPr fontId="5"/>
  </si>
  <si>
    <t>歳入一般財源等</t>
    <rPh sb="0" eb="2">
      <t>サイニュウ</t>
    </rPh>
    <rPh sb="2" eb="4">
      <t>イッパン</t>
    </rPh>
    <rPh sb="4" eb="6">
      <t>ザイゲン</t>
    </rPh>
    <rPh sb="6" eb="7">
      <t>トウ</t>
    </rPh>
    <phoneticPr fontId="32"/>
  </si>
  <si>
    <t>人口密度 (人/k㎡)</t>
    <rPh sb="0" eb="2">
      <t>ジンコウ</t>
    </rPh>
    <rPh sb="2" eb="4">
      <t>ミツド</t>
    </rPh>
    <phoneticPr fontId="5"/>
  </si>
  <si>
    <t>経常経費充当一般財源等</t>
    <rPh sb="0" eb="2">
      <t>ケイジョウ</t>
    </rPh>
    <rPh sb="2" eb="4">
      <t>ケイヒ</t>
    </rPh>
    <rPh sb="4" eb="6">
      <t>ジュウトウ</t>
    </rPh>
    <rPh sb="6" eb="8">
      <t>イッパン</t>
    </rPh>
    <rPh sb="8" eb="10">
      <t>ザイゲン</t>
    </rPh>
    <rPh sb="10" eb="11">
      <t>トウ</t>
    </rPh>
    <phoneticPr fontId="32"/>
  </si>
  <si>
    <t>面積 (k㎡)</t>
    <rPh sb="0" eb="2">
      <t>メンセキ</t>
    </rPh>
    <phoneticPr fontId="5"/>
  </si>
  <si>
    <t>標準税収入額等</t>
    <phoneticPr fontId="32"/>
  </si>
  <si>
    <t>第3次</t>
    <rPh sb="0" eb="1">
      <t>ダイ</t>
    </rPh>
    <rPh sb="2" eb="3">
      <t>ジ</t>
    </rPh>
    <phoneticPr fontId="5"/>
  </si>
  <si>
    <t>-3.2</t>
    <phoneticPr fontId="5"/>
  </si>
  <si>
    <t>うち日本人(％)</t>
    <phoneticPr fontId="5"/>
  </si>
  <si>
    <t>基準財政需要額</t>
    <phoneticPr fontId="32"/>
  </si>
  <si>
    <t>増減率  (％)</t>
    <rPh sb="0" eb="2">
      <t>ゾウゲン</t>
    </rPh>
    <rPh sb="2" eb="3">
      <t>リツ</t>
    </rPh>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</si>
  <si>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</si>
  <si>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32"/>
  </si>
  <si>
    <t>第2次</t>
    <rPh sb="0" eb="1">
      <t>ダイ</t>
    </rPh>
    <rPh sb="2" eb="3">
      <t>ジ</t>
    </rPh>
    <phoneticPr fontId="5"/>
  </si>
  <si>
    <t>うち日本人(人)</t>
    <phoneticPr fontId="5"/>
  </si>
  <si>
    <t>　将来負担比率</t>
    <rPh sb="1" eb="3">
      <t>ショウライ</t>
    </rPh>
    <rPh sb="3" eb="5">
      <t>フタン</t>
    </rPh>
    <rPh sb="5" eb="7">
      <t>ヒリツ</t>
    </rPh>
    <phoneticPr fontId="5"/>
  </si>
  <si>
    <t>令02.01.01(人)</t>
    <phoneticPr fontId="5"/>
  </si>
  <si>
    <t>　実質公債費比率</t>
    <rPh sb="1" eb="3">
      <t>ジッシツ</t>
    </rPh>
    <rPh sb="3" eb="6">
      <t>コウサイヒ</t>
    </rPh>
    <rPh sb="6" eb="8">
      <t>ヒリツ</t>
    </rPh>
    <phoneticPr fontId="5"/>
  </si>
  <si>
    <t>実質単年度収支</t>
    <phoneticPr fontId="32"/>
  </si>
  <si>
    <t>○</t>
    <phoneticPr fontId="5"/>
  </si>
  <si>
    <t>指数表選定</t>
    <rPh sb="0" eb="2">
      <t>シスウ</t>
    </rPh>
    <rPh sb="2" eb="3">
      <t>ヒョウ</t>
    </rPh>
    <rPh sb="3" eb="5">
      <t>センテイ</t>
    </rPh>
    <phoneticPr fontId="5"/>
  </si>
  <si>
    <t>第1次</t>
    <rPh sb="0" eb="1">
      <t>ダイ</t>
    </rPh>
    <rPh sb="2" eb="3">
      <t>ジ</t>
    </rPh>
    <phoneticPr fontId="5"/>
  </si>
  <si>
    <t>　連結実質赤字比率</t>
    <rPh sb="1" eb="3">
      <t>レンケツ</t>
    </rPh>
    <rPh sb="3" eb="5">
      <t>ジッシツ</t>
    </rPh>
    <rPh sb="5" eb="7">
      <t>アカジ</t>
    </rPh>
    <rPh sb="7" eb="9">
      <t>ヒリツ</t>
    </rPh>
    <phoneticPr fontId="5"/>
  </si>
  <si>
    <t>積立金取崩し額</t>
    <phoneticPr fontId="32"/>
  </si>
  <si>
    <t>×</t>
    <phoneticPr fontId="5"/>
  </si>
  <si>
    <t>低開発</t>
    <rPh sb="0" eb="1">
      <t>テイ</t>
    </rPh>
    <rPh sb="1" eb="3">
      <t>カイハツ</t>
    </rPh>
    <phoneticPr fontId="5"/>
  </si>
  <si>
    <t>平成22年国調</t>
    <rPh sb="4" eb="5">
      <t>ネン</t>
    </rPh>
    <rPh sb="5" eb="6">
      <t>コク</t>
    </rPh>
    <rPh sb="6" eb="7">
      <t>チョウ</t>
    </rPh>
    <phoneticPr fontId="5"/>
  </si>
  <si>
    <t>平成27年国調</t>
    <rPh sb="0" eb="2">
      <t>ヘイセイ</t>
    </rPh>
    <rPh sb="4" eb="5">
      <t>ネン</t>
    </rPh>
    <rPh sb="5" eb="6">
      <t>コク</t>
    </rPh>
    <rPh sb="6" eb="7">
      <t>チョウ</t>
    </rPh>
    <phoneticPr fontId="5"/>
  </si>
  <si>
    <t>令03.01.01(人)</t>
    <rPh sb="0" eb="1">
      <t>レイ</t>
    </rPh>
    <phoneticPr fontId="5"/>
  </si>
  <si>
    <t>住民基本台帳人口
 (※7)</t>
    <rPh sb="0" eb="2">
      <t>ジュウミン</t>
    </rPh>
    <rPh sb="2" eb="4">
      <t>キホン</t>
    </rPh>
    <rPh sb="4" eb="6">
      <t>ダイチョウ</t>
    </rPh>
    <rPh sb="6" eb="8">
      <t>ジンコウ</t>
    </rPh>
    <phoneticPr fontId="5"/>
  </si>
  <si>
    <t>-</t>
    <phoneticPr fontId="5"/>
  </si>
  <si>
    <t>　実質赤字比率</t>
    <rPh sb="1" eb="3">
      <t>ジッシツ</t>
    </rPh>
    <rPh sb="3" eb="5">
      <t>アカジ</t>
    </rPh>
    <rPh sb="5" eb="7">
      <t>ヒリツ</t>
    </rPh>
    <phoneticPr fontId="5"/>
  </si>
  <si>
    <t>繰上償還金</t>
    <phoneticPr fontId="32"/>
  </si>
  <si>
    <t>山振</t>
    <rPh sb="0" eb="1">
      <t>ヤマ</t>
    </rPh>
    <rPh sb="1" eb="2">
      <t>フ</t>
    </rPh>
    <phoneticPr fontId="5"/>
  </si>
  <si>
    <t>-15.3</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</si>
  <si>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</si>
  <si>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健全化判断比率</t>
    <phoneticPr fontId="5"/>
  </si>
  <si>
    <t>積立金</t>
    <phoneticPr fontId="32"/>
  </si>
  <si>
    <t>○</t>
    <phoneticPr fontId="5"/>
  </si>
  <si>
    <t>過疎</t>
    <rPh sb="0" eb="2">
      <t>カソ</t>
    </rPh>
    <phoneticPr fontId="5"/>
  </si>
  <si>
    <t>平成27年国調(人)</t>
    <rPh sb="4" eb="5">
      <t>ネン</t>
    </rPh>
    <rPh sb="5" eb="6">
      <t>コク</t>
    </rPh>
    <rPh sb="6" eb="7">
      <t>チョウ</t>
    </rPh>
    <phoneticPr fontId="5"/>
  </si>
  <si>
    <t>公債費負担比率</t>
    <rPh sb="0" eb="3">
      <t>コウサイヒ</t>
    </rPh>
    <rPh sb="3" eb="5">
      <t>フタン</t>
    </rPh>
    <rPh sb="5" eb="7">
      <t>ヒリツ</t>
    </rPh>
    <phoneticPr fontId="5"/>
  </si>
  <si>
    <t>単年度収支</t>
    <phoneticPr fontId="32"/>
  </si>
  <si>
    <t>中部</t>
    <rPh sb="0" eb="2">
      <t>チュウブ</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</si>
  <si>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</si>
  <si>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令和2年国調(人)</t>
    <rPh sb="3" eb="4">
      <t>ネン</t>
    </rPh>
    <rPh sb="4" eb="5">
      <t>コク</t>
    </rPh>
    <rPh sb="5" eb="6">
      <t>チョウ</t>
    </rPh>
    <phoneticPr fontId="5"/>
  </si>
  <si>
    <t>人口</t>
    <rPh sb="0" eb="2">
      <t>ジンコウ</t>
    </rPh>
    <phoneticPr fontId="5"/>
  </si>
  <si>
    <t>財政力指数</t>
    <rPh sb="0" eb="3">
      <t>ザイセイリョク</t>
    </rPh>
    <rPh sb="3" eb="5">
      <t>シスウ</t>
    </rPh>
    <phoneticPr fontId="5"/>
  </si>
  <si>
    <t>実質収支</t>
    <phoneticPr fontId="32"/>
  </si>
  <si>
    <t>近畿</t>
    <rPh sb="0" eb="2">
      <t>キンキ</t>
    </rPh>
    <phoneticPr fontId="5"/>
  </si>
  <si>
    <t>翌年度に繰越すべき財源</t>
    <phoneticPr fontId="5"/>
  </si>
  <si>
    <t>首都</t>
    <rPh sb="0" eb="2">
      <t>シュト</t>
    </rPh>
    <phoneticPr fontId="5"/>
  </si>
  <si>
    <t>　　(※1)</t>
    <phoneticPr fontId="5"/>
  </si>
  <si>
    <t>歳入歳出差引</t>
    <phoneticPr fontId="32"/>
  </si>
  <si>
    <t>×</t>
    <phoneticPr fontId="5"/>
  </si>
  <si>
    <t>財源超過</t>
    <rPh sb="0" eb="2">
      <t>ザイゲン</t>
    </rPh>
    <rPh sb="2" eb="4">
      <t>チョウカ</t>
    </rPh>
    <phoneticPr fontId="5"/>
  </si>
  <si>
    <t>2-1</t>
    <phoneticPr fontId="5"/>
  </si>
  <si>
    <t>地方交付税種地</t>
    <rPh sb="0" eb="2">
      <t>チホウ</t>
    </rPh>
    <rPh sb="2" eb="5">
      <t>コウフゼイ</t>
    </rPh>
    <rPh sb="5" eb="6">
      <t>シュ</t>
    </rPh>
    <rPh sb="6" eb="7">
      <t>チ</t>
    </rPh>
    <phoneticPr fontId="5"/>
  </si>
  <si>
    <t>今別町</t>
    <phoneticPr fontId="5"/>
  </si>
  <si>
    <t>市町村名</t>
    <rPh sb="0" eb="3">
      <t>シチョウソン</t>
    </rPh>
    <rPh sb="3" eb="4">
      <t>メイ</t>
    </rPh>
    <phoneticPr fontId="5"/>
  </si>
  <si>
    <t>経常収支比率</t>
    <rPh sb="0" eb="2">
      <t>ケイジョウ</t>
    </rPh>
    <rPh sb="2" eb="4">
      <t>シュウシ</t>
    </rPh>
    <rPh sb="4" eb="6">
      <t>ヒリツ</t>
    </rPh>
    <phoneticPr fontId="5"/>
  </si>
  <si>
    <t>歳出総額</t>
    <phoneticPr fontId="32"/>
  </si>
  <si>
    <t>財政健全化等</t>
    <rPh sb="0" eb="2">
      <t>ザイセイ</t>
    </rPh>
    <rPh sb="2" eb="5">
      <t>ケンゼンカ</t>
    </rPh>
    <rPh sb="5" eb="6">
      <t>トウ</t>
    </rPh>
    <phoneticPr fontId="5"/>
  </si>
  <si>
    <t>実質収支比率</t>
    <rPh sb="0" eb="2">
      <t>ジッシツ</t>
    </rPh>
    <rPh sb="2" eb="4">
      <t>シュウシ</t>
    </rPh>
    <rPh sb="4" eb="6">
      <t>ヒリツ</t>
    </rPh>
    <phoneticPr fontId="5"/>
  </si>
  <si>
    <t>歳入総額</t>
    <phoneticPr fontId="32"/>
  </si>
  <si>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</si>
  <si>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</si>
  <si>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</si>
  <si>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</si>
  <si>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指定団体等の指定状況</t>
    <phoneticPr fontId="5"/>
  </si>
  <si>
    <t>Ⅰ－１</t>
    <phoneticPr fontId="5"/>
  </si>
  <si>
    <t>市町村類型</t>
    <phoneticPr fontId="5"/>
  </si>
  <si>
    <t>青森県</t>
    <phoneticPr fontId="5"/>
  </si>
  <si>
    <t>都道府県名</t>
    <phoneticPr fontId="5"/>
  </si>
  <si>
    <t>総括表（市町村）</t>
    <rPh sb="0" eb="2">
      <t>ソウカツ</t>
    </rPh>
    <rPh sb="2" eb="3">
      <t>ヒョウ</t>
    </rPh>
    <rPh sb="4" eb="7">
      <t>シチョウソン</t>
    </rPh>
    <phoneticPr fontId="5"/>
  </si>
  <si>
    <t>令和2年度　財政状況資料集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</si>
</sst>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0;&quot;▲ &quot;0.00"/>
    <numFmt numFmtId="184" formatCode="#,##0.00;&quot;▲ &quot;#,##0.00"/>
    <numFmt numFmtId="185" formatCode="0.0;&quot;▲ &quot;0.0"/>
    <numFmt numFmtId="186" formatCode="0.0_ "/>
    <numFmt numFmtId="187" formatCode="&quot;(&quot;0&quot;)&quot;"/>
    <numFmt numFmtId="188" formatCode="0.00_ "/>
    <numFmt numFmtId="189" formatCode="@&quot; &quot;"/>
    <numFmt numFmtId="190" formatCode="0_ "/>
    <numFmt numFmtId="191" formatCode="&quot;( &quot;0.0&quot; )&quot;;&quot;( &quot;\-0.0&quot; )&quot;"/>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b/>
      <sz val="16"/>
      <color indexed="8"/>
      <name val="ＭＳ ゴシック"/>
      <family val="3"/>
      <charset val="128"/>
    </font>
    <font>
      <sz val="11"/>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4"/>
      <color indexed="8"/>
      <name val="ＭＳ ゴシック"/>
      <family val="3"/>
      <charset val="128"/>
    </font>
    <font>
      <sz val="11"/>
      <name val="ＭＳ ゴシック"/>
      <family val="3"/>
      <charset val="128"/>
    </font>
    <font>
      <sz val="9"/>
      <name val="ＭＳ ゴシック"/>
      <family val="3"/>
      <charset val="128"/>
    </font>
    <font>
      <sz val="9"/>
      <color indexed="8"/>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8"/>
      <color indexed="8"/>
      <name val="ＭＳ ゴシック"/>
      <family val="3"/>
      <charset val="128"/>
    </font>
    <font>
      <sz val="9"/>
      <color indexed="8"/>
      <name val="ＭＳ Ｐゴシック"/>
      <family val="3"/>
      <charset val="128"/>
    </font>
    <font>
      <sz val="14"/>
      <name val="ＭＳ Ｐゴシック"/>
      <family val="3"/>
      <charset val="128"/>
    </font>
    <font>
      <b/>
      <sz val="12"/>
      <color indexed="8"/>
      <name val="ＭＳ ゴシック"/>
      <family val="3"/>
      <charset val="128"/>
    </font>
    <font>
      <b/>
      <sz val="24"/>
      <color indexed="8"/>
      <name val="ＭＳ ゴシック"/>
      <family val="3"/>
      <charset val="128"/>
    </font>
    <font>
      <sz val="8"/>
      <color indexed="8"/>
      <name val="ＭＳ ゴシック"/>
      <family val="3"/>
      <charset val="128"/>
    </font>
    <font>
      <sz val="6"/>
      <name val="ＭＳ ゴシック"/>
      <family val="3"/>
      <charset val="128"/>
    </font>
    <font>
      <b/>
      <sz val="9"/>
      <color indexed="9"/>
      <name val="ＭＳ ゴシック"/>
      <family val="3"/>
      <charset val="128"/>
    </font>
    <font>
      <b/>
      <sz val="9"/>
      <color indexed="8"/>
      <name val="ＭＳ ゴシック"/>
      <family val="3"/>
      <charset val="128"/>
    </font>
    <font>
      <b/>
      <sz val="9"/>
      <color indexed="12"/>
      <name val="ＭＳ ゴシック"/>
      <family val="3"/>
      <charset val="128"/>
    </font>
    <font>
      <b/>
      <sz val="13"/>
      <color indexed="56"/>
      <name val="ＭＳ ゴシック"/>
      <family val="3"/>
      <charset val="128"/>
    </font>
    <font>
      <b/>
      <sz val="20"/>
      <color indexed="8"/>
      <name val="ＭＳ ゴシック"/>
      <family val="3"/>
      <charset val="128"/>
    </font>
    <font>
      <b/>
      <sz val="28"/>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55"/>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style="thin">
        <color indexed="64"/>
      </left>
      <right/>
      <top/>
      <bottom style="medium">
        <color indexed="64"/>
      </bottom>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right style="hair">
        <color indexed="64"/>
      </right>
      <top/>
      <bottom/>
      <diagonal/>
    </border>
    <border>
      <left style="hair">
        <color indexed="64"/>
      </left>
      <right/>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medium">
        <color indexed="64"/>
      </right>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top style="medium">
        <color indexed="64"/>
      </top>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22" fillId="0" borderId="0">
      <alignment vertical="center"/>
    </xf>
    <xf numFmtId="0" fontId="1" fillId="0" borderId="0">
      <alignment vertical="center"/>
    </xf>
    <xf numFmtId="0" fontId="3" fillId="0" borderId="0">
      <alignment vertical="center"/>
    </xf>
  </cellStyleXfs>
  <cellXfs count="129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7">
      <alignment vertical="center"/>
    </xf>
    <xf numFmtId="181" fontId="9" fillId="0" borderId="13" xfId="8" applyNumberFormat="1" applyFont="1" applyFill="1" applyBorder="1" applyAlignment="1" applyProtection="1">
      <alignment horizontal="right" vertical="center" shrinkToFit="1"/>
    </xf>
    <xf numFmtId="181" fontId="9" fillId="0" borderId="14" xfId="8" applyNumberFormat="1" applyFont="1" applyFill="1" applyBorder="1" applyAlignment="1" applyProtection="1">
      <alignment horizontal="right" vertical="center" shrinkToFit="1"/>
    </xf>
    <xf numFmtId="0" fontId="9" fillId="0" borderId="17" xfId="7" applyFont="1" applyFill="1" applyBorder="1" applyAlignment="1">
      <alignment horizontal="center" vertical="center"/>
    </xf>
    <xf numFmtId="181" fontId="9" fillId="0" borderId="18" xfId="8" applyNumberFormat="1" applyFont="1" applyFill="1" applyBorder="1" applyAlignment="1" applyProtection="1">
      <alignment horizontal="right" vertical="center" shrinkToFit="1"/>
      <protection locked="0"/>
    </xf>
    <xf numFmtId="181" fontId="9" fillId="0" borderId="19" xfId="8" applyNumberFormat="1" applyFont="1" applyFill="1" applyBorder="1" applyAlignment="1" applyProtection="1">
      <alignment horizontal="right" vertical="center" shrinkToFit="1"/>
      <protection locked="0"/>
    </xf>
    <xf numFmtId="0" fontId="9" fillId="0" borderId="23" xfId="7" applyFont="1" applyFill="1" applyBorder="1" applyAlignment="1">
      <alignment horizontal="center" vertical="center"/>
    </xf>
    <xf numFmtId="181" fontId="9" fillId="0" borderId="24" xfId="8" applyNumberFormat="1" applyFont="1" applyFill="1" applyBorder="1" applyAlignment="1" applyProtection="1">
      <alignment horizontal="right" vertical="center" shrinkToFit="1"/>
      <protection locked="0"/>
    </xf>
    <xf numFmtId="181" fontId="9" fillId="0" borderId="12" xfId="8" applyNumberFormat="1" applyFont="1" applyFill="1" applyBorder="1" applyAlignment="1" applyProtection="1">
      <alignment horizontal="right" vertical="center" shrinkToFit="1"/>
      <protection locked="0"/>
    </xf>
    <xf numFmtId="0" fontId="9" fillId="0" borderId="26" xfId="7" applyFont="1" applyFill="1" applyBorder="1" applyAlignment="1">
      <alignment horizontal="center" vertical="center"/>
    </xf>
    <xf numFmtId="181" fontId="9" fillId="0" borderId="24" xfId="8" applyNumberFormat="1" applyFont="1" applyFill="1" applyBorder="1" applyAlignment="1" applyProtection="1">
      <alignment horizontal="right" vertical="center" shrinkToFit="1"/>
    </xf>
    <xf numFmtId="181" fontId="9" fillId="0" borderId="12" xfId="8" applyNumberFormat="1" applyFont="1" applyFill="1" applyBorder="1" applyAlignment="1" applyProtection="1">
      <alignment horizontal="right" vertical="center" shrinkToFit="1"/>
    </xf>
    <xf numFmtId="0" fontId="9" fillId="0" borderId="27" xfId="7" applyFont="1" applyFill="1" applyBorder="1" applyAlignment="1">
      <alignment horizontal="center" vertical="center" wrapText="1"/>
    </xf>
    <xf numFmtId="181" fontId="9" fillId="0" borderId="28" xfId="8" applyNumberFormat="1" applyFont="1" applyFill="1" applyBorder="1" applyAlignment="1" applyProtection="1">
      <alignment horizontal="right" vertical="center" shrinkToFit="1"/>
    </xf>
    <xf numFmtId="181" fontId="9" fillId="0" borderId="29" xfId="8" applyNumberFormat="1" applyFont="1" applyFill="1" applyBorder="1" applyAlignment="1" applyProtection="1">
      <alignment horizontal="right" vertical="center" shrinkToFit="1"/>
    </xf>
    <xf numFmtId="181" fontId="9" fillId="0" borderId="31" xfId="8" applyNumberFormat="1" applyFont="1" applyFill="1" applyBorder="1" applyAlignment="1" applyProtection="1">
      <alignment horizontal="right" vertical="center" shrinkToFit="1"/>
    </xf>
    <xf numFmtId="181" fontId="9" fillId="0" borderId="32" xfId="8" applyNumberFormat="1" applyFont="1" applyFill="1" applyBorder="1" applyAlignment="1" applyProtection="1">
      <alignment horizontal="right" vertical="center" shrinkToFit="1"/>
    </xf>
    <xf numFmtId="0" fontId="9" fillId="0" borderId="35" xfId="7" applyFont="1" applyFill="1" applyBorder="1" applyAlignment="1">
      <alignment horizontal="center" vertical="center" wrapText="1"/>
    </xf>
    <xf numFmtId="0" fontId="10" fillId="3" borderId="13" xfId="8" applyFont="1" applyFill="1" applyBorder="1" applyAlignment="1">
      <alignment horizontal="center" vertical="center"/>
    </xf>
    <xf numFmtId="0" fontId="10" fillId="3" borderId="32" xfId="8" applyFont="1" applyFill="1" applyBorder="1" applyAlignment="1">
      <alignment horizontal="center" vertical="center"/>
    </xf>
    <xf numFmtId="0" fontId="9" fillId="4" borderId="15" xfId="7" applyFont="1" applyFill="1" applyBorder="1" applyAlignment="1">
      <alignment horizontal="right" vertical="top"/>
    </xf>
    <xf numFmtId="0" fontId="9" fillId="4" borderId="16" xfId="7" applyFont="1" applyFill="1" applyBorder="1" applyAlignment="1">
      <alignment horizontal="right" vertical="top"/>
    </xf>
    <xf numFmtId="0" fontId="9" fillId="4" borderId="17" xfId="7" applyFont="1" applyFill="1" applyBorder="1" applyAlignment="1"/>
    <xf numFmtId="0" fontId="11" fillId="0" borderId="0" xfId="7" applyFont="1" applyAlignment="1">
      <alignment horizontal="right"/>
    </xf>
    <xf numFmtId="0" fontId="12" fillId="0" borderId="0" xfId="7" applyFont="1">
      <alignment vertical="center"/>
    </xf>
    <xf numFmtId="0" fontId="3" fillId="0" borderId="0" xfId="9">
      <alignment vertical="center"/>
    </xf>
    <xf numFmtId="181" fontId="13" fillId="0" borderId="0" xfId="9" applyNumberFormat="1" applyFont="1" applyFill="1" applyBorder="1" applyAlignment="1" applyProtection="1">
      <alignment horizontal="right" vertical="center"/>
    </xf>
    <xf numFmtId="0" fontId="13" fillId="0" borderId="0" xfId="9" applyFont="1" applyFill="1" applyBorder="1" applyAlignment="1">
      <alignment horizontal="left" vertical="center"/>
    </xf>
    <xf numFmtId="0" fontId="13" fillId="0" borderId="0" xfId="9" applyFont="1" applyFill="1" applyBorder="1" applyAlignment="1">
      <alignment vertical="center"/>
    </xf>
    <xf numFmtId="0" fontId="13" fillId="0" borderId="0" xfId="9" applyFont="1" applyFill="1" applyBorder="1" applyAlignment="1"/>
    <xf numFmtId="181" fontId="13" fillId="0" borderId="18" xfId="9" applyNumberFormat="1" applyFont="1" applyFill="1" applyBorder="1" applyAlignment="1" applyProtection="1">
      <alignment horizontal="right" vertical="center" shrinkToFit="1"/>
    </xf>
    <xf numFmtId="181" fontId="13" fillId="0" borderId="19" xfId="9" applyNumberFormat="1" applyFont="1" applyFill="1" applyBorder="1" applyAlignment="1" applyProtection="1">
      <alignment horizontal="right" vertical="center" shrinkToFit="1"/>
    </xf>
    <xf numFmtId="181" fontId="13" fillId="0" borderId="36" xfId="9" applyNumberFormat="1" applyFont="1" applyFill="1" applyBorder="1" applyAlignment="1" applyProtection="1">
      <alignment horizontal="right" vertical="center" shrinkToFit="1"/>
    </xf>
    <xf numFmtId="0" fontId="13" fillId="0" borderId="22" xfId="9" applyFont="1" applyFill="1" applyBorder="1" applyAlignment="1">
      <alignment vertical="center"/>
    </xf>
    <xf numFmtId="181" fontId="13" fillId="0" borderId="24" xfId="9" applyNumberFormat="1" applyFont="1" applyFill="1" applyBorder="1" applyAlignment="1" applyProtection="1">
      <alignment horizontal="right" vertical="center" shrinkToFit="1"/>
    </xf>
    <xf numFmtId="181" fontId="13" fillId="0" borderId="12" xfId="9" applyNumberFormat="1" applyFont="1" applyFill="1" applyBorder="1" applyAlignment="1" applyProtection="1">
      <alignment horizontal="right" vertical="center" shrinkToFit="1"/>
    </xf>
    <xf numFmtId="181" fontId="13" fillId="0" borderId="39" xfId="9" applyNumberFormat="1" applyFont="1" applyFill="1" applyBorder="1" applyAlignment="1" applyProtection="1">
      <alignment horizontal="right" vertical="center" shrinkToFit="1"/>
    </xf>
    <xf numFmtId="0" fontId="13" fillId="0" borderId="10" xfId="9" applyFont="1" applyFill="1" applyBorder="1" applyAlignment="1">
      <alignment vertical="center"/>
    </xf>
    <xf numFmtId="0" fontId="13" fillId="0" borderId="10" xfId="9" applyFont="1" applyFill="1" applyBorder="1" applyAlignment="1">
      <alignment vertical="center" wrapText="1"/>
    </xf>
    <xf numFmtId="0" fontId="13" fillId="0" borderId="41" xfId="9" applyFont="1" applyFill="1" applyBorder="1" applyAlignment="1">
      <alignment vertical="center"/>
    </xf>
    <xf numFmtId="0" fontId="13" fillId="0" borderId="1" xfId="9" applyFont="1" applyFill="1" applyBorder="1" applyAlignment="1">
      <alignment vertical="center"/>
    </xf>
    <xf numFmtId="181" fontId="13" fillId="0" borderId="42" xfId="9" applyNumberFormat="1" applyFont="1" applyFill="1" applyBorder="1" applyAlignment="1" applyProtection="1">
      <alignment horizontal="right" vertical="center" shrinkToFit="1"/>
    </xf>
    <xf numFmtId="181" fontId="13" fillId="0" borderId="43" xfId="9" applyNumberFormat="1" applyFont="1" applyFill="1" applyBorder="1" applyAlignment="1" applyProtection="1">
      <alignment horizontal="right" vertical="center" shrinkToFit="1"/>
    </xf>
    <xf numFmtId="181" fontId="13" fillId="0" borderId="44" xfId="9" applyNumberFormat="1" applyFont="1" applyFill="1" applyBorder="1" applyAlignment="1" applyProtection="1">
      <alignment horizontal="right" vertical="center" shrinkToFit="1"/>
    </xf>
    <xf numFmtId="0" fontId="13" fillId="0" borderId="6" xfId="9" applyFont="1" applyFill="1" applyBorder="1" applyAlignment="1">
      <alignment vertical="center" wrapText="1"/>
    </xf>
    <xf numFmtId="0" fontId="13" fillId="4" borderId="31" xfId="9" applyFont="1" applyFill="1" applyBorder="1" applyAlignment="1">
      <alignment horizontal="center" vertical="center"/>
    </xf>
    <xf numFmtId="0" fontId="13" fillId="4" borderId="32" xfId="9" applyFont="1" applyFill="1" applyBorder="1" applyAlignment="1">
      <alignment horizontal="center" vertical="center"/>
    </xf>
    <xf numFmtId="0" fontId="13" fillId="4" borderId="47" xfId="9" applyFont="1" applyFill="1" applyBorder="1" applyAlignment="1">
      <alignment horizontal="center" vertical="center"/>
    </xf>
    <xf numFmtId="0" fontId="13" fillId="4" borderId="15" xfId="9" applyFont="1" applyFill="1" applyBorder="1" applyAlignment="1">
      <alignment horizontal="right" vertical="top"/>
    </xf>
    <xf numFmtId="0" fontId="13" fillId="4" borderId="16" xfId="9" applyFont="1" applyFill="1" applyBorder="1" applyAlignment="1">
      <alignment horizontal="right" vertical="center"/>
    </xf>
    <xf numFmtId="0" fontId="13" fillId="4" borderId="16" xfId="9" applyFont="1" applyFill="1" applyBorder="1" applyAlignment="1"/>
    <xf numFmtId="0" fontId="13" fillId="4" borderId="17" xfId="9" applyFont="1" applyFill="1" applyBorder="1" applyAlignment="1"/>
    <xf numFmtId="0" fontId="11" fillId="0" borderId="0" xfId="9" applyFont="1" applyAlignment="1">
      <alignment horizontal="center" vertical="center"/>
    </xf>
    <xf numFmtId="0" fontId="3" fillId="0" borderId="0" xfId="10">
      <alignment vertical="center"/>
    </xf>
    <xf numFmtId="0" fontId="12" fillId="0" borderId="0" xfId="10" applyFont="1">
      <alignment vertical="center"/>
    </xf>
    <xf numFmtId="0" fontId="13" fillId="0" borderId="0" xfId="10" applyFont="1" applyAlignment="1"/>
    <xf numFmtId="0" fontId="14" fillId="0" borderId="0" xfId="10" applyFont="1">
      <alignment vertical="center"/>
    </xf>
    <xf numFmtId="0" fontId="15" fillId="0" borderId="0" xfId="10" applyFont="1" applyAlignment="1">
      <alignment vertical="top"/>
    </xf>
    <xf numFmtId="0" fontId="16" fillId="0" borderId="0" xfId="10" applyFont="1" applyAlignment="1">
      <alignment vertical="center" wrapText="1"/>
    </xf>
    <xf numFmtId="0" fontId="16" fillId="0" borderId="0" xfId="10" applyFont="1" applyAlignment="1">
      <alignment horizontal="center" vertical="center" wrapText="1"/>
    </xf>
    <xf numFmtId="181" fontId="15" fillId="0" borderId="18" xfId="10" applyNumberFormat="1" applyFont="1" applyBorder="1" applyAlignment="1" applyProtection="1">
      <alignment horizontal="right" vertical="center" shrinkToFit="1"/>
      <protection locked="0"/>
    </xf>
    <xf numFmtId="181" fontId="15" fillId="0" borderId="19" xfId="10" applyNumberFormat="1" applyFont="1" applyBorder="1" applyAlignment="1" applyProtection="1">
      <alignment horizontal="right" vertical="center" shrinkToFit="1"/>
      <protection locked="0"/>
    </xf>
    <xf numFmtId="181" fontId="15" fillId="0" borderId="36" xfId="10" applyNumberFormat="1" applyFont="1" applyBorder="1" applyAlignment="1" applyProtection="1">
      <alignment horizontal="right" vertical="center" shrinkToFit="1"/>
      <protection locked="0"/>
    </xf>
    <xf numFmtId="181" fontId="15" fillId="0" borderId="42" xfId="10" applyNumberFormat="1" applyFont="1" applyBorder="1" applyAlignment="1" applyProtection="1">
      <alignment horizontal="right" vertical="center" shrinkToFit="1"/>
      <protection locked="0"/>
    </xf>
    <xf numFmtId="181" fontId="15" fillId="0" borderId="43" xfId="10" applyNumberFormat="1" applyFont="1" applyBorder="1" applyAlignment="1" applyProtection="1">
      <alignment horizontal="right" vertical="center" shrinkToFit="1"/>
      <protection locked="0"/>
    </xf>
    <xf numFmtId="181" fontId="15" fillId="0" borderId="44" xfId="10" applyNumberFormat="1" applyFont="1" applyBorder="1" applyAlignment="1" applyProtection="1">
      <alignment horizontal="right" vertical="center" shrinkToFit="1"/>
      <protection locked="0"/>
    </xf>
    <xf numFmtId="0" fontId="15" fillId="3" borderId="13" xfId="10" applyFont="1" applyFill="1" applyBorder="1" applyAlignment="1">
      <alignment horizontal="center" vertical="center"/>
    </xf>
    <xf numFmtId="0" fontId="15" fillId="3" borderId="32" xfId="10" applyFont="1" applyFill="1" applyBorder="1" applyAlignment="1">
      <alignment horizontal="center" vertical="center"/>
    </xf>
    <xf numFmtId="0" fontId="15" fillId="3" borderId="47" xfId="10" applyFont="1" applyFill="1" applyBorder="1" applyAlignment="1">
      <alignment horizontal="center" vertical="center"/>
    </xf>
    <xf numFmtId="0" fontId="15" fillId="3" borderId="15" xfId="10" applyFont="1" applyFill="1" applyBorder="1" applyAlignment="1">
      <alignment horizontal="right" vertical="top"/>
    </xf>
    <xf numFmtId="0" fontId="15" fillId="3" borderId="16" xfId="10" applyFont="1" applyFill="1" applyBorder="1" applyAlignment="1">
      <alignment horizontal="right" vertical="center"/>
    </xf>
    <xf numFmtId="0" fontId="15" fillId="3" borderId="16" xfId="10" applyFont="1" applyFill="1" applyBorder="1" applyAlignment="1"/>
    <xf numFmtId="0" fontId="15" fillId="3" borderId="17" xfId="10" applyFont="1" applyFill="1" applyBorder="1" applyAlignment="1"/>
    <xf numFmtId="0" fontId="18" fillId="0" borderId="0" xfId="10" applyNumberFormat="1" applyFont="1" applyAlignment="1">
      <alignment horizontal="center" vertical="center" shrinkToFit="1"/>
    </xf>
    <xf numFmtId="181" fontId="15" fillId="0" borderId="0" xfId="10" applyNumberFormat="1" applyFont="1" applyAlignment="1">
      <alignment horizontal="right" vertical="center" shrinkToFit="1"/>
    </xf>
    <xf numFmtId="0" fontId="15" fillId="0" borderId="0" xfId="10" applyFont="1">
      <alignment vertical="center"/>
    </xf>
    <xf numFmtId="0" fontId="15" fillId="0" borderId="0" xfId="10" applyFont="1" applyAlignment="1"/>
    <xf numFmtId="181" fontId="13" fillId="0" borderId="18" xfId="10" applyNumberFormat="1" applyFont="1" applyFill="1" applyBorder="1" applyAlignment="1" applyProtection="1">
      <alignment horizontal="right" vertical="center" shrinkToFit="1"/>
    </xf>
    <xf numFmtId="181" fontId="13" fillId="0" borderId="19" xfId="10" applyNumberFormat="1" applyFont="1" applyFill="1" applyBorder="1" applyAlignment="1" applyProtection="1">
      <alignment horizontal="right" vertical="center" shrinkToFit="1"/>
    </xf>
    <xf numFmtId="181" fontId="13" fillId="0" borderId="36" xfId="10" applyNumberFormat="1" applyFont="1" applyFill="1" applyBorder="1" applyAlignment="1" applyProtection="1">
      <alignment horizontal="right" vertical="center" shrinkToFit="1"/>
    </xf>
    <xf numFmtId="0" fontId="13" fillId="0" borderId="22" xfId="10" applyFont="1" applyFill="1" applyBorder="1" applyAlignment="1">
      <alignment vertical="center"/>
    </xf>
    <xf numFmtId="181" fontId="13" fillId="0" borderId="24" xfId="10" applyNumberFormat="1" applyFont="1" applyFill="1" applyBorder="1" applyAlignment="1" applyProtection="1">
      <alignment horizontal="right" vertical="center" shrinkToFit="1"/>
    </xf>
    <xf numFmtId="181" fontId="13" fillId="0" borderId="12" xfId="10" applyNumberFormat="1" applyFont="1" applyFill="1" applyBorder="1" applyAlignment="1" applyProtection="1">
      <alignment horizontal="right" vertical="center" shrinkToFit="1"/>
    </xf>
    <xf numFmtId="181" fontId="13" fillId="0" borderId="39" xfId="10" applyNumberFormat="1" applyFont="1" applyFill="1" applyBorder="1" applyAlignment="1" applyProtection="1">
      <alignment horizontal="right" vertical="center" shrinkToFit="1"/>
    </xf>
    <xf numFmtId="0" fontId="13" fillId="0" borderId="1" xfId="10" applyFont="1" applyFill="1" applyBorder="1" applyAlignment="1">
      <alignment vertical="center"/>
    </xf>
    <xf numFmtId="0" fontId="13" fillId="0" borderId="10" xfId="10" applyFont="1" applyFill="1" applyBorder="1" applyAlignment="1">
      <alignment vertical="center"/>
    </xf>
    <xf numFmtId="181" fontId="13" fillId="0" borderId="42" xfId="10" applyNumberFormat="1" applyFont="1" applyFill="1" applyBorder="1" applyAlignment="1" applyProtection="1">
      <alignment horizontal="right" vertical="center" shrinkToFit="1"/>
    </xf>
    <xf numFmtId="181" fontId="13" fillId="0" borderId="43" xfId="10" applyNumberFormat="1" applyFont="1" applyFill="1" applyBorder="1" applyAlignment="1" applyProtection="1">
      <alignment horizontal="right" vertical="center" shrinkToFit="1"/>
    </xf>
    <xf numFmtId="181" fontId="13" fillId="0" borderId="44" xfId="10" applyNumberFormat="1" applyFont="1" applyFill="1" applyBorder="1" applyAlignment="1" applyProtection="1">
      <alignment horizontal="right" vertical="center" shrinkToFit="1"/>
    </xf>
    <xf numFmtId="0" fontId="13" fillId="0" borderId="6" xfId="10" applyFont="1" applyFill="1" applyBorder="1" applyAlignment="1">
      <alignment vertical="center" wrapText="1"/>
    </xf>
    <xf numFmtId="0" fontId="13" fillId="4" borderId="13" xfId="10" applyFont="1" applyFill="1" applyBorder="1" applyAlignment="1">
      <alignment horizontal="center" vertical="center"/>
    </xf>
    <xf numFmtId="0" fontId="13" fillId="4" borderId="32" xfId="10" applyFont="1" applyFill="1" applyBorder="1" applyAlignment="1">
      <alignment horizontal="center" vertical="center"/>
    </xf>
    <xf numFmtId="0" fontId="13" fillId="4" borderId="47" xfId="10" applyFont="1" applyFill="1" applyBorder="1" applyAlignment="1">
      <alignment horizontal="center" vertical="center"/>
    </xf>
    <xf numFmtId="0" fontId="13" fillId="4" borderId="15" xfId="10" applyFont="1" applyFill="1" applyBorder="1" applyAlignment="1">
      <alignment horizontal="right" vertical="top"/>
    </xf>
    <xf numFmtId="0" fontId="13" fillId="4" borderId="16" xfId="10" applyFont="1" applyFill="1" applyBorder="1" applyAlignment="1">
      <alignment horizontal="right" vertical="center"/>
    </xf>
    <xf numFmtId="0" fontId="13" fillId="4" borderId="16" xfId="10" applyFont="1" applyFill="1" applyBorder="1" applyAlignment="1"/>
    <xf numFmtId="0" fontId="13" fillId="4" borderId="17" xfId="10" applyFont="1" applyFill="1" applyBorder="1" applyAlignment="1"/>
    <xf numFmtId="0" fontId="11" fillId="0" borderId="0" xfId="10" applyFont="1" applyAlignment="1">
      <alignment horizontal="center" vertical="center"/>
    </xf>
    <xf numFmtId="0" fontId="3" fillId="0" borderId="0" xfId="11">
      <alignment vertical="center"/>
    </xf>
    <xf numFmtId="0" fontId="19" fillId="0" borderId="0" xfId="11" applyFont="1">
      <alignment vertical="center"/>
    </xf>
    <xf numFmtId="0" fontId="19" fillId="0" borderId="0" xfId="11" applyNumberFormat="1" applyFont="1" applyFill="1" applyBorder="1" applyAlignment="1">
      <alignment vertical="center"/>
    </xf>
    <xf numFmtId="0" fontId="13" fillId="0" borderId="0" xfId="11" applyNumberFormat="1" applyFont="1" applyBorder="1" applyAlignment="1">
      <alignment vertical="center" wrapText="1"/>
    </xf>
    <xf numFmtId="0" fontId="13" fillId="0" borderId="0" xfId="11" applyNumberFormat="1" applyFont="1" applyFill="1" applyBorder="1" applyAlignment="1">
      <alignment vertical="center" wrapText="1"/>
    </xf>
    <xf numFmtId="0" fontId="13" fillId="0" borderId="0" xfId="11" applyFont="1" applyFill="1" applyBorder="1" applyAlignment="1">
      <alignment vertical="center"/>
    </xf>
    <xf numFmtId="183" fontId="19" fillId="0" borderId="18" xfId="11" applyNumberFormat="1" applyFont="1" applyFill="1" applyBorder="1" applyAlignment="1">
      <alignment horizontal="right" vertical="center" shrinkToFit="1"/>
    </xf>
    <xf numFmtId="183" fontId="19" fillId="0" borderId="19" xfId="11" applyNumberFormat="1" applyFont="1" applyFill="1" applyBorder="1" applyAlignment="1">
      <alignment horizontal="right" vertical="center" shrinkToFit="1"/>
    </xf>
    <xf numFmtId="183" fontId="19" fillId="0" borderId="36" xfId="11" applyNumberFormat="1" applyFont="1" applyFill="1" applyBorder="1" applyAlignment="1">
      <alignment horizontal="right" vertical="center" shrinkToFit="1"/>
    </xf>
    <xf numFmtId="0" fontId="19" fillId="0" borderId="38" xfId="11" applyFont="1" applyFill="1" applyBorder="1" applyAlignment="1">
      <alignment vertical="center"/>
    </xf>
    <xf numFmtId="183" fontId="19" fillId="0" borderId="24" xfId="11" applyNumberFormat="1" applyFont="1" applyFill="1" applyBorder="1" applyAlignment="1">
      <alignment horizontal="right" vertical="center" shrinkToFit="1"/>
    </xf>
    <xf numFmtId="183" fontId="19" fillId="0" borderId="12" xfId="11" applyNumberFormat="1" applyFont="1" applyFill="1" applyBorder="1" applyAlignment="1">
      <alignment horizontal="right" vertical="center" shrinkToFit="1"/>
    </xf>
    <xf numFmtId="183" fontId="19" fillId="0" borderId="39" xfId="11" applyNumberFormat="1" applyFont="1" applyFill="1" applyBorder="1" applyAlignment="1">
      <alignment horizontal="right" vertical="center" shrinkToFit="1"/>
    </xf>
    <xf numFmtId="0" fontId="19" fillId="0" borderId="27" xfId="11" applyFont="1" applyFill="1" applyBorder="1" applyAlignment="1">
      <alignment vertical="center"/>
    </xf>
    <xf numFmtId="0" fontId="19" fillId="0" borderId="51" xfId="11" applyFont="1" applyFill="1" applyBorder="1" applyAlignment="1">
      <alignment vertical="center"/>
    </xf>
    <xf numFmtId="183" fontId="19" fillId="0" borderId="42" xfId="11" applyNumberFormat="1" applyFont="1" applyFill="1" applyBorder="1" applyAlignment="1">
      <alignment horizontal="right" vertical="center" shrinkToFit="1"/>
    </xf>
    <xf numFmtId="183" fontId="19" fillId="0" borderId="43" xfId="11" applyNumberFormat="1" applyFont="1" applyFill="1" applyBorder="1" applyAlignment="1">
      <alignment horizontal="right" vertical="center" shrinkToFit="1"/>
    </xf>
    <xf numFmtId="183" fontId="19" fillId="0" borderId="44" xfId="11" applyNumberFormat="1" applyFont="1" applyFill="1" applyBorder="1" applyAlignment="1">
      <alignment horizontal="right" vertical="center" shrinkToFit="1"/>
    </xf>
    <xf numFmtId="0" fontId="19" fillId="0" borderId="40" xfId="11" applyFont="1" applyFill="1" applyBorder="1" applyAlignment="1">
      <alignment vertical="center" wrapText="1"/>
    </xf>
    <xf numFmtId="0" fontId="19" fillId="5" borderId="31" xfId="11" applyFont="1" applyFill="1" applyBorder="1" applyAlignment="1">
      <alignment horizontal="center" vertical="center"/>
    </xf>
    <xf numFmtId="0" fontId="19" fillId="5" borderId="32" xfId="11" applyFont="1" applyFill="1" applyBorder="1" applyAlignment="1">
      <alignment horizontal="center" vertical="center"/>
    </xf>
    <xf numFmtId="0" fontId="19" fillId="5" borderId="47" xfId="11" applyFont="1" applyFill="1" applyBorder="1" applyAlignment="1">
      <alignment horizontal="center" vertical="center"/>
    </xf>
    <xf numFmtId="0" fontId="19" fillId="5" borderId="15" xfId="11" applyFont="1" applyFill="1" applyBorder="1" applyAlignment="1">
      <alignment horizontal="right" vertical="top"/>
    </xf>
    <xf numFmtId="0" fontId="19" fillId="5" borderId="16" xfId="11" applyFont="1" applyFill="1" applyBorder="1" applyAlignment="1">
      <alignment horizontal="right" vertical="top"/>
    </xf>
    <xf numFmtId="0" fontId="19" fillId="5" borderId="17" xfId="11" applyFont="1" applyFill="1" applyBorder="1" applyAlignment="1"/>
    <xf numFmtId="0" fontId="11" fillId="0" borderId="0" xfId="11" applyFont="1" applyAlignment="1">
      <alignment horizontal="right" vertical="center"/>
    </xf>
    <xf numFmtId="183" fontId="19" fillId="0" borderId="18" xfId="7" applyNumberFormat="1" applyFont="1" applyFill="1" applyBorder="1" applyAlignment="1" applyProtection="1">
      <alignment horizontal="right" vertical="center" shrinkToFit="1"/>
    </xf>
    <xf numFmtId="183" fontId="19" fillId="0" borderId="19" xfId="7" applyNumberFormat="1" applyFont="1" applyFill="1" applyBorder="1" applyAlignment="1" applyProtection="1">
      <alignment horizontal="right" vertical="center" shrinkToFit="1"/>
    </xf>
    <xf numFmtId="183" fontId="19" fillId="0" borderId="36" xfId="7" applyNumberFormat="1" applyFont="1" applyFill="1" applyBorder="1" applyAlignment="1" applyProtection="1">
      <alignment horizontal="right" vertical="center" shrinkToFit="1"/>
    </xf>
    <xf numFmtId="0" fontId="19" fillId="0" borderId="38" xfId="7" applyFont="1" applyFill="1" applyBorder="1" applyAlignment="1">
      <alignment horizontal="center" vertical="center"/>
    </xf>
    <xf numFmtId="183" fontId="19" fillId="0" borderId="28" xfId="7" applyNumberFormat="1" applyFont="1" applyFill="1" applyBorder="1" applyAlignment="1" applyProtection="1">
      <alignment horizontal="right" vertical="center" shrinkToFit="1"/>
    </xf>
    <xf numFmtId="183" fontId="19" fillId="0" borderId="29" xfId="7" applyNumberFormat="1" applyFont="1" applyFill="1" applyBorder="1" applyAlignment="1" applyProtection="1">
      <alignment horizontal="right" vertical="center" shrinkToFit="1"/>
    </xf>
    <xf numFmtId="183" fontId="19" fillId="0" borderId="52" xfId="7" applyNumberFormat="1" applyFont="1" applyFill="1" applyBorder="1" applyAlignment="1" applyProtection="1">
      <alignment horizontal="right" vertical="center" shrinkToFit="1"/>
    </xf>
    <xf numFmtId="0" fontId="19" fillId="0" borderId="27" xfId="7" applyFont="1" applyFill="1" applyBorder="1" applyAlignment="1">
      <alignment horizontal="center" vertical="center" wrapText="1"/>
    </xf>
    <xf numFmtId="183" fontId="19" fillId="0" borderId="31" xfId="7" applyNumberFormat="1" applyFont="1" applyFill="1" applyBorder="1" applyAlignment="1" applyProtection="1">
      <alignment horizontal="right" vertical="center" shrinkToFit="1"/>
    </xf>
    <xf numFmtId="183" fontId="19" fillId="0" borderId="32" xfId="7" applyNumberFormat="1" applyFont="1" applyFill="1" applyBorder="1" applyAlignment="1" applyProtection="1">
      <alignment horizontal="right" vertical="center" shrinkToFit="1"/>
    </xf>
    <xf numFmtId="183" fontId="19" fillId="0" borderId="53" xfId="7" applyNumberFormat="1" applyFont="1" applyFill="1" applyBorder="1" applyAlignment="1" applyProtection="1">
      <alignment horizontal="right" vertical="center" shrinkToFit="1"/>
    </xf>
    <xf numFmtId="0" fontId="19" fillId="0" borderId="35" xfId="7" applyFont="1" applyFill="1" applyBorder="1" applyAlignment="1">
      <alignment horizontal="center" vertical="center" wrapText="1"/>
    </xf>
    <xf numFmtId="0" fontId="19" fillId="4" borderId="13" xfId="7" applyFont="1" applyFill="1" applyBorder="1" applyAlignment="1">
      <alignment horizontal="center" vertical="center"/>
    </xf>
    <xf numFmtId="0" fontId="19" fillId="4" borderId="32" xfId="7" applyFont="1" applyFill="1" applyBorder="1" applyAlignment="1">
      <alignment horizontal="center" vertical="center"/>
    </xf>
    <xf numFmtId="0" fontId="19" fillId="4" borderId="53" xfId="7" applyFont="1" applyFill="1" applyBorder="1" applyAlignment="1">
      <alignment horizontal="center" vertical="center"/>
    </xf>
    <xf numFmtId="0" fontId="19" fillId="4" borderId="15" xfId="7" applyFont="1" applyFill="1" applyBorder="1" applyAlignment="1">
      <alignment horizontal="right" vertical="top"/>
    </xf>
    <xf numFmtId="0" fontId="19" fillId="4" borderId="16" xfId="7" applyFont="1" applyFill="1" applyBorder="1" applyAlignment="1">
      <alignment horizontal="right" vertical="top"/>
    </xf>
    <xf numFmtId="0" fontId="19" fillId="4" borderId="17" xfId="7" applyFont="1" applyFill="1" applyBorder="1" applyAlignment="1"/>
    <xf numFmtId="0" fontId="11" fillId="0" borderId="0" xfId="7" applyFont="1" applyAlignment="1">
      <alignment horizontal="right" vertical="center"/>
    </xf>
    <xf numFmtId="0" fontId="3"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3" fillId="0" borderId="0" xfId="2" applyFont="1" applyFill="1" applyBorder="1">
      <alignment vertical="center"/>
    </xf>
    <xf numFmtId="0" fontId="3" fillId="0" borderId="8" xfId="2" applyFont="1" applyFill="1" applyBorder="1">
      <alignment vertical="center"/>
    </xf>
    <xf numFmtId="0" fontId="3" fillId="0" borderId="7" xfId="2" applyFont="1" applyFill="1" applyBorder="1">
      <alignment vertical="center"/>
    </xf>
    <xf numFmtId="0" fontId="3" fillId="0" borderId="6" xfId="2" applyFont="1" applyFill="1" applyBorder="1">
      <alignment vertical="center"/>
    </xf>
    <xf numFmtId="179" fontId="20" fillId="0" borderId="54" xfId="5" applyNumberFormat="1" applyFont="1" applyBorder="1" applyAlignment="1">
      <alignment horizontal="right" vertical="center" shrinkToFit="1"/>
    </xf>
    <xf numFmtId="179" fontId="20" fillId="0" borderId="55" xfId="5" applyNumberFormat="1" applyFont="1" applyFill="1" applyBorder="1" applyAlignment="1">
      <alignment horizontal="right" vertical="center" shrinkToFit="1"/>
    </xf>
    <xf numFmtId="181" fontId="20" fillId="0" borderId="56" xfId="5" applyNumberFormat="1" applyFont="1" applyFill="1" applyBorder="1" applyAlignment="1">
      <alignment horizontal="right" vertical="center" shrinkToFit="1"/>
    </xf>
    <xf numFmtId="179" fontId="20" fillId="0" borderId="57" xfId="5" applyNumberFormat="1" applyFont="1" applyFill="1" applyBorder="1" applyAlignment="1">
      <alignment horizontal="right" vertical="center" shrinkToFit="1"/>
    </xf>
    <xf numFmtId="181" fontId="20" fillId="0" borderId="58" xfId="5" applyNumberFormat="1" applyFont="1" applyFill="1" applyBorder="1" applyAlignment="1">
      <alignment horizontal="right" vertical="center" shrinkToFit="1"/>
    </xf>
    <xf numFmtId="181" fontId="20" fillId="0" borderId="54" xfId="5" applyNumberFormat="1" applyFont="1" applyFill="1" applyBorder="1" applyAlignment="1">
      <alignment horizontal="right" vertical="center" shrinkToFit="1"/>
    </xf>
    <xf numFmtId="177" fontId="20" fillId="0" borderId="57" xfId="4" applyNumberFormat="1" applyFont="1" applyBorder="1" applyAlignment="1">
      <alignment horizontal="center" vertical="center"/>
    </xf>
    <xf numFmtId="177" fontId="20" fillId="0" borderId="6" xfId="4" applyNumberFormat="1" applyFont="1" applyBorder="1" applyAlignment="1">
      <alignment horizontal="center" vertical="center"/>
    </xf>
    <xf numFmtId="179" fontId="20" fillId="0" borderId="29" xfId="5" applyNumberFormat="1" applyFont="1" applyBorder="1" applyAlignment="1">
      <alignment horizontal="right" vertical="center" shrinkToFit="1"/>
    </xf>
    <xf numFmtId="179" fontId="20" fillId="0" borderId="2" xfId="5" applyNumberFormat="1" applyFont="1" applyBorder="1" applyAlignment="1">
      <alignment horizontal="right" vertical="center" shrinkToFit="1"/>
    </xf>
    <xf numFmtId="181" fontId="20" fillId="0" borderId="59" xfId="5" applyNumberFormat="1" applyFont="1" applyBorder="1" applyAlignment="1">
      <alignment horizontal="right" vertical="center" shrinkToFit="1"/>
    </xf>
    <xf numFmtId="179" fontId="20" fillId="0" borderId="60" xfId="5" applyNumberFormat="1" applyFont="1" applyBorder="1" applyAlignment="1">
      <alignment horizontal="right" vertical="center" shrinkToFit="1"/>
    </xf>
    <xf numFmtId="181" fontId="20" fillId="0" borderId="1" xfId="5" applyNumberFormat="1" applyFont="1" applyBorder="1" applyAlignment="1">
      <alignment horizontal="right" vertical="center" shrinkToFit="1"/>
    </xf>
    <xf numFmtId="181" fontId="20" fillId="0" borderId="29" xfId="5" applyNumberFormat="1" applyFont="1" applyBorder="1" applyAlignment="1">
      <alignment horizontal="right" vertical="center" shrinkToFit="1"/>
    </xf>
    <xf numFmtId="177" fontId="20" fillId="0" borderId="3" xfId="4" applyNumberFormat="1" applyFont="1" applyBorder="1" applyAlignment="1">
      <alignment horizontal="center" vertical="center"/>
    </xf>
    <xf numFmtId="177" fontId="20" fillId="0" borderId="1" xfId="4" applyNumberFormat="1" applyFont="1" applyBorder="1" applyAlignment="1">
      <alignment vertical="center"/>
    </xf>
    <xf numFmtId="179" fontId="20" fillId="0" borderId="61" xfId="5" applyNumberFormat="1" applyFont="1" applyFill="1" applyBorder="1" applyAlignment="1">
      <alignment horizontal="right" vertical="center" shrinkToFit="1"/>
    </xf>
    <xf numFmtId="181" fontId="20" fillId="0" borderId="59" xfId="5" applyNumberFormat="1" applyFont="1" applyFill="1" applyBorder="1" applyAlignment="1">
      <alignment horizontal="right" vertical="center" shrinkToFit="1"/>
    </xf>
    <xf numFmtId="179" fontId="20" fillId="0" borderId="60" xfId="5" applyNumberFormat="1" applyFont="1" applyFill="1" applyBorder="1" applyAlignment="1">
      <alignment horizontal="right" vertical="center" shrinkToFit="1"/>
    </xf>
    <xf numFmtId="181" fontId="20" fillId="0" borderId="1" xfId="5" applyNumberFormat="1" applyFont="1" applyFill="1" applyBorder="1" applyAlignment="1">
      <alignment horizontal="right" vertical="center" shrinkToFit="1"/>
    </xf>
    <xf numFmtId="181" fontId="20" fillId="0" borderId="29" xfId="5" applyNumberFormat="1" applyFont="1" applyFill="1" applyBorder="1" applyAlignment="1">
      <alignment horizontal="right" vertical="center" shrinkToFit="1"/>
    </xf>
    <xf numFmtId="177" fontId="20" fillId="0" borderId="3" xfId="4" applyNumberFormat="1" applyFont="1" applyBorder="1" applyAlignment="1">
      <alignment vertical="center"/>
    </xf>
    <xf numFmtId="177" fontId="20" fillId="0" borderId="12" xfId="4" applyNumberFormat="1" applyFont="1" applyBorder="1" applyAlignment="1">
      <alignment horizontal="center" vertical="center"/>
    </xf>
    <xf numFmtId="177" fontId="20" fillId="0" borderId="7" xfId="4" applyNumberFormat="1" applyFont="1" applyBorder="1" applyAlignment="1">
      <alignment horizontal="center" vertical="center" wrapText="1"/>
    </xf>
    <xf numFmtId="177" fontId="21" fillId="0" borderId="59" xfId="4" applyNumberFormat="1" applyFont="1" applyBorder="1" applyAlignment="1">
      <alignment horizontal="center" vertical="center"/>
    </xf>
    <xf numFmtId="177" fontId="20" fillId="0" borderId="62" xfId="4" applyNumberFormat="1" applyFont="1" applyBorder="1" applyAlignment="1">
      <alignment horizontal="center" vertical="center" wrapText="1"/>
    </xf>
    <xf numFmtId="177" fontId="20" fillId="0" borderId="1" xfId="4" applyNumberFormat="1" applyFont="1" applyBorder="1" applyAlignment="1">
      <alignment horizontal="center" vertical="center"/>
    </xf>
    <xf numFmtId="177" fontId="20" fillId="0" borderId="8" xfId="4" applyNumberFormat="1" applyFont="1" applyBorder="1" applyAlignment="1">
      <alignment vertical="center"/>
    </xf>
    <xf numFmtId="177" fontId="20" fillId="0" borderId="6" xfId="4" applyNumberFormat="1" applyFont="1" applyBorder="1" applyAlignment="1">
      <alignment vertical="center"/>
    </xf>
    <xf numFmtId="0" fontId="3" fillId="0" borderId="7" xfId="3" applyFont="1" applyFill="1" applyBorder="1">
      <alignment vertical="center"/>
    </xf>
    <xf numFmtId="176" fontId="12" fillId="0" borderId="7" xfId="3" applyNumberFormat="1" applyFont="1" applyFill="1" applyBorder="1">
      <alignment vertical="center"/>
    </xf>
    <xf numFmtId="0" fontId="4" fillId="0" borderId="4" xfId="2" applyFont="1" applyFill="1" applyBorder="1">
      <alignment vertical="center"/>
    </xf>
    <xf numFmtId="0" fontId="3" fillId="0" borderId="2" xfId="2" applyFont="1" applyFill="1" applyBorder="1">
      <alignment vertical="center"/>
    </xf>
    <xf numFmtId="176" fontId="12" fillId="0" borderId="2" xfId="2" applyNumberFormat="1" applyFont="1" applyFill="1" applyBorder="1">
      <alignment vertical="center"/>
    </xf>
    <xf numFmtId="176" fontId="12"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2" fillId="0" borderId="0" xfId="2" applyFont="1" applyFill="1" applyBorder="1" applyAlignment="1"/>
    <xf numFmtId="179" fontId="12" fillId="2" borderId="62" xfId="2" applyNumberFormat="1" applyFont="1" applyFill="1" applyBorder="1" applyAlignment="1">
      <alignment horizontal="right" vertical="center" shrinkToFit="1"/>
    </xf>
    <xf numFmtId="181" fontId="12" fillId="2" borderId="63" xfId="2" applyNumberFormat="1" applyFont="1" applyFill="1" applyBorder="1" applyAlignment="1">
      <alignment horizontal="right" vertical="center" shrinkToFit="1"/>
    </xf>
    <xf numFmtId="181" fontId="12" fillId="2" borderId="12" xfId="2" applyNumberFormat="1" applyFont="1" applyFill="1" applyBorder="1" applyAlignment="1">
      <alignment horizontal="right" vertical="center" shrinkToFit="1"/>
    </xf>
    <xf numFmtId="179" fontId="12" fillId="0" borderId="62" xfId="2" applyNumberFormat="1" applyFont="1" applyFill="1" applyBorder="1" applyAlignment="1">
      <alignment horizontal="right" vertical="center" shrinkToFit="1"/>
    </xf>
    <xf numFmtId="181" fontId="12" fillId="0" borderId="63" xfId="2" applyNumberFormat="1" applyFont="1" applyFill="1" applyBorder="1" applyAlignment="1">
      <alignment horizontal="right" vertical="center" shrinkToFit="1"/>
    </xf>
    <xf numFmtId="181" fontId="12" fillId="0" borderId="12" xfId="2" applyNumberFormat="1" applyFont="1" applyFill="1" applyBorder="1" applyAlignment="1">
      <alignment horizontal="right" vertical="center" shrinkToFit="1"/>
    </xf>
    <xf numFmtId="177" fontId="12" fillId="2" borderId="62" xfId="2" applyNumberFormat="1" applyFont="1" applyFill="1" applyBorder="1" applyAlignment="1">
      <alignment horizontal="center" vertical="center"/>
    </xf>
    <xf numFmtId="177" fontId="22" fillId="2" borderId="63" xfId="2" applyNumberFormat="1" applyFont="1" applyFill="1" applyBorder="1" applyAlignment="1">
      <alignment horizontal="center" vertical="center"/>
    </xf>
    <xf numFmtId="177" fontId="12" fillId="2" borderId="12" xfId="2" applyNumberFormat="1" applyFont="1" applyFill="1" applyBorder="1" applyAlignment="1">
      <alignment horizontal="center" vertical="center"/>
    </xf>
    <xf numFmtId="177" fontId="12" fillId="2" borderId="8" xfId="2" applyNumberFormat="1" applyFont="1" applyFill="1" applyBorder="1">
      <alignment vertical="center"/>
    </xf>
    <xf numFmtId="177" fontId="12" fillId="2" borderId="7" xfId="2" applyNumberFormat="1" applyFont="1" applyFill="1" applyBorder="1">
      <alignment vertical="center"/>
    </xf>
    <xf numFmtId="177" fontId="12"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2" fillId="0" borderId="0" xfId="2" applyNumberFormat="1" applyFont="1" applyFill="1" applyBorder="1">
      <alignment vertical="center"/>
    </xf>
    <xf numFmtId="0" fontId="3" fillId="0" borderId="3" xfId="2" applyFont="1" applyFill="1" applyBorder="1" applyAlignment="1"/>
    <xf numFmtId="0" fontId="4" fillId="0" borderId="1" xfId="2" applyFont="1" applyFill="1" applyBorder="1">
      <alignment vertical="center"/>
    </xf>
    <xf numFmtId="0" fontId="12" fillId="0" borderId="0" xfId="2" applyFont="1" applyFill="1">
      <alignment vertical="center"/>
    </xf>
    <xf numFmtId="177" fontId="12" fillId="0" borderId="0" xfId="2" applyNumberFormat="1" applyFont="1" applyFill="1">
      <alignment vertical="center"/>
    </xf>
    <xf numFmtId="177" fontId="12" fillId="0" borderId="4" xfId="2" applyNumberFormat="1" applyFont="1" applyFill="1" applyBorder="1">
      <alignment vertical="center"/>
    </xf>
    <xf numFmtId="177" fontId="12" fillId="0" borderId="8" xfId="2" applyNumberFormat="1" applyFont="1" applyFill="1" applyBorder="1">
      <alignment vertical="center"/>
    </xf>
    <xf numFmtId="176" fontId="12" fillId="0" borderId="7" xfId="2" applyNumberFormat="1" applyFont="1" applyFill="1" applyBorder="1">
      <alignment vertical="center"/>
    </xf>
    <xf numFmtId="177" fontId="12" fillId="0" borderId="7" xfId="2" applyNumberFormat="1" applyFont="1" applyFill="1" applyBorder="1">
      <alignment vertical="center"/>
    </xf>
    <xf numFmtId="177" fontId="12" fillId="0" borderId="6" xfId="2" applyNumberFormat="1" applyFont="1" applyFill="1" applyBorder="1">
      <alignment vertical="center"/>
    </xf>
    <xf numFmtId="177" fontId="12" fillId="0" borderId="5" xfId="2" applyNumberFormat="1" applyFont="1" applyFill="1" applyBorder="1">
      <alignment vertical="center"/>
    </xf>
    <xf numFmtId="179" fontId="20" fillId="0" borderId="63" xfId="2" applyNumberFormat="1" applyFont="1" applyFill="1" applyBorder="1" applyAlignment="1">
      <alignment horizontal="right" vertical="center" shrinkToFit="1"/>
    </xf>
    <xf numFmtId="179" fontId="20" fillId="0" borderId="12" xfId="2" applyNumberFormat="1" applyFont="1" applyFill="1" applyBorder="1" applyAlignment="1">
      <alignment horizontal="right" vertical="center" shrinkToFit="1"/>
    </xf>
    <xf numFmtId="184" fontId="12" fillId="0" borderId="62" xfId="2" applyNumberFormat="1" applyFont="1" applyFill="1" applyBorder="1" applyAlignment="1">
      <alignment horizontal="right" vertical="center" shrinkToFit="1"/>
    </xf>
    <xf numFmtId="184" fontId="20" fillId="0" borderId="63" xfId="2" applyNumberFormat="1" applyFont="1" applyFill="1" applyBorder="1" applyAlignment="1">
      <alignment horizontal="right" vertical="center" shrinkToFit="1"/>
    </xf>
    <xf numFmtId="184" fontId="20" fillId="0" borderId="12" xfId="2" applyNumberFormat="1" applyFont="1" applyFill="1" applyBorder="1" applyAlignment="1">
      <alignment horizontal="right" vertical="center" shrinkToFit="1"/>
    </xf>
    <xf numFmtId="177" fontId="12" fillId="0" borderId="0" xfId="2" applyNumberFormat="1" applyFont="1" applyFill="1" applyBorder="1" applyAlignment="1">
      <alignment horizontal="center" vertical="center"/>
    </xf>
    <xf numFmtId="177" fontId="12" fillId="0" borderId="62" xfId="2" applyNumberFormat="1" applyFont="1" applyFill="1" applyBorder="1" applyAlignment="1">
      <alignment horizontal="center" vertical="center"/>
    </xf>
    <xf numFmtId="177" fontId="12" fillId="0" borderId="63" xfId="2" applyNumberFormat="1" applyFont="1" applyFill="1" applyBorder="1" applyAlignment="1">
      <alignment horizontal="center" vertical="center"/>
    </xf>
    <xf numFmtId="177" fontId="12" fillId="0" borderId="12" xfId="2" applyNumberFormat="1" applyFont="1" applyFill="1" applyBorder="1" applyAlignment="1">
      <alignment horizontal="center" vertical="center"/>
    </xf>
    <xf numFmtId="177" fontId="12" fillId="0" borderId="11" xfId="2" applyNumberFormat="1" applyFont="1" applyFill="1" applyBorder="1">
      <alignment vertical="center"/>
    </xf>
    <xf numFmtId="177" fontId="12" fillId="0" borderId="9" xfId="2" applyNumberFormat="1" applyFont="1" applyFill="1" applyBorder="1">
      <alignment vertical="center"/>
    </xf>
    <xf numFmtId="177" fontId="12" fillId="0" borderId="10" xfId="2" applyNumberFormat="1" applyFont="1" applyFill="1" applyBorder="1">
      <alignment vertical="center"/>
    </xf>
    <xf numFmtId="0" fontId="3" fillId="0" borderId="0" xfId="2" applyNumberFormat="1" applyFont="1" applyFill="1" applyBorder="1">
      <alignment vertical="center"/>
    </xf>
    <xf numFmtId="179" fontId="12" fillId="2" borderId="62" xfId="3" applyNumberFormat="1" applyFont="1" applyFill="1" applyBorder="1" applyAlignment="1">
      <alignment horizontal="right" vertical="center" shrinkToFit="1"/>
    </xf>
    <xf numFmtId="181" fontId="12" fillId="2" borderId="10" xfId="3" applyNumberFormat="1" applyFont="1" applyFill="1" applyBorder="1" applyAlignment="1">
      <alignment horizontal="right" vertical="center" shrinkToFit="1"/>
    </xf>
    <xf numFmtId="181" fontId="12" fillId="2" borderId="12" xfId="3" applyNumberFormat="1" applyFont="1" applyFill="1" applyBorder="1" applyAlignment="1">
      <alignment horizontal="right" vertical="center" shrinkToFit="1"/>
    </xf>
    <xf numFmtId="179" fontId="12" fillId="2" borderId="64" xfId="3" applyNumberFormat="1" applyFont="1" applyFill="1" applyBorder="1" applyAlignment="1">
      <alignment horizontal="right" vertical="center" shrinkToFit="1"/>
    </xf>
    <xf numFmtId="181" fontId="12" fillId="2" borderId="6" xfId="3" applyNumberFormat="1" applyFont="1" applyFill="1" applyBorder="1" applyAlignment="1">
      <alignment horizontal="right" vertical="center" shrinkToFit="1"/>
    </xf>
    <xf numFmtId="181" fontId="12" fillId="2" borderId="41" xfId="3" applyNumberFormat="1" applyFont="1" applyFill="1" applyBorder="1" applyAlignment="1">
      <alignment horizontal="right" vertical="center" shrinkToFit="1"/>
    </xf>
    <xf numFmtId="0" fontId="3" fillId="0" borderId="3" xfId="2" applyFont="1" applyFill="1" applyBorder="1">
      <alignment vertical="center"/>
    </xf>
    <xf numFmtId="0" fontId="3" fillId="0" borderId="0" xfId="12">
      <alignment vertical="center"/>
    </xf>
    <xf numFmtId="0" fontId="23"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4" fillId="2" borderId="0" xfId="13" applyFont="1" applyFill="1" applyBorder="1" applyProtection="1">
      <alignment vertical="center"/>
    </xf>
    <xf numFmtId="0" fontId="24" fillId="2" borderId="0" xfId="13" applyFont="1" applyFill="1" applyBorder="1" applyAlignment="1" applyProtection="1">
      <alignment horizontal="center" vertical="center"/>
    </xf>
    <xf numFmtId="0" fontId="24" fillId="2" borderId="0" xfId="13" applyFont="1" applyFill="1" applyBorder="1" applyAlignment="1" applyProtection="1">
      <alignment vertical="center"/>
    </xf>
    <xf numFmtId="0" fontId="24" fillId="2" borderId="0" xfId="13" applyFont="1" applyFill="1" applyProtection="1">
      <alignment vertical="center"/>
    </xf>
    <xf numFmtId="0" fontId="24" fillId="2" borderId="0" xfId="12" applyFont="1" applyFill="1" applyProtection="1">
      <alignment vertical="center"/>
    </xf>
    <xf numFmtId="0" fontId="24" fillId="2" borderId="35" xfId="13" applyFont="1" applyFill="1" applyBorder="1" applyAlignment="1" applyProtection="1">
      <alignment vertical="center"/>
    </xf>
    <xf numFmtId="0" fontId="24" fillId="2" borderId="0" xfId="13" applyFont="1" applyFill="1" applyAlignment="1" applyProtection="1">
      <alignment vertical="center"/>
    </xf>
    <xf numFmtId="0" fontId="4" fillId="2" borderId="87"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0" xfId="13" applyFont="1" applyFill="1" applyBorder="1" applyAlignment="1" applyProtection="1">
      <alignment horizontal="center" vertical="center"/>
    </xf>
    <xf numFmtId="0" fontId="4" fillId="2" borderId="0" xfId="13" applyFont="1" applyFill="1" applyAlignment="1" applyProtection="1">
      <alignment vertical="center"/>
    </xf>
    <xf numFmtId="0" fontId="4" fillId="2" borderId="2" xfId="13" applyFont="1" applyFill="1" applyBorder="1" applyAlignment="1" applyProtection="1">
      <alignment vertical="center"/>
    </xf>
    <xf numFmtId="0" fontId="4" fillId="2" borderId="27" xfId="13" applyFont="1" applyFill="1" applyBorder="1" applyAlignment="1" applyProtection="1">
      <alignment vertical="center"/>
    </xf>
    <xf numFmtId="0" fontId="4" fillId="2" borderId="9" xfId="13" applyFont="1" applyFill="1" applyBorder="1" applyProtection="1">
      <alignment vertical="center"/>
    </xf>
    <xf numFmtId="0" fontId="4" fillId="2" borderId="71" xfId="13" applyFont="1" applyFill="1" applyBorder="1" applyAlignment="1" applyProtection="1">
      <alignment horizontal="center" vertical="center"/>
    </xf>
    <xf numFmtId="0" fontId="4" fillId="2" borderId="71" xfId="13" applyFont="1" applyFill="1" applyBorder="1" applyAlignment="1" applyProtection="1">
      <alignment vertical="center"/>
    </xf>
    <xf numFmtId="0" fontId="3" fillId="2" borderId="0" xfId="12" applyFont="1" applyFill="1" applyProtection="1">
      <alignment vertical="center"/>
    </xf>
    <xf numFmtId="0" fontId="27" fillId="2" borderId="0" xfId="13" applyFont="1" applyFill="1" applyBorder="1" applyProtection="1">
      <alignment vertical="center"/>
    </xf>
    <xf numFmtId="0" fontId="27" fillId="2" borderId="0" xfId="13" applyFont="1" applyFill="1" applyProtection="1">
      <alignment vertical="center"/>
    </xf>
    <xf numFmtId="181" fontId="4" fillId="2" borderId="0" xfId="13" applyNumberFormat="1" applyFont="1" applyFill="1" applyBorder="1" applyAlignment="1" applyProtection="1">
      <alignment horizontal="left" vertical="center" shrinkToFit="1"/>
    </xf>
    <xf numFmtId="181" fontId="4" fillId="2" borderId="0" xfId="13" applyNumberFormat="1" applyFont="1" applyFill="1" applyBorder="1" applyAlignment="1" applyProtection="1">
      <alignment horizontal="right" vertical="center" shrinkToFit="1"/>
    </xf>
    <xf numFmtId="0" fontId="4" fillId="2" borderId="0" xfId="13" applyFont="1" applyFill="1" applyBorder="1" applyAlignment="1" applyProtection="1">
      <alignment horizontal="left" vertical="center" shrinkToFit="1"/>
    </xf>
    <xf numFmtId="0" fontId="4" fillId="2" borderId="0" xfId="13" applyFont="1" applyFill="1" applyBorder="1" applyAlignment="1" applyProtection="1">
      <alignment horizontal="center" vertical="center" shrinkToFit="1"/>
    </xf>
    <xf numFmtId="0" fontId="4" fillId="6" borderId="36" xfId="13" applyFont="1" applyFill="1" applyBorder="1" applyAlignment="1" applyProtection="1">
      <alignment horizontal="center" vertical="center" shrinkToFit="1"/>
      <protection locked="0"/>
    </xf>
    <xf numFmtId="0" fontId="4" fillId="2" borderId="128" xfId="13" applyFont="1" applyFill="1" applyBorder="1" applyAlignment="1" applyProtection="1">
      <alignment horizontal="center" vertical="center" shrinkToFit="1"/>
      <protection locked="0"/>
    </xf>
    <xf numFmtId="0" fontId="4" fillId="0" borderId="129" xfId="13" applyFont="1" applyFill="1" applyBorder="1" applyAlignment="1" applyProtection="1">
      <alignment horizontal="center" vertical="center" shrinkToFit="1"/>
      <protection locked="0"/>
    </xf>
    <xf numFmtId="0" fontId="4" fillId="0" borderId="139" xfId="13" applyFont="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0" borderId="151" xfId="13" applyFont="1" applyBorder="1" applyAlignment="1" applyProtection="1">
      <alignment horizontal="center" vertical="center" shrinkToFit="1"/>
      <protection locked="0"/>
    </xf>
    <xf numFmtId="0" fontId="4" fillId="0" borderId="128" xfId="15" applyFont="1" applyBorder="1" applyAlignment="1" applyProtection="1">
      <alignment horizontal="center" vertical="center" shrinkToFit="1"/>
      <protection locked="0"/>
    </xf>
    <xf numFmtId="0" fontId="4" fillId="2" borderId="0" xfId="13" applyFont="1" applyFill="1" applyProtection="1">
      <alignment vertical="center"/>
    </xf>
    <xf numFmtId="0" fontId="4" fillId="0" borderId="162" xfId="13" applyFont="1" applyBorder="1" applyAlignment="1" applyProtection="1">
      <alignment horizontal="center" vertical="center" shrinkToFit="1"/>
      <protection locked="0"/>
    </xf>
    <xf numFmtId="0" fontId="24" fillId="0" borderId="0" xfId="12" applyFont="1" applyProtection="1">
      <alignment vertical="center"/>
    </xf>
    <xf numFmtId="0" fontId="4" fillId="0" borderId="172" xfId="15" applyFont="1" applyBorder="1" applyAlignment="1" applyProtection="1">
      <alignment horizontal="center" vertical="center" shrinkToFit="1"/>
      <protection locked="0"/>
    </xf>
    <xf numFmtId="0" fontId="4" fillId="0" borderId="151" xfId="13" applyFont="1" applyFill="1" applyBorder="1" applyAlignment="1" applyProtection="1">
      <alignment horizontal="center" vertical="center" shrinkToFit="1"/>
      <protection locked="0"/>
    </xf>
    <xf numFmtId="0" fontId="4" fillId="2" borderId="0" xfId="13" applyFont="1" applyFill="1" applyBorder="1" applyProtection="1">
      <alignment vertical="center"/>
    </xf>
    <xf numFmtId="0" fontId="22"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22" fillId="2" borderId="0" xfId="13" applyFont="1" applyFill="1" applyAlignment="1" applyProtection="1">
      <alignment vertical="center"/>
    </xf>
    <xf numFmtId="0" fontId="30" fillId="2" borderId="0" xfId="13" applyFont="1" applyFill="1" applyAlignment="1" applyProtection="1">
      <alignment vertical="center"/>
    </xf>
    <xf numFmtId="0" fontId="22" fillId="2" borderId="71" xfId="13" applyFont="1" applyFill="1" applyBorder="1" applyProtection="1">
      <alignment vertical="center"/>
    </xf>
    <xf numFmtId="0" fontId="22" fillId="2" borderId="0" xfId="13" applyFont="1" applyFill="1" applyBorder="1" applyAlignment="1" applyProtection="1">
      <alignment vertical="center"/>
    </xf>
    <xf numFmtId="49" fontId="22" fillId="2" borderId="0" xfId="13" applyNumberFormat="1" applyFont="1" applyFill="1" applyProtection="1">
      <alignment vertical="center"/>
    </xf>
    <xf numFmtId="0" fontId="22" fillId="0" borderId="0" xfId="16" applyFont="1">
      <alignment vertical="center"/>
    </xf>
    <xf numFmtId="0" fontId="22" fillId="0" borderId="0" xfId="16" applyFont="1" applyAlignment="1">
      <alignment vertical="center" shrinkToFit="1"/>
    </xf>
    <xf numFmtId="0" fontId="22" fillId="0" borderId="0" xfId="16" applyFont="1" applyAlignment="1">
      <alignment vertical="center"/>
    </xf>
    <xf numFmtId="0" fontId="21" fillId="0" borderId="0" xfId="16" applyFont="1" applyAlignment="1">
      <alignment vertical="center"/>
    </xf>
    <xf numFmtId="0" fontId="22" fillId="0" borderId="0" xfId="16" applyFont="1" applyBorder="1" applyAlignment="1">
      <alignment vertical="center"/>
    </xf>
    <xf numFmtId="0" fontId="21" fillId="0" borderId="0" xfId="16" applyFont="1" applyBorder="1" applyAlignment="1">
      <alignment vertical="center"/>
    </xf>
    <xf numFmtId="0" fontId="22" fillId="0" borderId="0" xfId="16" applyFont="1" applyFill="1">
      <alignment vertical="center"/>
    </xf>
    <xf numFmtId="0" fontId="22" fillId="0" borderId="7" xfId="16" applyFont="1" applyFill="1" applyBorder="1" applyAlignment="1">
      <alignment horizontal="center" vertical="center" wrapText="1"/>
    </xf>
    <xf numFmtId="0" fontId="22" fillId="0" borderId="0" xfId="16" applyFont="1" applyFill="1" applyBorder="1" applyAlignment="1">
      <alignment horizontal="center" vertical="center" wrapText="1"/>
    </xf>
    <xf numFmtId="0" fontId="22" fillId="0" borderId="4" xfId="16" applyFont="1" applyBorder="1" applyAlignment="1">
      <alignment horizontal="center" vertical="center"/>
    </xf>
    <xf numFmtId="0" fontId="22" fillId="0" borderId="2" xfId="16" applyFont="1" applyBorder="1" applyAlignment="1">
      <alignment horizontal="center" vertical="center"/>
    </xf>
    <xf numFmtId="0" fontId="22" fillId="0" borderId="2" xfId="16" applyFont="1" applyBorder="1">
      <alignment vertical="center"/>
    </xf>
    <xf numFmtId="0" fontId="22" fillId="0" borderId="0" xfId="16" applyFont="1" applyBorder="1">
      <alignment vertical="center"/>
    </xf>
    <xf numFmtId="0" fontId="22" fillId="0" borderId="1" xfId="16" applyFont="1" applyBorder="1" applyAlignment="1">
      <alignment horizontal="center" vertical="center"/>
    </xf>
    <xf numFmtId="0" fontId="22" fillId="0" borderId="7" xfId="16" applyFont="1" applyBorder="1">
      <alignment vertical="center"/>
    </xf>
    <xf numFmtId="49" fontId="22" fillId="0" borderId="0" xfId="16" applyNumberFormat="1" applyFont="1" applyFill="1">
      <alignment vertical="center"/>
    </xf>
    <xf numFmtId="0" fontId="12" fillId="0" borderId="7" xfId="16" applyFont="1" applyBorder="1" applyAlignment="1">
      <alignment horizontal="center" vertical="center"/>
    </xf>
    <xf numFmtId="0" fontId="12" fillId="0" borderId="7" xfId="16" applyFont="1" applyBorder="1" applyAlignment="1">
      <alignment vertical="center"/>
    </xf>
    <xf numFmtId="0" fontId="26" fillId="0" borderId="0" xfId="16" applyFont="1">
      <alignment vertical="center"/>
    </xf>
    <xf numFmtId="49" fontId="22" fillId="0" borderId="0" xfId="16" applyNumberFormat="1" applyFont="1">
      <alignment vertical="center"/>
    </xf>
    <xf numFmtId="49" fontId="35" fillId="0" borderId="0" xfId="16" applyNumberFormat="1" applyFont="1">
      <alignment vertical="center"/>
    </xf>
    <xf numFmtId="0" fontId="22" fillId="0" borderId="0" xfId="17" applyFont="1">
      <alignment vertical="center"/>
    </xf>
    <xf numFmtId="0" fontId="22" fillId="0" borderId="0" xfId="18" applyFont="1" applyFill="1">
      <alignment vertical="center"/>
    </xf>
    <xf numFmtId="0" fontId="22" fillId="0" borderId="0" xfId="17" applyFont="1" applyFill="1">
      <alignment vertical="center"/>
    </xf>
    <xf numFmtId="0" fontId="22" fillId="0" borderId="178" xfId="17" applyFont="1" applyFill="1" applyBorder="1">
      <alignment vertical="center"/>
    </xf>
    <xf numFmtId="0" fontId="22" fillId="0" borderId="71" xfId="17" applyFont="1" applyFill="1" applyBorder="1">
      <alignment vertical="center"/>
    </xf>
    <xf numFmtId="0" fontId="22" fillId="0" borderId="72" xfId="17" applyFont="1" applyFill="1" applyBorder="1">
      <alignment vertical="center"/>
    </xf>
    <xf numFmtId="0" fontId="22" fillId="0" borderId="87" xfId="17" applyFont="1" applyFill="1" applyBorder="1" applyAlignment="1">
      <alignment horizontal="center" vertical="center"/>
    </xf>
    <xf numFmtId="0" fontId="22" fillId="0" borderId="0" xfId="17" applyFont="1" applyFill="1" applyBorder="1">
      <alignment vertical="center"/>
    </xf>
    <xf numFmtId="49" fontId="22" fillId="0" borderId="0" xfId="17" applyNumberFormat="1" applyFont="1" applyFill="1" applyBorder="1">
      <alignment vertical="center"/>
    </xf>
    <xf numFmtId="49" fontId="22" fillId="0" borderId="35" xfId="17" applyNumberFormat="1" applyFont="1" applyFill="1" applyBorder="1">
      <alignment vertical="center"/>
    </xf>
    <xf numFmtId="49" fontId="22" fillId="0" borderId="0" xfId="17" applyNumberFormat="1" applyFont="1" applyFill="1">
      <alignment vertical="center"/>
    </xf>
    <xf numFmtId="0" fontId="22" fillId="0" borderId="0" xfId="17" applyFont="1" applyFill="1" applyBorder="1" applyAlignment="1">
      <alignment horizontal="center" vertical="center"/>
    </xf>
    <xf numFmtId="49" fontId="22" fillId="0" borderId="0" xfId="17" applyNumberFormat="1" applyFont="1" applyFill="1" applyBorder="1" applyAlignment="1">
      <alignment horizontal="center" vertical="center"/>
    </xf>
    <xf numFmtId="0" fontId="22" fillId="0" borderId="87" xfId="17" applyFont="1" applyFill="1" applyBorder="1">
      <alignment vertical="center"/>
    </xf>
    <xf numFmtId="0" fontId="22" fillId="0" borderId="0" xfId="17" applyFont="1" applyFill="1" applyBorder="1" applyAlignment="1">
      <alignment vertical="center"/>
    </xf>
    <xf numFmtId="0" fontId="22" fillId="0" borderId="35" xfId="17" applyFont="1" applyFill="1" applyBorder="1">
      <alignment vertical="center"/>
    </xf>
    <xf numFmtId="186" fontId="22" fillId="0" borderId="178" xfId="17" applyNumberFormat="1" applyFont="1" applyFill="1" applyBorder="1" applyAlignment="1">
      <alignment vertical="center"/>
    </xf>
    <xf numFmtId="186" fontId="22" fillId="0" borderId="71" xfId="17" applyNumberFormat="1" applyFont="1" applyFill="1" applyBorder="1" applyAlignment="1">
      <alignment vertical="center"/>
    </xf>
    <xf numFmtId="186" fontId="22" fillId="0" borderId="72" xfId="17" applyNumberFormat="1" applyFont="1" applyFill="1" applyBorder="1" applyAlignment="1">
      <alignment vertical="center"/>
    </xf>
    <xf numFmtId="0" fontId="31" fillId="0" borderId="178" xfId="17" applyFont="1" applyFill="1" applyBorder="1" applyAlignment="1">
      <alignment vertical="center" wrapText="1"/>
    </xf>
    <xf numFmtId="0" fontId="31" fillId="0" borderId="71" xfId="17" applyFont="1" applyFill="1" applyBorder="1" applyAlignment="1">
      <alignment vertical="center" wrapText="1"/>
    </xf>
    <xf numFmtId="0" fontId="22" fillId="0" borderId="72" xfId="17" applyFont="1" applyFill="1" applyBorder="1" applyAlignment="1">
      <alignment horizontal="center" vertical="center"/>
    </xf>
    <xf numFmtId="0" fontId="22" fillId="0" borderId="35" xfId="17" applyFont="1" applyFill="1" applyBorder="1" applyAlignment="1">
      <alignment horizontal="center" vertical="center"/>
    </xf>
    <xf numFmtId="0" fontId="22" fillId="0" borderId="35" xfId="17" applyFont="1" applyFill="1" applyBorder="1" applyAlignment="1">
      <alignment horizontal="left" vertical="center"/>
    </xf>
    <xf numFmtId="0" fontId="21" fillId="0" borderId="183" xfId="20" applyFont="1" applyFill="1" applyBorder="1" applyAlignment="1">
      <alignment horizontal="center" vertical="center"/>
    </xf>
    <xf numFmtId="190" fontId="22" fillId="0" borderId="33" xfId="17" applyNumberFormat="1" applyFont="1" applyFill="1" applyBorder="1" applyAlignment="1">
      <alignment vertical="center" shrinkToFit="1"/>
    </xf>
    <xf numFmtId="190" fontId="22" fillId="0" borderId="34" xfId="17" applyNumberFormat="1" applyFont="1" applyFill="1" applyBorder="1" applyAlignment="1">
      <alignment vertical="center" shrinkToFit="1"/>
    </xf>
    <xf numFmtId="190" fontId="22" fillId="0" borderId="48" xfId="17" applyNumberFormat="1" applyFont="1" applyFill="1" applyBorder="1" applyAlignment="1">
      <alignment vertical="center" shrinkToFit="1"/>
    </xf>
    <xf numFmtId="0" fontId="21" fillId="0" borderId="41" xfId="20" applyFont="1" applyFill="1" applyBorder="1" applyAlignment="1">
      <alignment vertical="center"/>
    </xf>
    <xf numFmtId="190" fontId="22" fillId="0" borderId="33" xfId="17" applyNumberFormat="1" applyFont="1" applyFill="1" applyBorder="1" applyAlignment="1">
      <alignment horizontal="right" vertical="center" shrinkToFit="1"/>
    </xf>
    <xf numFmtId="190" fontId="22" fillId="0" borderId="34" xfId="17" applyNumberFormat="1" applyFont="1" applyFill="1" applyBorder="1" applyAlignment="1">
      <alignment horizontal="right" vertical="center" shrinkToFit="1"/>
    </xf>
    <xf numFmtId="190" fontId="22" fillId="0" borderId="48" xfId="17" applyNumberFormat="1" applyFont="1" applyFill="1" applyBorder="1" applyAlignment="1">
      <alignment horizontal="right" vertical="center" shrinkToFit="1"/>
    </xf>
    <xf numFmtId="0" fontId="22" fillId="0" borderId="33" xfId="17" applyFont="1" applyFill="1" applyBorder="1" applyAlignment="1">
      <alignment horizontal="left" vertical="center"/>
    </xf>
    <xf numFmtId="0" fontId="22" fillId="0" borderId="34" xfId="17" applyFont="1" applyFill="1" applyBorder="1" applyAlignment="1">
      <alignment horizontal="left" vertical="center"/>
    </xf>
    <xf numFmtId="0" fontId="22" fillId="0" borderId="48" xfId="17" applyFont="1" applyFill="1" applyBorder="1" applyAlignment="1">
      <alignment horizontal="left" vertical="center"/>
    </xf>
    <xf numFmtId="0" fontId="34" fillId="0" borderId="0" xfId="17" applyFont="1" applyFill="1">
      <alignment vertical="center"/>
    </xf>
    <xf numFmtId="0" fontId="37" fillId="0" borderId="0" xfId="17" applyFont="1" applyFill="1">
      <alignment vertical="center"/>
    </xf>
    <xf numFmtId="0" fontId="31" fillId="0" borderId="0" xfId="17" applyNumberFormat="1" applyFont="1" applyFill="1" applyBorder="1" applyAlignment="1" applyProtection="1">
      <alignment horizontal="left" vertical="center" wrapText="1"/>
      <protection hidden="1"/>
    </xf>
    <xf numFmtId="187" fontId="22" fillId="0" borderId="0" xfId="17" applyNumberFormat="1" applyFont="1" applyFill="1" applyBorder="1" applyAlignment="1" applyProtection="1">
      <alignment horizontal="center" vertical="center" shrinkToFit="1"/>
      <protection hidden="1"/>
    </xf>
    <xf numFmtId="0" fontId="22" fillId="0" borderId="0" xfId="17" applyFont="1" applyFill="1" applyBorder="1" applyAlignment="1" applyProtection="1">
      <alignment horizontal="center" vertical="center" shrinkToFit="1"/>
      <protection hidden="1"/>
    </xf>
    <xf numFmtId="49" fontId="22" fillId="0" borderId="0" xfId="17" applyNumberFormat="1" applyFont="1" applyFill="1" applyBorder="1" applyAlignment="1">
      <alignment horizontal="center" vertical="center"/>
    </xf>
    <xf numFmtId="0" fontId="22" fillId="0" borderId="0" xfId="17" applyFont="1" applyFill="1" applyBorder="1" applyAlignment="1">
      <alignment horizontal="center" vertical="center"/>
    </xf>
    <xf numFmtId="177" fontId="22" fillId="0" borderId="48" xfId="17" applyNumberFormat="1" applyFont="1" applyFill="1" applyBorder="1" applyAlignment="1">
      <alignment horizontal="right" vertical="center" shrinkToFit="1"/>
    </xf>
    <xf numFmtId="177" fontId="22" fillId="0" borderId="34" xfId="17" applyNumberFormat="1" applyFont="1" applyFill="1" applyBorder="1" applyAlignment="1">
      <alignment horizontal="right" vertical="center" shrinkToFit="1"/>
    </xf>
    <xf numFmtId="177" fontId="22" fillId="0" borderId="33" xfId="17" applyNumberFormat="1" applyFont="1" applyFill="1" applyBorder="1" applyAlignment="1">
      <alignment horizontal="right" vertical="center" shrinkToFit="1"/>
    </xf>
    <xf numFmtId="0" fontId="31" fillId="0" borderId="0" xfId="17" applyFont="1" applyFill="1" applyBorder="1" applyAlignment="1">
      <alignment horizontal="left" vertical="center" wrapText="1"/>
    </xf>
    <xf numFmtId="0" fontId="31" fillId="0" borderId="87" xfId="17" applyFont="1" applyFill="1" applyBorder="1" applyAlignment="1">
      <alignment horizontal="left" vertical="center" wrapText="1"/>
    </xf>
    <xf numFmtId="177" fontId="22" fillId="0" borderId="35" xfId="17" applyNumberFormat="1" applyFont="1" applyFill="1" applyBorder="1" applyAlignment="1">
      <alignment horizontal="right" vertical="center" shrinkToFit="1"/>
    </xf>
    <xf numFmtId="177" fontId="22" fillId="0" borderId="0" xfId="17" applyNumberFormat="1" applyFont="1" applyFill="1" applyBorder="1" applyAlignment="1">
      <alignment horizontal="right" vertical="center" shrinkToFit="1"/>
    </xf>
    <xf numFmtId="177" fontId="22" fillId="0" borderId="87" xfId="17" applyNumberFormat="1" applyFont="1" applyFill="1" applyBorder="1" applyAlignment="1">
      <alignment horizontal="right" vertical="center" shrinkToFit="1"/>
    </xf>
    <xf numFmtId="0" fontId="22" fillId="0" borderId="0" xfId="17" applyFont="1" applyFill="1" applyBorder="1" applyAlignment="1">
      <alignment horizontal="center" vertical="center" shrinkToFit="1"/>
    </xf>
    <xf numFmtId="186" fontId="22" fillId="0" borderId="35" xfId="17" applyNumberFormat="1" applyFont="1" applyFill="1" applyBorder="1" applyAlignment="1">
      <alignment horizontal="right" vertical="center" shrinkToFit="1"/>
    </xf>
    <xf numFmtId="186" fontId="22" fillId="0" borderId="0" xfId="17" applyNumberFormat="1" applyFont="1" applyFill="1" applyBorder="1" applyAlignment="1">
      <alignment horizontal="right" vertical="center" shrinkToFit="1"/>
    </xf>
    <xf numFmtId="186" fontId="22" fillId="0" borderId="87" xfId="17" applyNumberFormat="1" applyFont="1" applyFill="1" applyBorder="1" applyAlignment="1">
      <alignment horizontal="right" vertical="center" shrinkToFit="1"/>
    </xf>
    <xf numFmtId="0" fontId="22" fillId="0" borderId="10" xfId="17" applyFont="1" applyFill="1" applyBorder="1" applyAlignment="1">
      <alignment vertical="center"/>
    </xf>
    <xf numFmtId="0" fontId="22" fillId="0" borderId="9" xfId="17" applyFont="1" applyFill="1" applyBorder="1" applyAlignment="1">
      <alignment vertical="center"/>
    </xf>
    <xf numFmtId="0" fontId="22" fillId="0" borderId="11" xfId="17" applyFont="1" applyFill="1" applyBorder="1" applyAlignment="1">
      <alignment vertical="center"/>
    </xf>
    <xf numFmtId="177" fontId="22" fillId="0" borderId="10" xfId="17" applyNumberFormat="1" applyFont="1" applyFill="1" applyBorder="1" applyAlignment="1">
      <alignment horizontal="right" vertical="center" shrinkToFit="1"/>
    </xf>
    <xf numFmtId="177" fontId="22" fillId="0" borderId="9" xfId="17" applyNumberFormat="1" applyFont="1" applyFill="1" applyBorder="1" applyAlignment="1">
      <alignment horizontal="right" vertical="center" shrinkToFit="1"/>
    </xf>
    <xf numFmtId="177" fontId="22" fillId="0" borderId="11" xfId="17" applyNumberFormat="1" applyFont="1" applyFill="1" applyBorder="1" applyAlignment="1">
      <alignment horizontal="right" vertical="center" shrinkToFit="1"/>
    </xf>
    <xf numFmtId="177" fontId="22" fillId="0" borderId="25" xfId="17" applyNumberFormat="1" applyFont="1" applyFill="1" applyBorder="1" applyAlignment="1">
      <alignment horizontal="right" vertical="center" shrinkToFit="1"/>
    </xf>
    <xf numFmtId="0" fontId="21" fillId="0" borderId="35" xfId="19" applyFont="1" applyFill="1" applyBorder="1" applyAlignment="1">
      <alignment horizontal="left" vertical="center"/>
    </xf>
    <xf numFmtId="0" fontId="21" fillId="0" borderId="0" xfId="19" applyFont="1" applyFill="1" applyBorder="1" applyAlignment="1">
      <alignment horizontal="left" vertical="center"/>
    </xf>
    <xf numFmtId="0" fontId="21" fillId="0" borderId="87" xfId="19" applyFont="1" applyFill="1" applyBorder="1" applyAlignment="1">
      <alignment horizontal="left" vertical="center"/>
    </xf>
    <xf numFmtId="0" fontId="22" fillId="0" borderId="22" xfId="17" applyFont="1" applyFill="1" applyBorder="1" applyAlignment="1">
      <alignment vertical="center"/>
    </xf>
    <xf numFmtId="0" fontId="22" fillId="0" borderId="21" xfId="17" applyFont="1" applyFill="1" applyBorder="1" applyAlignment="1">
      <alignment vertical="center"/>
    </xf>
    <xf numFmtId="0" fontId="22" fillId="0" borderId="37" xfId="17" applyFont="1" applyFill="1" applyBorder="1" applyAlignment="1">
      <alignment vertical="center"/>
    </xf>
    <xf numFmtId="177" fontId="22" fillId="0" borderId="22" xfId="17" applyNumberFormat="1" applyFont="1" applyFill="1" applyBorder="1" applyAlignment="1">
      <alignment horizontal="right" vertical="center"/>
    </xf>
    <xf numFmtId="177" fontId="22" fillId="0" borderId="21" xfId="17" applyNumberFormat="1" applyFont="1" applyFill="1" applyBorder="1" applyAlignment="1">
      <alignment horizontal="right" vertical="center"/>
    </xf>
    <xf numFmtId="177" fontId="22" fillId="0" borderId="37" xfId="17" applyNumberFormat="1" applyFont="1" applyFill="1" applyBorder="1" applyAlignment="1">
      <alignment horizontal="right" vertical="center"/>
    </xf>
    <xf numFmtId="0" fontId="22" fillId="0" borderId="81" xfId="17" applyFont="1" applyFill="1" applyBorder="1" applyAlignment="1">
      <alignment horizontal="center" vertical="center" shrinkToFit="1"/>
    </xf>
    <xf numFmtId="0" fontId="22" fillId="0" borderId="71" xfId="17" applyFont="1" applyFill="1" applyBorder="1" applyAlignment="1">
      <alignment horizontal="center" vertical="center" shrinkToFit="1"/>
    </xf>
    <xf numFmtId="0" fontId="22" fillId="0" borderId="70" xfId="17" applyFont="1" applyFill="1" applyBorder="1" applyAlignment="1">
      <alignment horizontal="center" vertical="center" shrinkToFit="1"/>
    </xf>
    <xf numFmtId="186" fontId="22" fillId="0" borderId="22" xfId="17" applyNumberFormat="1" applyFont="1" applyFill="1" applyBorder="1" applyAlignment="1">
      <alignment horizontal="right" vertical="center" shrinkToFit="1"/>
    </xf>
    <xf numFmtId="186" fontId="22" fillId="0" borderId="21" xfId="17" applyNumberFormat="1" applyFont="1" applyFill="1" applyBorder="1" applyAlignment="1">
      <alignment horizontal="right" vertical="center" shrinkToFit="1"/>
    </xf>
    <xf numFmtId="186" fontId="22" fillId="0" borderId="20" xfId="17" applyNumberFormat="1" applyFont="1" applyFill="1" applyBorder="1" applyAlignment="1">
      <alignment horizontal="right" vertical="center" shrinkToFit="1"/>
    </xf>
    <xf numFmtId="0" fontId="21" fillId="0" borderId="72" xfId="19" applyFont="1" applyFill="1" applyBorder="1" applyAlignment="1">
      <alignment horizontal="left" vertical="center"/>
    </xf>
    <xf numFmtId="0" fontId="21" fillId="0" borderId="71" xfId="19" applyFont="1" applyFill="1" applyBorder="1" applyAlignment="1">
      <alignment horizontal="left" vertical="center"/>
    </xf>
    <xf numFmtId="0" fontId="21" fillId="0" borderId="178" xfId="19" applyFont="1" applyFill="1" applyBorder="1" applyAlignment="1">
      <alignment horizontal="left" vertical="center"/>
    </xf>
    <xf numFmtId="0" fontId="22" fillId="0" borderId="72" xfId="17" applyFont="1" applyFill="1" applyBorder="1" applyAlignment="1">
      <alignment horizontal="left" vertical="center"/>
    </xf>
    <xf numFmtId="0" fontId="22" fillId="0" borderId="71" xfId="17" applyFont="1" applyFill="1" applyBorder="1" applyAlignment="1">
      <alignment horizontal="left" vertical="center"/>
    </xf>
    <xf numFmtId="0" fontId="22" fillId="0" borderId="178" xfId="17" applyFont="1" applyFill="1" applyBorder="1" applyAlignment="1">
      <alignment horizontal="left" vertical="center"/>
    </xf>
    <xf numFmtId="177" fontId="22" fillId="0" borderId="72" xfId="17" applyNumberFormat="1" applyFont="1" applyFill="1" applyBorder="1" applyAlignment="1">
      <alignment horizontal="right" vertical="center" shrinkToFit="1"/>
    </xf>
    <xf numFmtId="177" fontId="22" fillId="0" borderId="71" xfId="17" applyNumberFormat="1" applyFont="1" applyFill="1" applyBorder="1" applyAlignment="1">
      <alignment horizontal="right" vertical="center" shrinkToFit="1"/>
    </xf>
    <xf numFmtId="177" fontId="22" fillId="0" borderId="178" xfId="17" applyNumberFormat="1" applyFont="1" applyFill="1" applyBorder="1" applyAlignment="1">
      <alignment horizontal="right" vertical="center" shrinkToFit="1"/>
    </xf>
    <xf numFmtId="0" fontId="21" fillId="0" borderId="48" xfId="19" applyFont="1" applyFill="1" applyBorder="1" applyAlignment="1">
      <alignment horizontal="center" vertical="center" wrapText="1"/>
    </xf>
    <xf numFmtId="0" fontId="21" fillId="0" borderId="34" xfId="19" applyFont="1" applyFill="1" applyBorder="1" applyAlignment="1">
      <alignment horizontal="center" vertical="center" wrapText="1"/>
    </xf>
    <xf numFmtId="0" fontId="21" fillId="0" borderId="33" xfId="19" applyFont="1" applyFill="1" applyBorder="1" applyAlignment="1">
      <alignment horizontal="center" vertical="center" wrapText="1"/>
    </xf>
    <xf numFmtId="0" fontId="21" fillId="0" borderId="35" xfId="19" applyFont="1" applyFill="1" applyBorder="1" applyAlignment="1">
      <alignment horizontal="center" vertical="center" wrapText="1"/>
    </xf>
    <xf numFmtId="0" fontId="21" fillId="0" borderId="0" xfId="19" applyFont="1" applyFill="1" applyBorder="1" applyAlignment="1">
      <alignment horizontal="center" vertical="center" wrapText="1"/>
    </xf>
    <xf numFmtId="0" fontId="21" fillId="0" borderId="87" xfId="19" applyFont="1" applyFill="1" applyBorder="1" applyAlignment="1">
      <alignment horizontal="center" vertical="center" wrapText="1"/>
    </xf>
    <xf numFmtId="0" fontId="21" fillId="0" borderId="72" xfId="19" applyFont="1" applyFill="1" applyBorder="1" applyAlignment="1">
      <alignment horizontal="center" vertical="center" wrapText="1"/>
    </xf>
    <xf numFmtId="0" fontId="21" fillId="0" borderId="71" xfId="19" applyFont="1" applyFill="1" applyBorder="1" applyAlignment="1">
      <alignment horizontal="center" vertical="center" wrapText="1"/>
    </xf>
    <xf numFmtId="0" fontId="21" fillId="0" borderId="178" xfId="19" applyFont="1" applyFill="1" applyBorder="1" applyAlignment="1">
      <alignment horizontal="center" vertical="center" wrapText="1"/>
    </xf>
    <xf numFmtId="0" fontId="21" fillId="0" borderId="48" xfId="19" applyFont="1" applyFill="1" applyBorder="1" applyAlignment="1">
      <alignment horizontal="left" vertical="center"/>
    </xf>
    <xf numFmtId="0" fontId="21" fillId="0" borderId="34" xfId="19" applyFont="1" applyFill="1" applyBorder="1" applyAlignment="1">
      <alignment horizontal="left" vertical="center"/>
    </xf>
    <xf numFmtId="0" fontId="21" fillId="0" borderId="33" xfId="19" applyFont="1" applyFill="1" applyBorder="1" applyAlignment="1">
      <alignment horizontal="left" vertical="center"/>
    </xf>
    <xf numFmtId="0" fontId="27" fillId="0" borderId="9" xfId="17" applyFont="1" applyFill="1" applyBorder="1">
      <alignment vertical="center"/>
    </xf>
    <xf numFmtId="0" fontId="27" fillId="0" borderId="11" xfId="17" applyFont="1" applyFill="1" applyBorder="1">
      <alignment vertical="center"/>
    </xf>
    <xf numFmtId="0" fontId="22" fillId="0" borderId="35" xfId="17" applyFont="1" applyFill="1" applyBorder="1" applyAlignment="1">
      <alignment horizontal="left" vertical="center"/>
    </xf>
    <xf numFmtId="0" fontId="22" fillId="0" borderId="0" xfId="17" applyFont="1" applyFill="1" applyBorder="1" applyAlignment="1">
      <alignment horizontal="left" vertical="center"/>
    </xf>
    <xf numFmtId="0" fontId="22" fillId="0" borderId="87" xfId="17" applyFont="1" applyFill="1" applyBorder="1" applyAlignment="1">
      <alignment horizontal="left" vertical="center"/>
    </xf>
    <xf numFmtId="0" fontId="22" fillId="0" borderId="1" xfId="17" applyFont="1" applyFill="1" applyBorder="1" applyAlignment="1">
      <alignment horizontal="center" vertical="center" wrapText="1"/>
    </xf>
    <xf numFmtId="0" fontId="22" fillId="0" borderId="2" xfId="17" applyFont="1" applyFill="1" applyBorder="1" applyAlignment="1">
      <alignment horizontal="center" vertical="center"/>
    </xf>
    <xf numFmtId="0" fontId="22" fillId="0" borderId="3" xfId="17" applyFont="1" applyFill="1" applyBorder="1" applyAlignment="1">
      <alignment horizontal="center" vertical="center"/>
    </xf>
    <xf numFmtId="0" fontId="22" fillId="0" borderId="6" xfId="17" applyFont="1" applyFill="1" applyBorder="1" applyAlignment="1">
      <alignment horizontal="center" vertical="center"/>
    </xf>
    <xf numFmtId="0" fontId="22" fillId="0" borderId="7" xfId="17" applyFont="1" applyFill="1" applyBorder="1" applyAlignment="1">
      <alignment horizontal="center" vertical="center"/>
    </xf>
    <xf numFmtId="0" fontId="22" fillId="0" borderId="8" xfId="17" applyFont="1" applyFill="1" applyBorder="1" applyAlignment="1">
      <alignment horizontal="center" vertical="center"/>
    </xf>
    <xf numFmtId="0" fontId="22" fillId="0" borderId="2" xfId="17" applyFont="1" applyFill="1" applyBorder="1" applyAlignment="1">
      <alignment horizontal="center" vertical="center" wrapText="1"/>
    </xf>
    <xf numFmtId="0" fontId="22" fillId="0" borderId="3" xfId="17" applyFont="1" applyFill="1" applyBorder="1" applyAlignment="1">
      <alignment horizontal="center" vertical="center" wrapText="1"/>
    </xf>
    <xf numFmtId="0" fontId="22" fillId="0" borderId="6" xfId="17" applyFont="1" applyFill="1" applyBorder="1" applyAlignment="1">
      <alignment horizontal="center" vertical="center" wrapText="1"/>
    </xf>
    <xf numFmtId="0" fontId="22" fillId="0" borderId="7" xfId="17" applyFont="1" applyFill="1" applyBorder="1" applyAlignment="1">
      <alignment horizontal="center" vertical="center" wrapText="1"/>
    </xf>
    <xf numFmtId="0" fontId="22" fillId="0" borderId="8" xfId="17" applyFont="1" applyFill="1" applyBorder="1" applyAlignment="1">
      <alignment horizontal="center" vertical="center" wrapText="1"/>
    </xf>
    <xf numFmtId="0" fontId="31" fillId="0" borderId="1" xfId="17" applyFont="1" applyFill="1" applyBorder="1" applyAlignment="1">
      <alignment horizontal="center" vertical="center" wrapText="1"/>
    </xf>
    <xf numFmtId="0" fontId="31" fillId="0" borderId="2" xfId="17" applyFont="1" applyFill="1" applyBorder="1" applyAlignment="1">
      <alignment horizontal="center" vertical="center" wrapText="1"/>
    </xf>
    <xf numFmtId="0" fontId="31" fillId="0" borderId="30" xfId="17" applyFont="1" applyFill="1" applyBorder="1" applyAlignment="1">
      <alignment horizontal="center" vertical="center" wrapText="1"/>
    </xf>
    <xf numFmtId="0" fontId="31" fillId="0" borderId="6" xfId="17" applyFont="1" applyFill="1" applyBorder="1" applyAlignment="1">
      <alignment horizontal="center" vertical="center" wrapText="1"/>
    </xf>
    <xf numFmtId="0" fontId="31" fillId="0" borderId="7" xfId="17" applyFont="1" applyFill="1" applyBorder="1" applyAlignment="1">
      <alignment horizontal="center" vertical="center" wrapText="1"/>
    </xf>
    <xf numFmtId="0" fontId="31" fillId="0" borderId="108" xfId="17" applyFont="1" applyFill="1" applyBorder="1" applyAlignment="1">
      <alignment horizontal="center" vertical="center" wrapText="1"/>
    </xf>
    <xf numFmtId="0" fontId="22" fillId="0" borderId="104" xfId="17" applyFont="1" applyFill="1" applyBorder="1" applyAlignment="1">
      <alignment horizontal="center" vertical="center"/>
    </xf>
    <xf numFmtId="0" fontId="22" fillId="0" borderId="46" xfId="17" applyFont="1" applyFill="1" applyBorder="1" applyAlignment="1">
      <alignment horizontal="center" vertical="center"/>
    </xf>
    <xf numFmtId="0" fontId="22" fillId="0" borderId="45" xfId="17" applyFont="1" applyFill="1" applyBorder="1" applyAlignment="1">
      <alignment horizontal="center" vertical="center"/>
    </xf>
    <xf numFmtId="0" fontId="22" fillId="0" borderId="27" xfId="17" applyFont="1" applyFill="1" applyBorder="1" applyAlignment="1">
      <alignment horizontal="center" vertical="center" textRotation="255"/>
    </xf>
    <xf numFmtId="0" fontId="22" fillId="0" borderId="2" xfId="17" applyFont="1" applyFill="1" applyBorder="1" applyAlignment="1">
      <alignment horizontal="center" vertical="center" textRotation="255"/>
    </xf>
    <xf numFmtId="0" fontId="22" fillId="0" borderId="3" xfId="17" applyFont="1" applyFill="1" applyBorder="1" applyAlignment="1">
      <alignment horizontal="center" vertical="center" textRotation="255"/>
    </xf>
    <xf numFmtId="0" fontId="22" fillId="0" borderId="35" xfId="17" applyFont="1" applyFill="1" applyBorder="1" applyAlignment="1">
      <alignment horizontal="center" vertical="center" textRotation="255"/>
    </xf>
    <xf numFmtId="0" fontId="22" fillId="0" borderId="0" xfId="17" applyFont="1" applyFill="1" applyBorder="1" applyAlignment="1">
      <alignment horizontal="center" vertical="center" textRotation="255"/>
    </xf>
    <xf numFmtId="0" fontId="22" fillId="0" borderId="5" xfId="17" applyFont="1" applyFill="1" applyBorder="1" applyAlignment="1">
      <alignment horizontal="center" vertical="center" textRotation="255"/>
    </xf>
    <xf numFmtId="0" fontId="22" fillId="0" borderId="72" xfId="17" applyFont="1" applyFill="1" applyBorder="1" applyAlignment="1">
      <alignment horizontal="center" vertical="center" textRotation="255"/>
    </xf>
    <xf numFmtId="0" fontId="22" fillId="0" borderId="71" xfId="17" applyFont="1" applyFill="1" applyBorder="1" applyAlignment="1">
      <alignment horizontal="center" vertical="center" textRotation="255"/>
    </xf>
    <xf numFmtId="0" fontId="22" fillId="0" borderId="70" xfId="17" applyFont="1" applyFill="1" applyBorder="1" applyAlignment="1">
      <alignment horizontal="center" vertical="center" textRotation="255"/>
    </xf>
    <xf numFmtId="0" fontId="22" fillId="0" borderId="1" xfId="17" applyFont="1" applyFill="1" applyBorder="1" applyAlignment="1">
      <alignment horizontal="center" vertical="center"/>
    </xf>
    <xf numFmtId="0" fontId="31" fillId="0" borderId="3" xfId="17" applyFont="1" applyFill="1" applyBorder="1" applyAlignment="1">
      <alignment horizontal="center" vertical="center" wrapText="1"/>
    </xf>
    <xf numFmtId="0" fontId="31" fillId="0" borderId="8" xfId="17" applyFont="1" applyFill="1" applyBorder="1" applyAlignment="1">
      <alignment horizontal="center" vertical="center" wrapText="1"/>
    </xf>
    <xf numFmtId="0" fontId="22" fillId="0" borderId="1" xfId="17" applyFont="1" applyFill="1" applyBorder="1" applyAlignment="1">
      <alignment horizontal="center" vertical="center" textRotation="255"/>
    </xf>
    <xf numFmtId="0" fontId="22" fillId="0" borderId="4" xfId="17" applyFont="1" applyFill="1" applyBorder="1" applyAlignment="1">
      <alignment horizontal="center" vertical="center" textRotation="255"/>
    </xf>
    <xf numFmtId="0" fontId="22" fillId="0" borderId="6" xfId="17" applyFont="1" applyFill="1" applyBorder="1" applyAlignment="1">
      <alignment horizontal="center" vertical="center" textRotation="255"/>
    </xf>
    <xf numFmtId="0" fontId="22" fillId="0" borderId="7" xfId="17" applyFont="1" applyFill="1" applyBorder="1" applyAlignment="1">
      <alignment horizontal="center" vertical="center" textRotation="255"/>
    </xf>
    <xf numFmtId="0" fontId="22" fillId="0" borderId="8" xfId="17" applyFont="1" applyFill="1" applyBorder="1" applyAlignment="1">
      <alignment horizontal="center" vertical="center" textRotation="255"/>
    </xf>
    <xf numFmtId="0" fontId="22" fillId="0" borderId="182" xfId="17" applyFont="1" applyFill="1" applyBorder="1" applyAlignment="1">
      <alignment horizontal="center" vertical="center"/>
    </xf>
    <xf numFmtId="0" fontId="22" fillId="0" borderId="181" xfId="17" applyFont="1" applyFill="1" applyBorder="1" applyAlignment="1">
      <alignment horizontal="center" vertical="center"/>
    </xf>
    <xf numFmtId="0" fontId="22" fillId="0" borderId="14" xfId="17" applyFont="1" applyFill="1" applyBorder="1" applyAlignment="1">
      <alignment horizontal="center" vertical="center"/>
    </xf>
    <xf numFmtId="177" fontId="22" fillId="0" borderId="14" xfId="17" applyNumberFormat="1" applyFont="1" applyFill="1" applyBorder="1" applyAlignment="1">
      <alignment horizontal="right" vertical="center" shrinkToFit="1"/>
    </xf>
    <xf numFmtId="177" fontId="22" fillId="0" borderId="180" xfId="17" applyNumberFormat="1" applyFont="1" applyFill="1" applyBorder="1" applyAlignment="1">
      <alignment horizontal="right" vertical="center" shrinkToFit="1"/>
    </xf>
    <xf numFmtId="177" fontId="22" fillId="0" borderId="13" xfId="17" applyNumberFormat="1" applyFont="1" applyFill="1" applyBorder="1" applyAlignment="1">
      <alignment horizontal="right" vertical="center" shrinkToFit="1"/>
    </xf>
    <xf numFmtId="186" fontId="22" fillId="0" borderId="71" xfId="17" applyNumberFormat="1" applyFont="1" applyFill="1" applyBorder="1" applyAlignment="1">
      <alignment horizontal="right" vertical="center"/>
    </xf>
    <xf numFmtId="186" fontId="22" fillId="0" borderId="178" xfId="17" applyNumberFormat="1" applyFont="1" applyFill="1" applyBorder="1" applyAlignment="1">
      <alignment horizontal="right" vertical="center"/>
    </xf>
    <xf numFmtId="0" fontId="22" fillId="0" borderId="38" xfId="17" applyFont="1" applyFill="1" applyBorder="1" applyAlignment="1">
      <alignment vertical="center"/>
    </xf>
    <xf numFmtId="0" fontId="22" fillId="0" borderId="18" xfId="17" applyFont="1" applyFill="1" applyBorder="1" applyAlignment="1">
      <alignment horizontal="center" vertical="center"/>
    </xf>
    <xf numFmtId="0" fontId="22" fillId="0" borderId="20" xfId="17" applyFont="1" applyFill="1" applyBorder="1" applyAlignment="1">
      <alignment horizontal="center" vertical="center"/>
    </xf>
    <xf numFmtId="0" fontId="22" fillId="0" borderId="179" xfId="17" applyFont="1" applyFill="1" applyBorder="1" applyAlignment="1">
      <alignment horizontal="center" vertical="center"/>
    </xf>
    <xf numFmtId="0" fontId="22" fillId="0" borderId="48" xfId="17" applyFont="1" applyFill="1" applyBorder="1" applyAlignment="1">
      <alignment horizontal="center" vertical="center"/>
    </xf>
    <xf numFmtId="0" fontId="22" fillId="0" borderId="34" xfId="17" applyFont="1" applyFill="1" applyBorder="1" applyAlignment="1">
      <alignment horizontal="center" vertical="center"/>
    </xf>
    <xf numFmtId="0" fontId="22" fillId="0" borderId="72" xfId="17" applyFont="1" applyFill="1" applyBorder="1" applyAlignment="1">
      <alignment horizontal="center" vertical="center"/>
    </xf>
    <xf numFmtId="0" fontId="22" fillId="0" borderId="71" xfId="17" applyFont="1" applyFill="1" applyBorder="1" applyAlignment="1">
      <alignment horizontal="center" vertical="center"/>
    </xf>
    <xf numFmtId="177" fontId="22" fillId="0" borderId="34" xfId="17" applyNumberFormat="1" applyFont="1" applyFill="1" applyBorder="1" applyAlignment="1">
      <alignment horizontal="right" vertical="center"/>
    </xf>
    <xf numFmtId="177" fontId="22" fillId="0" borderId="33" xfId="17" applyNumberFormat="1" applyFont="1" applyFill="1" applyBorder="1" applyAlignment="1">
      <alignment horizontal="right" vertical="center"/>
    </xf>
    <xf numFmtId="0" fontId="22" fillId="0" borderId="51" xfId="17" applyFont="1" applyFill="1" applyBorder="1" applyAlignment="1">
      <alignment vertical="center"/>
    </xf>
    <xf numFmtId="188" fontId="22" fillId="0" borderId="14" xfId="17" applyNumberFormat="1" applyFont="1" applyFill="1" applyBorder="1" applyAlignment="1">
      <alignment horizontal="right" vertical="center" shrinkToFit="1"/>
    </xf>
    <xf numFmtId="188" fontId="22" fillId="0" borderId="180" xfId="17" applyNumberFormat="1" applyFont="1" applyFill="1" applyBorder="1" applyAlignment="1">
      <alignment horizontal="right" vertical="center" shrinkToFit="1"/>
    </xf>
    <xf numFmtId="188" fontId="22" fillId="0" borderId="13" xfId="17" applyNumberFormat="1" applyFont="1" applyFill="1" applyBorder="1" applyAlignment="1">
      <alignment horizontal="right" vertical="center" shrinkToFit="1"/>
    </xf>
    <xf numFmtId="186" fontId="22" fillId="0" borderId="37" xfId="17" applyNumberFormat="1" applyFont="1" applyFill="1" applyBorder="1" applyAlignment="1">
      <alignment horizontal="right" vertical="center" shrinkToFit="1"/>
    </xf>
    <xf numFmtId="0" fontId="22" fillId="0" borderId="10" xfId="17" applyFont="1" applyFill="1" applyBorder="1" applyAlignment="1">
      <alignment horizontal="center" vertical="center"/>
    </xf>
    <xf numFmtId="0" fontId="22" fillId="0" borderId="9" xfId="17" applyFont="1" applyFill="1" applyBorder="1" applyAlignment="1">
      <alignment horizontal="center" vertical="center"/>
    </xf>
    <xf numFmtId="0" fontId="21" fillId="0" borderId="22" xfId="20" applyFont="1" applyFill="1" applyBorder="1" applyAlignment="1">
      <alignment horizontal="center" vertical="center" shrinkToFit="1"/>
    </xf>
    <xf numFmtId="0" fontId="21" fillId="0" borderId="21" xfId="20" applyFont="1" applyFill="1" applyBorder="1" applyAlignment="1">
      <alignment horizontal="center" vertical="center" shrinkToFit="1"/>
    </xf>
    <xf numFmtId="0" fontId="21" fillId="0" borderId="37" xfId="20" applyFont="1" applyFill="1" applyBorder="1" applyAlignment="1">
      <alignment horizontal="center" vertical="center" shrinkToFit="1"/>
    </xf>
    <xf numFmtId="189" fontId="21" fillId="0" borderId="1" xfId="17" applyNumberFormat="1" applyFont="1" applyFill="1" applyBorder="1" applyAlignment="1">
      <alignment horizontal="right" vertical="center" shrinkToFit="1"/>
    </xf>
    <xf numFmtId="189" fontId="21" fillId="0" borderId="2" xfId="17" applyNumberFormat="1" applyFont="1" applyFill="1" applyBorder="1" applyAlignment="1">
      <alignment horizontal="right" vertical="center" shrinkToFit="1"/>
    </xf>
    <xf numFmtId="189" fontId="21" fillId="0" borderId="30" xfId="17" applyNumberFormat="1" applyFont="1" applyFill="1" applyBorder="1" applyAlignment="1">
      <alignment horizontal="right" vertical="center" shrinkToFit="1"/>
    </xf>
    <xf numFmtId="0" fontId="22" fillId="0" borderId="27" xfId="17" applyFont="1" applyFill="1" applyBorder="1" applyAlignment="1">
      <alignment horizontal="center" vertical="center"/>
    </xf>
    <xf numFmtId="0" fontId="22" fillId="0" borderId="70" xfId="17" applyFont="1" applyFill="1" applyBorder="1" applyAlignment="1">
      <alignment horizontal="center" vertical="center"/>
    </xf>
    <xf numFmtId="0" fontId="21" fillId="0" borderId="1" xfId="17" applyFont="1" applyFill="1" applyBorder="1" applyAlignment="1">
      <alignment vertical="center"/>
    </xf>
    <xf numFmtId="0" fontId="21" fillId="0" borderId="2" xfId="17" applyFont="1" applyFill="1" applyBorder="1" applyAlignment="1">
      <alignment vertical="center"/>
    </xf>
    <xf numFmtId="0" fontId="21" fillId="0" borderId="3" xfId="17" applyFont="1" applyFill="1" applyBorder="1" applyAlignment="1">
      <alignment vertical="center"/>
    </xf>
    <xf numFmtId="186" fontId="22" fillId="0" borderId="10" xfId="17" applyNumberFormat="1" applyFont="1" applyFill="1" applyBorder="1" applyAlignment="1">
      <alignment horizontal="right" vertical="center" shrinkToFit="1"/>
    </xf>
    <xf numFmtId="186" fontId="22" fillId="0" borderId="9" xfId="17" applyNumberFormat="1" applyFont="1" applyFill="1" applyBorder="1" applyAlignment="1">
      <alignment horizontal="right" vertical="center" shrinkToFit="1"/>
    </xf>
    <xf numFmtId="186" fontId="22" fillId="0" borderId="11" xfId="17" applyNumberFormat="1" applyFont="1" applyFill="1" applyBorder="1" applyAlignment="1">
      <alignment horizontal="right" vertical="center" shrinkToFit="1"/>
    </xf>
    <xf numFmtId="186" fontId="22" fillId="0" borderId="25" xfId="17" applyNumberFormat="1" applyFont="1" applyFill="1" applyBorder="1" applyAlignment="1">
      <alignment horizontal="right" vertical="center" shrinkToFit="1"/>
    </xf>
    <xf numFmtId="0" fontId="21" fillId="0" borderId="1" xfId="20" applyFont="1" applyFill="1" applyBorder="1" applyAlignment="1">
      <alignment horizontal="center" vertical="center" shrinkToFit="1"/>
    </xf>
    <xf numFmtId="0" fontId="21" fillId="0" borderId="2" xfId="20" applyFont="1" applyFill="1" applyBorder="1" applyAlignment="1">
      <alignment horizontal="center" vertical="center" shrinkToFit="1"/>
    </xf>
    <xf numFmtId="0" fontId="21" fillId="0" borderId="3" xfId="20" applyFont="1" applyFill="1" applyBorder="1" applyAlignment="1">
      <alignment horizontal="center" vertical="center" shrinkToFit="1"/>
    </xf>
    <xf numFmtId="177" fontId="21" fillId="0" borderId="10" xfId="17" applyNumberFormat="1" applyFont="1" applyFill="1" applyBorder="1" applyAlignment="1">
      <alignment horizontal="right" vertical="center" shrinkToFit="1"/>
    </xf>
    <xf numFmtId="177" fontId="21" fillId="0" borderId="9" xfId="17" applyNumberFormat="1" applyFont="1" applyFill="1" applyBorder="1" applyAlignment="1">
      <alignment horizontal="right" vertical="center" shrinkToFit="1"/>
    </xf>
    <xf numFmtId="177" fontId="21" fillId="0" borderId="25" xfId="17" applyNumberFormat="1" applyFont="1" applyFill="1" applyBorder="1" applyAlignment="1">
      <alignment horizontal="right" vertical="center" shrinkToFit="1"/>
    </xf>
    <xf numFmtId="0" fontId="22" fillId="0" borderId="40" xfId="17" applyFont="1" applyFill="1" applyBorder="1" applyAlignment="1">
      <alignment horizontal="center" vertical="center"/>
    </xf>
    <xf numFmtId="0" fontId="22" fillId="0" borderId="48" xfId="18" applyFont="1" applyFill="1" applyBorder="1" applyAlignment="1">
      <alignment horizontal="left" vertical="center"/>
    </xf>
    <xf numFmtId="0" fontId="22" fillId="0" borderId="34" xfId="18" applyFont="1" applyFill="1" applyBorder="1" applyAlignment="1">
      <alignment horizontal="left" vertical="center"/>
    </xf>
    <xf numFmtId="0" fontId="22" fillId="0" borderId="33" xfId="18" applyFont="1" applyFill="1" applyBorder="1" applyAlignment="1">
      <alignment horizontal="left" vertical="center"/>
    </xf>
    <xf numFmtId="186" fontId="22" fillId="0" borderId="72" xfId="17" applyNumberFormat="1" applyFont="1" applyFill="1" applyBorder="1" applyAlignment="1">
      <alignment horizontal="right" vertical="center" shrinkToFit="1"/>
    </xf>
    <xf numFmtId="186" fontId="22" fillId="0" borderId="71" xfId="17" applyNumberFormat="1" applyFont="1" applyFill="1" applyBorder="1" applyAlignment="1">
      <alignment horizontal="right" vertical="center" shrinkToFit="1"/>
    </xf>
    <xf numFmtId="186" fontId="22" fillId="0" borderId="178" xfId="17" applyNumberFormat="1" applyFont="1" applyFill="1" applyBorder="1" applyAlignment="1">
      <alignment horizontal="right" vertical="center" shrinkToFit="1"/>
    </xf>
    <xf numFmtId="188" fontId="22" fillId="0" borderId="35" xfId="17" applyNumberFormat="1" applyFont="1" applyFill="1" applyBorder="1" applyAlignment="1">
      <alignment horizontal="right" vertical="center" shrinkToFit="1"/>
    </xf>
    <xf numFmtId="188" fontId="22" fillId="0" borderId="0" xfId="17" applyNumberFormat="1" applyFont="1" applyFill="1" applyBorder="1" applyAlignment="1">
      <alignment horizontal="right" vertical="center" shrinkToFit="1"/>
    </xf>
    <xf numFmtId="188" fontId="22" fillId="0" borderId="87" xfId="17" applyNumberFormat="1" applyFont="1" applyFill="1" applyBorder="1" applyAlignment="1">
      <alignment horizontal="right" vertical="center" shrinkToFit="1"/>
    </xf>
    <xf numFmtId="0" fontId="21" fillId="0" borderId="9" xfId="17" applyFont="1" applyFill="1" applyBorder="1" applyAlignment="1">
      <alignment vertical="center"/>
    </xf>
    <xf numFmtId="0" fontId="21" fillId="0" borderId="11" xfId="17" applyFont="1" applyFill="1" applyBorder="1" applyAlignment="1">
      <alignment vertical="center"/>
    </xf>
    <xf numFmtId="0" fontId="22" fillId="0" borderId="48" xfId="17" applyFont="1" applyFill="1" applyBorder="1" applyAlignment="1">
      <alignment horizontal="center" vertical="center" wrapText="1"/>
    </xf>
    <xf numFmtId="0" fontId="22" fillId="0" borderId="34" xfId="17" applyFont="1" applyFill="1" applyBorder="1" applyAlignment="1">
      <alignment horizontal="center" vertical="center" wrapText="1"/>
    </xf>
    <xf numFmtId="0" fontId="22" fillId="0" borderId="47" xfId="17" applyFont="1" applyFill="1" applyBorder="1" applyAlignment="1">
      <alignment horizontal="center" vertical="center" wrapText="1"/>
    </xf>
    <xf numFmtId="0" fontId="22" fillId="0" borderId="35" xfId="17" applyFont="1" applyFill="1" applyBorder="1" applyAlignment="1">
      <alignment horizontal="center" vertical="center" wrapText="1"/>
    </xf>
    <xf numFmtId="0" fontId="22" fillId="0" borderId="0" xfId="17" applyFont="1" applyFill="1" applyBorder="1" applyAlignment="1">
      <alignment horizontal="center" vertical="center" wrapText="1"/>
    </xf>
    <xf numFmtId="0" fontId="22" fillId="0" borderId="5" xfId="17" applyFont="1" applyFill="1" applyBorder="1" applyAlignment="1">
      <alignment horizontal="center" vertical="center" wrapText="1"/>
    </xf>
    <xf numFmtId="0" fontId="22" fillId="0" borderId="72" xfId="17" applyFont="1" applyFill="1" applyBorder="1" applyAlignment="1">
      <alignment horizontal="center" vertical="center" wrapText="1"/>
    </xf>
    <xf numFmtId="0" fontId="22" fillId="0" borderId="71" xfId="17" applyFont="1" applyFill="1" applyBorder="1" applyAlignment="1">
      <alignment horizontal="center" vertical="center" wrapText="1"/>
    </xf>
    <xf numFmtId="0" fontId="22" fillId="0" borderId="70" xfId="17" applyFont="1" applyFill="1" applyBorder="1" applyAlignment="1">
      <alignment horizontal="center" vertical="center" wrapText="1"/>
    </xf>
    <xf numFmtId="0" fontId="21" fillId="0" borderId="157" xfId="17" applyFont="1" applyFill="1" applyBorder="1" applyAlignment="1">
      <alignment vertical="center"/>
    </xf>
    <xf numFmtId="0" fontId="21" fillId="0" borderId="46" xfId="17" applyFont="1" applyFill="1" applyBorder="1" applyAlignment="1">
      <alignment vertical="center"/>
    </xf>
    <xf numFmtId="0" fontId="21" fillId="0" borderId="49" xfId="17" applyFont="1" applyFill="1" applyBorder="1" applyAlignment="1">
      <alignment vertical="center"/>
    </xf>
    <xf numFmtId="177" fontId="21" fillId="0" borderId="157" xfId="17" applyNumberFormat="1" applyFont="1" applyFill="1" applyBorder="1" applyAlignment="1">
      <alignment horizontal="right" vertical="center" shrinkToFit="1"/>
    </xf>
    <xf numFmtId="177" fontId="21" fillId="0" borderId="34" xfId="17" applyNumberFormat="1" applyFont="1" applyFill="1" applyBorder="1" applyAlignment="1">
      <alignment horizontal="right" vertical="center" shrinkToFit="1"/>
    </xf>
    <xf numFmtId="177" fontId="21" fillId="0" borderId="33" xfId="17" applyNumberFormat="1" applyFont="1" applyFill="1" applyBorder="1" applyAlignment="1">
      <alignment horizontal="right" vertical="center" shrinkToFit="1"/>
    </xf>
    <xf numFmtId="0" fontId="22" fillId="0" borderId="51" xfId="17" applyFont="1" applyFill="1" applyBorder="1" applyAlignment="1">
      <alignment horizontal="center" vertical="center"/>
    </xf>
    <xf numFmtId="0" fontId="22" fillId="0" borderId="11" xfId="17" applyFont="1" applyFill="1" applyBorder="1" applyAlignment="1">
      <alignment horizontal="center" vertical="center"/>
    </xf>
    <xf numFmtId="0" fontId="22" fillId="0" borderId="10" xfId="17" applyFont="1" applyFill="1" applyBorder="1" applyAlignment="1">
      <alignment horizontal="center" vertical="center" shrinkToFit="1"/>
    </xf>
    <xf numFmtId="0" fontId="22" fillId="0" borderId="9" xfId="17" applyFont="1" applyFill="1" applyBorder="1" applyAlignment="1">
      <alignment horizontal="center" vertical="center" shrinkToFit="1"/>
    </xf>
    <xf numFmtId="0" fontId="22" fillId="0" borderId="11" xfId="17" applyFont="1" applyFill="1" applyBorder="1" applyAlignment="1">
      <alignment horizontal="center" vertical="center" shrinkToFit="1"/>
    </xf>
    <xf numFmtId="0" fontId="22" fillId="0" borderId="25" xfId="17" applyFont="1" applyFill="1" applyBorder="1" applyAlignment="1">
      <alignment horizontal="center" vertical="center" shrinkToFit="1"/>
    </xf>
    <xf numFmtId="189" fontId="22" fillId="0" borderId="22" xfId="17" applyNumberFormat="1" applyFont="1" applyFill="1" applyBorder="1" applyAlignment="1">
      <alignment horizontal="right" vertical="center" shrinkToFit="1"/>
    </xf>
    <xf numFmtId="189" fontId="22" fillId="0" borderId="21" xfId="17" applyNumberFormat="1" applyFont="1" applyFill="1" applyBorder="1" applyAlignment="1">
      <alignment horizontal="right" vertical="center" shrinkToFit="1"/>
    </xf>
    <xf numFmtId="189" fontId="22" fillId="0" borderId="20" xfId="17" applyNumberFormat="1" applyFont="1" applyFill="1" applyBorder="1" applyAlignment="1">
      <alignment horizontal="right" vertical="center" shrinkToFit="1"/>
    </xf>
    <xf numFmtId="0" fontId="22" fillId="0" borderId="17" xfId="17" applyFont="1" applyFill="1" applyBorder="1" applyAlignment="1">
      <alignment horizontal="center" vertical="center"/>
    </xf>
    <xf numFmtId="0" fontId="22" fillId="0" borderId="16" xfId="17" applyFont="1" applyFill="1" applyBorder="1" applyAlignment="1">
      <alignment horizontal="center" vertical="center"/>
    </xf>
    <xf numFmtId="0" fontId="22" fillId="0" borderId="50" xfId="17" applyFont="1" applyFill="1" applyBorder="1" applyAlignment="1">
      <alignment vertical="center"/>
    </xf>
    <xf numFmtId="0" fontId="22" fillId="0" borderId="46" xfId="17" applyFont="1" applyFill="1" applyBorder="1" applyAlignment="1">
      <alignment vertical="center"/>
    </xf>
    <xf numFmtId="0" fontId="22" fillId="0" borderId="49" xfId="17" applyFont="1" applyFill="1" applyBorder="1" applyAlignment="1">
      <alignment vertical="center"/>
    </xf>
    <xf numFmtId="177" fontId="22" fillId="0" borderId="50" xfId="17" applyNumberFormat="1" applyFont="1" applyFill="1" applyBorder="1" applyAlignment="1">
      <alignment horizontal="right" vertical="center" shrinkToFit="1"/>
    </xf>
    <xf numFmtId="177" fontId="22" fillId="0" borderId="46" xfId="17" applyNumberFormat="1" applyFont="1" applyFill="1" applyBorder="1" applyAlignment="1">
      <alignment horizontal="right" vertical="center" shrinkToFit="1"/>
    </xf>
    <xf numFmtId="177" fontId="22" fillId="0" borderId="45" xfId="17" applyNumberFormat="1" applyFont="1" applyFill="1" applyBorder="1" applyAlignment="1">
      <alignment horizontal="right" vertical="center" shrinkToFit="1"/>
    </xf>
    <xf numFmtId="0" fontId="22" fillId="0" borderId="33" xfId="17" applyFont="1" applyFill="1" applyBorder="1" applyAlignment="1">
      <alignment horizontal="center" vertical="center"/>
    </xf>
    <xf numFmtId="0" fontId="22" fillId="0" borderId="35" xfId="17" applyFont="1" applyFill="1" applyBorder="1" applyAlignment="1">
      <alignment horizontal="center" vertical="center"/>
    </xf>
    <xf numFmtId="0" fontId="22" fillId="0" borderId="87" xfId="17" applyFont="1" applyFill="1" applyBorder="1" applyAlignment="1">
      <alignment horizontal="center" vertical="center"/>
    </xf>
    <xf numFmtId="191" fontId="22" fillId="0" borderId="35" xfId="17" applyNumberFormat="1" applyFont="1" applyFill="1" applyBorder="1" applyAlignment="1">
      <alignment horizontal="right" vertical="center" shrinkToFit="1"/>
    </xf>
    <xf numFmtId="191" fontId="22" fillId="0" borderId="0" xfId="17" applyNumberFormat="1" applyFont="1" applyFill="1" applyBorder="1" applyAlignment="1">
      <alignment horizontal="right" vertical="center" shrinkToFit="1"/>
    </xf>
    <xf numFmtId="191" fontId="22" fillId="0" borderId="87" xfId="17" applyNumberFormat="1" applyFont="1" applyFill="1" applyBorder="1" applyAlignment="1">
      <alignment horizontal="right" vertical="center" shrinkToFit="1"/>
    </xf>
    <xf numFmtId="0" fontId="22" fillId="0" borderId="52" xfId="17" applyFont="1" applyFill="1" applyBorder="1" applyAlignment="1">
      <alignment horizontal="center" vertical="center"/>
    </xf>
    <xf numFmtId="0" fontId="22" fillId="0" borderId="29" xfId="17" applyFont="1" applyFill="1" applyBorder="1" applyAlignment="1">
      <alignment horizontal="center" vertical="center"/>
    </xf>
    <xf numFmtId="0" fontId="22" fillId="0" borderId="26" xfId="17" applyFont="1" applyFill="1" applyBorder="1" applyAlignment="1">
      <alignment horizontal="center" vertical="center"/>
    </xf>
    <xf numFmtId="0" fontId="22" fillId="0" borderId="5" xfId="17" applyFont="1" applyFill="1" applyBorder="1" applyAlignment="1">
      <alignment horizontal="center" vertical="center"/>
    </xf>
    <xf numFmtId="0" fontId="22" fillId="0" borderId="118" xfId="17" applyFont="1" applyFill="1" applyBorder="1" applyAlignment="1">
      <alignment horizontal="center" vertical="center"/>
    </xf>
    <xf numFmtId="0" fontId="22" fillId="0" borderId="23" xfId="17" applyFont="1" applyFill="1" applyBorder="1" applyAlignment="1">
      <alignment horizontal="center" vertical="center"/>
    </xf>
    <xf numFmtId="0" fontId="22" fillId="0" borderId="183" xfId="17" applyFont="1" applyFill="1" applyBorder="1" applyAlignment="1">
      <alignment horizontal="center" vertical="center"/>
    </xf>
    <xf numFmtId="0" fontId="22" fillId="0" borderId="28" xfId="17" applyFont="1" applyFill="1" applyBorder="1" applyAlignment="1">
      <alignment horizontal="center" vertical="center"/>
    </xf>
    <xf numFmtId="0" fontId="22" fillId="0" borderId="4" xfId="17" applyFont="1" applyFill="1" applyBorder="1" applyAlignment="1">
      <alignment horizontal="center" vertical="center"/>
    </xf>
    <xf numFmtId="0" fontId="22" fillId="0" borderId="185" xfId="17" applyFont="1" applyFill="1" applyBorder="1" applyAlignment="1">
      <alignment horizontal="center" vertical="center"/>
    </xf>
    <xf numFmtId="0" fontId="22" fillId="0" borderId="81" xfId="17" applyFont="1" applyFill="1" applyBorder="1" applyAlignment="1">
      <alignment horizontal="center" vertical="center"/>
    </xf>
    <xf numFmtId="0" fontId="22" fillId="0" borderId="184" xfId="17" applyFont="1" applyFill="1" applyBorder="1" applyAlignment="1">
      <alignment horizontal="center" vertical="center"/>
    </xf>
    <xf numFmtId="49" fontId="22" fillId="0" borderId="1" xfId="17" applyNumberFormat="1" applyFont="1" applyFill="1" applyBorder="1" applyAlignment="1">
      <alignment horizontal="center" vertical="center"/>
    </xf>
    <xf numFmtId="49" fontId="22" fillId="0" borderId="2" xfId="17" applyNumberFormat="1" applyFont="1" applyFill="1" applyBorder="1" applyAlignment="1">
      <alignment horizontal="center" vertical="center"/>
    </xf>
    <xf numFmtId="49" fontId="22" fillId="0" borderId="30" xfId="17" applyNumberFormat="1" applyFont="1" applyFill="1" applyBorder="1" applyAlignment="1">
      <alignment horizontal="center" vertical="center"/>
    </xf>
    <xf numFmtId="49" fontId="22" fillId="0" borderId="4" xfId="17" applyNumberFormat="1" applyFont="1" applyFill="1" applyBorder="1" applyAlignment="1">
      <alignment horizontal="center" vertical="center"/>
    </xf>
    <xf numFmtId="49" fontId="22" fillId="0" borderId="87" xfId="17" applyNumberFormat="1" applyFont="1" applyFill="1" applyBorder="1" applyAlignment="1">
      <alignment horizontal="center" vertical="center"/>
    </xf>
    <xf numFmtId="49" fontId="22" fillId="0" borderId="81" xfId="17" applyNumberFormat="1" applyFont="1" applyFill="1" applyBorder="1" applyAlignment="1">
      <alignment horizontal="center" vertical="center"/>
    </xf>
    <xf numFmtId="49" fontId="22" fillId="0" borderId="71" xfId="17" applyNumberFormat="1" applyFont="1" applyFill="1" applyBorder="1" applyAlignment="1">
      <alignment horizontal="center" vertical="center"/>
    </xf>
    <xf numFmtId="49" fontId="22" fillId="0" borderId="178" xfId="17" applyNumberFormat="1" applyFont="1" applyFill="1" applyBorder="1" applyAlignment="1">
      <alignment horizontal="center" vertical="center"/>
    </xf>
    <xf numFmtId="49" fontId="38" fillId="0" borderId="0" xfId="17" applyNumberFormat="1" applyFont="1" applyFill="1" applyAlignment="1">
      <alignment horizontal="center" vertical="center"/>
    </xf>
    <xf numFmtId="0" fontId="22" fillId="0" borderId="53" xfId="17" applyFont="1" applyFill="1" applyBorder="1" applyAlignment="1">
      <alignment horizontal="center" vertical="center"/>
    </xf>
    <xf numFmtId="0" fontId="22" fillId="0" borderId="47" xfId="17" applyFont="1" applyFill="1" applyBorder="1" applyAlignment="1">
      <alignment horizontal="center" vertical="center"/>
    </xf>
    <xf numFmtId="0" fontId="22" fillId="0" borderId="32" xfId="17" applyFont="1" applyFill="1" applyBorder="1" applyAlignment="1">
      <alignment horizontal="center" vertical="center"/>
    </xf>
    <xf numFmtId="0" fontId="22" fillId="0" borderId="187" xfId="17" applyFont="1" applyFill="1" applyBorder="1" applyAlignment="1">
      <alignment horizontal="center" vertical="center"/>
    </xf>
    <xf numFmtId="0" fontId="22" fillId="0" borderId="41" xfId="17" applyFont="1" applyFill="1" applyBorder="1" applyAlignment="1">
      <alignment horizontal="center" vertical="center"/>
    </xf>
    <xf numFmtId="0" fontId="22" fillId="0" borderId="157" xfId="17" applyFont="1" applyFill="1" applyBorder="1" applyAlignment="1">
      <alignment horizontal="center" vertical="center"/>
    </xf>
    <xf numFmtId="0" fontId="22" fillId="0" borderId="31" xfId="17" applyFont="1" applyFill="1" applyBorder="1" applyAlignment="1">
      <alignment horizontal="center" vertical="center"/>
    </xf>
    <xf numFmtId="0" fontId="22" fillId="0" borderId="186" xfId="17" applyFont="1" applyFill="1" applyBorder="1" applyAlignment="1">
      <alignment horizontal="center" vertical="center"/>
    </xf>
    <xf numFmtId="0" fontId="22" fillId="0" borderId="108" xfId="17" applyFont="1" applyFill="1" applyBorder="1" applyAlignment="1">
      <alignment horizontal="center" vertical="center"/>
    </xf>
    <xf numFmtId="0" fontId="22" fillId="0" borderId="15" xfId="17" applyFont="1" applyFill="1" applyBorder="1" applyAlignment="1">
      <alignment horizontal="center" vertical="center"/>
    </xf>
    <xf numFmtId="0" fontId="22" fillId="0" borderId="48" xfId="17" applyFont="1" applyFill="1" applyBorder="1" applyAlignment="1">
      <alignment horizontal="left" vertical="center"/>
    </xf>
    <xf numFmtId="0" fontId="22" fillId="0" borderId="34" xfId="17" applyFont="1" applyFill="1" applyBorder="1" applyAlignment="1">
      <alignment horizontal="left" vertical="center"/>
    </xf>
    <xf numFmtId="0" fontId="22" fillId="0" borderId="33" xfId="17" applyFont="1" applyFill="1" applyBorder="1" applyAlignment="1">
      <alignment horizontal="left" vertical="center"/>
    </xf>
    <xf numFmtId="186" fontId="22" fillId="0" borderId="48" xfId="17" applyNumberFormat="1" applyFont="1" applyFill="1" applyBorder="1" applyAlignment="1">
      <alignment horizontal="right" vertical="center" shrinkToFit="1"/>
    </xf>
    <xf numFmtId="186" fontId="22" fillId="0" borderId="34" xfId="17" applyNumberFormat="1" applyFont="1" applyFill="1" applyBorder="1" applyAlignment="1">
      <alignment horizontal="right" vertical="center" shrinkToFit="1"/>
    </xf>
    <xf numFmtId="186" fontId="22" fillId="0" borderId="33" xfId="17" applyNumberFormat="1" applyFont="1" applyFill="1" applyBorder="1" applyAlignment="1">
      <alignment horizontal="right" vertical="center" shrinkToFit="1"/>
    </xf>
    <xf numFmtId="0" fontId="22" fillId="0" borderId="1" xfId="16" applyFont="1" applyBorder="1" applyAlignment="1">
      <alignment horizontal="center" vertical="center" textRotation="255"/>
    </xf>
    <xf numFmtId="0" fontId="22" fillId="0" borderId="3" xfId="16" applyFont="1" applyBorder="1" applyAlignment="1">
      <alignment horizontal="center" vertical="center" textRotation="255"/>
    </xf>
    <xf numFmtId="0" fontId="22" fillId="0" borderId="4" xfId="16" applyFont="1" applyBorder="1" applyAlignment="1">
      <alignment horizontal="center" vertical="center" textRotation="255"/>
    </xf>
    <xf numFmtId="0" fontId="22" fillId="0" borderId="5" xfId="16" applyFont="1" applyBorder="1" applyAlignment="1">
      <alignment horizontal="center" vertical="center" textRotation="255"/>
    </xf>
    <xf numFmtId="0" fontId="22" fillId="0" borderId="6" xfId="16" applyFont="1" applyBorder="1" applyAlignment="1">
      <alignment horizontal="center" vertical="center" textRotation="255"/>
    </xf>
    <xf numFmtId="0" fontId="22" fillId="0" borderId="8" xfId="16" applyFont="1" applyBorder="1" applyAlignment="1">
      <alignment horizontal="center" vertical="center" textRotation="255"/>
    </xf>
    <xf numFmtId="0" fontId="22" fillId="0" borderId="4" xfId="16" applyFont="1" applyBorder="1">
      <alignment vertical="center"/>
    </xf>
    <xf numFmtId="0" fontId="22" fillId="0" borderId="0" xfId="16" applyFont="1" applyBorder="1">
      <alignment vertical="center"/>
    </xf>
    <xf numFmtId="0" fontId="22" fillId="0" borderId="5" xfId="16" applyFont="1" applyBorder="1">
      <alignment vertical="center"/>
    </xf>
    <xf numFmtId="177" fontId="22" fillId="0" borderId="4" xfId="16" applyNumberFormat="1" applyFont="1" applyFill="1" applyBorder="1" applyAlignment="1">
      <alignment horizontal="right" vertical="center" shrinkToFit="1"/>
    </xf>
    <xf numFmtId="177" fontId="22" fillId="0" borderId="0" xfId="16" applyNumberFormat="1" applyFont="1" applyFill="1" applyBorder="1" applyAlignment="1">
      <alignment horizontal="right" vertical="center" shrinkToFit="1"/>
    </xf>
    <xf numFmtId="177" fontId="22" fillId="0" borderId="91" xfId="16" applyNumberFormat="1" applyFont="1" applyFill="1" applyBorder="1" applyAlignment="1">
      <alignment horizontal="right" vertical="center" shrinkToFit="1"/>
    </xf>
    <xf numFmtId="186" fontId="22" fillId="0" borderId="92" xfId="16" applyNumberFormat="1" applyFont="1" applyFill="1" applyBorder="1" applyAlignment="1">
      <alignment horizontal="right" vertical="center" shrinkToFit="1"/>
    </xf>
    <xf numFmtId="186" fontId="22" fillId="0" borderId="0" xfId="16" applyNumberFormat="1" applyFont="1" applyFill="1" applyBorder="1" applyAlignment="1">
      <alignment horizontal="right" vertical="center" shrinkToFit="1"/>
    </xf>
    <xf numFmtId="186" fontId="22" fillId="0" borderId="91" xfId="16" applyNumberFormat="1" applyFont="1" applyFill="1" applyBorder="1" applyAlignment="1">
      <alignment horizontal="right" vertical="center" shrinkToFit="1"/>
    </xf>
    <xf numFmtId="177" fontId="22" fillId="0" borderId="92" xfId="16" applyNumberFormat="1" applyFont="1" applyFill="1" applyBorder="1" applyAlignment="1">
      <alignment horizontal="right" vertical="center" shrinkToFit="1"/>
    </xf>
    <xf numFmtId="177" fontId="22" fillId="8" borderId="92" xfId="16" applyNumberFormat="1" applyFont="1" applyFill="1" applyBorder="1" applyAlignment="1">
      <alignment horizontal="right" vertical="center" shrinkToFit="1"/>
    </xf>
    <xf numFmtId="177" fontId="22" fillId="8" borderId="0" xfId="16" applyNumberFormat="1" applyFont="1" applyFill="1" applyBorder="1" applyAlignment="1">
      <alignment horizontal="right" vertical="center" shrinkToFit="1"/>
    </xf>
    <xf numFmtId="177" fontId="22" fillId="8" borderId="91" xfId="16" applyNumberFormat="1" applyFont="1" applyFill="1" applyBorder="1" applyAlignment="1">
      <alignment horizontal="right" vertical="center" shrinkToFit="1"/>
    </xf>
    <xf numFmtId="0" fontId="22" fillId="8" borderId="92" xfId="16" applyFont="1" applyFill="1" applyBorder="1" applyAlignment="1">
      <alignment horizontal="right" vertical="center" shrinkToFit="1"/>
    </xf>
    <xf numFmtId="0" fontId="22" fillId="8" borderId="0" xfId="16" applyFont="1" applyFill="1" applyBorder="1" applyAlignment="1">
      <alignment horizontal="right" vertical="center" shrinkToFit="1"/>
    </xf>
    <xf numFmtId="0" fontId="22" fillId="8" borderId="5" xfId="16" applyFont="1" applyFill="1" applyBorder="1" applyAlignment="1">
      <alignment horizontal="right" vertical="center" shrinkToFit="1"/>
    </xf>
    <xf numFmtId="0" fontId="22" fillId="0" borderId="6" xfId="16" applyFont="1" applyBorder="1">
      <alignment vertical="center"/>
    </xf>
    <xf numFmtId="0" fontId="22" fillId="0" borderId="7" xfId="16" applyFont="1" applyBorder="1">
      <alignment vertical="center"/>
    </xf>
    <xf numFmtId="0" fontId="22" fillId="0" borderId="8" xfId="16" applyFont="1" applyBorder="1">
      <alignment vertical="center"/>
    </xf>
    <xf numFmtId="177" fontId="22" fillId="0" borderId="6" xfId="16" applyNumberFormat="1" applyFont="1" applyFill="1" applyBorder="1" applyAlignment="1">
      <alignment horizontal="right" vertical="center" shrinkToFit="1"/>
    </xf>
    <xf numFmtId="0" fontId="3" fillId="0" borderId="7" xfId="16" applyFill="1" applyBorder="1" applyAlignment="1">
      <alignment horizontal="right" vertical="center" shrinkToFit="1"/>
    </xf>
    <xf numFmtId="0" fontId="3" fillId="0" borderId="85" xfId="16" applyFill="1" applyBorder="1" applyAlignment="1">
      <alignment horizontal="right" vertical="center" shrinkToFit="1"/>
    </xf>
    <xf numFmtId="186" fontId="22" fillId="0" borderId="86" xfId="16" applyNumberFormat="1" applyFont="1" applyFill="1" applyBorder="1" applyAlignment="1">
      <alignment horizontal="right" vertical="center" shrinkToFit="1"/>
    </xf>
    <xf numFmtId="186" fontId="3" fillId="0" borderId="7" xfId="16" applyNumberFormat="1" applyFill="1" applyBorder="1" applyAlignment="1">
      <alignment horizontal="right" vertical="center" shrinkToFit="1"/>
    </xf>
    <xf numFmtId="186" fontId="3" fillId="0" borderId="85" xfId="16" applyNumberFormat="1" applyFill="1" applyBorder="1" applyAlignment="1">
      <alignment horizontal="right" vertical="center" shrinkToFit="1"/>
    </xf>
    <xf numFmtId="177" fontId="22" fillId="0" borderId="86" xfId="16" applyNumberFormat="1" applyFont="1" applyFill="1" applyBorder="1" applyAlignment="1">
      <alignment horizontal="right" vertical="center" shrinkToFit="1"/>
    </xf>
    <xf numFmtId="177" fontId="22" fillId="8" borderId="86" xfId="16" applyNumberFormat="1" applyFont="1" applyFill="1" applyBorder="1" applyAlignment="1">
      <alignment horizontal="right" vertical="center" shrinkToFit="1"/>
    </xf>
    <xf numFmtId="177" fontId="22" fillId="8" borderId="7" xfId="16" applyNumberFormat="1" applyFont="1" applyFill="1" applyBorder="1" applyAlignment="1">
      <alignment horizontal="right" vertical="center" shrinkToFit="1"/>
    </xf>
    <xf numFmtId="177" fontId="22" fillId="8" borderId="85" xfId="16" applyNumberFormat="1" applyFont="1" applyFill="1" applyBorder="1" applyAlignment="1">
      <alignment horizontal="right" vertical="center" shrinkToFit="1"/>
    </xf>
    <xf numFmtId="0" fontId="22" fillId="8" borderId="86" xfId="16" applyFont="1" applyFill="1" applyBorder="1" applyAlignment="1">
      <alignment horizontal="right" vertical="center" shrinkToFit="1"/>
    </xf>
    <xf numFmtId="0" fontId="22" fillId="8" borderId="7" xfId="16" applyFont="1" applyFill="1" applyBorder="1" applyAlignment="1">
      <alignment horizontal="right" vertical="center" shrinkToFit="1"/>
    </xf>
    <xf numFmtId="0" fontId="22" fillId="8" borderId="8" xfId="16" applyFont="1" applyFill="1" applyBorder="1" applyAlignment="1">
      <alignment horizontal="right" vertical="center" shrinkToFit="1"/>
    </xf>
    <xf numFmtId="0" fontId="3" fillId="0" borderId="0" xfId="16" applyFill="1" applyAlignment="1">
      <alignment horizontal="right" vertical="center" shrinkToFit="1"/>
    </xf>
    <xf numFmtId="0" fontId="3" fillId="0" borderId="91" xfId="16" applyFill="1" applyBorder="1" applyAlignment="1">
      <alignment horizontal="right" vertical="center" shrinkToFit="1"/>
    </xf>
    <xf numFmtId="186" fontId="3" fillId="0" borderId="0" xfId="16" applyNumberFormat="1" applyFill="1" applyAlignment="1">
      <alignment horizontal="right" vertical="center" shrinkToFit="1"/>
    </xf>
    <xf numFmtId="186" fontId="3" fillId="0" borderId="91" xfId="16" applyNumberFormat="1" applyFill="1" applyBorder="1" applyAlignment="1">
      <alignment horizontal="right" vertical="center" shrinkToFit="1"/>
    </xf>
    <xf numFmtId="186" fontId="22" fillId="0" borderId="102" xfId="16" applyNumberFormat="1" applyFont="1" applyFill="1" applyBorder="1" applyAlignment="1">
      <alignment horizontal="right" vertical="center" shrinkToFit="1"/>
    </xf>
    <xf numFmtId="177" fontId="22" fillId="0" borderId="102" xfId="16" applyNumberFormat="1" applyFont="1" applyFill="1" applyBorder="1" applyAlignment="1">
      <alignment horizontal="right" vertical="center" shrinkToFit="1"/>
    </xf>
    <xf numFmtId="186" fontId="22" fillId="0" borderId="5" xfId="16" applyNumberFormat="1" applyFont="1" applyFill="1" applyBorder="1" applyAlignment="1">
      <alignment horizontal="right" vertical="center" shrinkToFit="1"/>
    </xf>
    <xf numFmtId="0" fontId="22" fillId="0" borderId="6" xfId="16" applyFont="1" applyFill="1" applyBorder="1" applyAlignment="1">
      <alignment horizontal="left" vertical="center"/>
    </xf>
    <xf numFmtId="0" fontId="22" fillId="0" borderId="7" xfId="16" applyFont="1" applyFill="1" applyBorder="1" applyAlignment="1">
      <alignment horizontal="left" vertical="center"/>
    </xf>
    <xf numFmtId="0" fontId="22" fillId="0" borderId="8" xfId="16" applyFont="1" applyFill="1" applyBorder="1" applyAlignment="1">
      <alignment horizontal="left" vertical="center"/>
    </xf>
    <xf numFmtId="177" fontId="22" fillId="0" borderId="7" xfId="16" applyNumberFormat="1" applyFont="1" applyFill="1" applyBorder="1" applyAlignment="1">
      <alignment horizontal="right" vertical="center" shrinkToFit="1"/>
    </xf>
    <xf numFmtId="0" fontId="3" fillId="0" borderId="8" xfId="16" applyFill="1" applyBorder="1" applyAlignment="1">
      <alignment horizontal="right" vertical="center" shrinkToFit="1"/>
    </xf>
    <xf numFmtId="0" fontId="22" fillId="0" borderId="7" xfId="16" applyFont="1" applyFill="1" applyBorder="1">
      <alignment vertical="center"/>
    </xf>
    <xf numFmtId="0" fontId="22" fillId="0" borderId="8" xfId="16" applyFont="1" applyFill="1" applyBorder="1">
      <alignment vertical="center"/>
    </xf>
    <xf numFmtId="177" fontId="22" fillId="0" borderId="8" xfId="16" applyNumberFormat="1" applyFont="1" applyFill="1" applyBorder="1" applyAlignment="1">
      <alignment horizontal="right" vertical="center" shrinkToFit="1"/>
    </xf>
    <xf numFmtId="177" fontId="22" fillId="0" borderId="85" xfId="16" applyNumberFormat="1" applyFont="1" applyFill="1" applyBorder="1" applyAlignment="1">
      <alignment horizontal="right" vertical="center" shrinkToFit="1"/>
    </xf>
    <xf numFmtId="186" fontId="22" fillId="0" borderId="116" xfId="16" applyNumberFormat="1" applyFont="1" applyFill="1" applyBorder="1" applyAlignment="1">
      <alignment horizontal="right" vertical="center" shrinkToFit="1"/>
    </xf>
    <xf numFmtId="177" fontId="22" fillId="0" borderId="116" xfId="16" applyNumberFormat="1" applyFont="1" applyFill="1" applyBorder="1" applyAlignment="1">
      <alignment horizontal="right" vertical="center" shrinkToFit="1"/>
    </xf>
    <xf numFmtId="186" fontId="22" fillId="0" borderId="7" xfId="16" applyNumberFormat="1" applyFont="1" applyFill="1" applyBorder="1" applyAlignment="1">
      <alignment horizontal="right" vertical="center" shrinkToFit="1"/>
    </xf>
    <xf numFmtId="186" fontId="22" fillId="0" borderId="8" xfId="16" applyNumberFormat="1" applyFont="1" applyFill="1" applyBorder="1" applyAlignment="1">
      <alignment horizontal="right" vertical="center" shrinkToFit="1"/>
    </xf>
    <xf numFmtId="186" fontId="3" fillId="0" borderId="5" xfId="16" applyNumberFormat="1" applyFill="1" applyBorder="1" applyAlignment="1">
      <alignment horizontal="right" vertical="center" shrinkToFit="1"/>
    </xf>
    <xf numFmtId="0" fontId="22" fillId="0" borderId="4" xfId="16" applyFont="1" applyFill="1" applyBorder="1" applyAlignment="1">
      <alignment horizontal="left" vertical="center"/>
    </xf>
    <xf numFmtId="0" fontId="22" fillId="0" borderId="0" xfId="16" applyFont="1" applyFill="1" applyBorder="1" applyAlignment="1">
      <alignment horizontal="left" vertical="center"/>
    </xf>
    <xf numFmtId="0" fontId="22" fillId="0" borderId="5" xfId="16" applyFont="1" applyFill="1" applyBorder="1" applyAlignment="1">
      <alignment horizontal="left" vertical="center"/>
    </xf>
    <xf numFmtId="0" fontId="3" fillId="0" borderId="5" xfId="16" applyFill="1" applyBorder="1" applyAlignment="1">
      <alignment horizontal="right" vertical="center" shrinkToFit="1"/>
    </xf>
    <xf numFmtId="0" fontId="22" fillId="0" borderId="0" xfId="16" applyFont="1" applyFill="1" applyBorder="1">
      <alignment vertical="center"/>
    </xf>
    <xf numFmtId="0" fontId="22" fillId="0" borderId="5" xfId="16" applyFont="1" applyFill="1" applyBorder="1">
      <alignment vertical="center"/>
    </xf>
    <xf numFmtId="0" fontId="22" fillId="0" borderId="4" xfId="16" applyFont="1" applyFill="1" applyBorder="1">
      <alignment vertical="center"/>
    </xf>
    <xf numFmtId="0" fontId="22" fillId="0" borderId="4" xfId="16" applyFont="1" applyFill="1" applyBorder="1" applyAlignment="1">
      <alignment horizontal="center" vertical="center" wrapText="1"/>
    </xf>
    <xf numFmtId="0" fontId="22" fillId="0" borderId="0" xfId="16" applyFont="1" applyFill="1" applyBorder="1" applyAlignment="1">
      <alignment horizontal="center" vertical="center" wrapText="1"/>
    </xf>
    <xf numFmtId="0" fontId="22" fillId="0" borderId="6" xfId="16" applyFont="1" applyFill="1" applyBorder="1" applyAlignment="1">
      <alignment horizontal="center" vertical="center" wrapText="1"/>
    </xf>
    <xf numFmtId="0" fontId="22" fillId="0" borderId="7" xfId="16" applyFont="1" applyFill="1" applyBorder="1" applyAlignment="1">
      <alignment horizontal="center" vertical="center" wrapText="1"/>
    </xf>
    <xf numFmtId="177" fontId="22" fillId="0" borderId="5" xfId="16" applyNumberFormat="1" applyFont="1" applyFill="1" applyBorder="1" applyAlignment="1">
      <alignment horizontal="right" vertical="center" shrinkToFit="1"/>
    </xf>
    <xf numFmtId="0" fontId="22" fillId="0" borderId="10" xfId="16" applyFont="1" applyBorder="1" applyAlignment="1">
      <alignment horizontal="center" vertical="center"/>
    </xf>
    <xf numFmtId="0" fontId="22" fillId="0" borderId="9" xfId="16" applyFont="1" applyBorder="1" applyAlignment="1">
      <alignment horizontal="center" vertical="center"/>
    </xf>
    <xf numFmtId="0" fontId="22" fillId="0" borderId="11" xfId="16" applyFont="1" applyBorder="1" applyAlignment="1">
      <alignment horizontal="center" vertical="center"/>
    </xf>
    <xf numFmtId="0" fontId="22" fillId="0" borderId="1" xfId="16" applyFont="1" applyFill="1" applyBorder="1" applyAlignment="1">
      <alignment horizontal="left" vertical="center"/>
    </xf>
    <xf numFmtId="0" fontId="22" fillId="0" borderId="2" xfId="16" applyFont="1" applyFill="1" applyBorder="1" applyAlignment="1">
      <alignment horizontal="left" vertical="center"/>
    </xf>
    <xf numFmtId="0" fontId="22" fillId="0" borderId="3" xfId="16" applyFont="1" applyFill="1" applyBorder="1" applyAlignment="1">
      <alignment horizontal="left" vertical="center"/>
    </xf>
    <xf numFmtId="177" fontId="22" fillId="0" borderId="1" xfId="16" applyNumberFormat="1" applyFont="1" applyFill="1" applyBorder="1" applyAlignment="1">
      <alignment horizontal="right" vertical="center" shrinkToFit="1"/>
    </xf>
    <xf numFmtId="177" fontId="22" fillId="0" borderId="2" xfId="16" applyNumberFormat="1" applyFont="1" applyFill="1" applyBorder="1" applyAlignment="1">
      <alignment horizontal="right" vertical="center" shrinkToFit="1"/>
    </xf>
    <xf numFmtId="177" fontId="22" fillId="0" borderId="3" xfId="16" applyNumberFormat="1" applyFont="1" applyFill="1" applyBorder="1" applyAlignment="1">
      <alignment horizontal="right" vertical="center" shrinkToFit="1"/>
    </xf>
    <xf numFmtId="0" fontId="22" fillId="0" borderId="1" xfId="16" applyFont="1" applyFill="1" applyBorder="1">
      <alignment vertical="center"/>
    </xf>
    <xf numFmtId="0" fontId="22" fillId="0" borderId="2" xfId="16" applyFont="1" applyFill="1" applyBorder="1">
      <alignment vertical="center"/>
    </xf>
    <xf numFmtId="0" fontId="22" fillId="0" borderId="3" xfId="16" applyFont="1" applyFill="1" applyBorder="1">
      <alignment vertical="center"/>
    </xf>
    <xf numFmtId="186" fontId="22" fillId="0" borderId="6" xfId="16" applyNumberFormat="1" applyFont="1" applyFill="1" applyBorder="1" applyAlignment="1">
      <alignment horizontal="right" vertical="center" shrinkToFit="1"/>
    </xf>
    <xf numFmtId="186" fontId="22" fillId="0" borderId="4" xfId="16" applyNumberFormat="1" applyFont="1" applyFill="1" applyBorder="1" applyAlignment="1">
      <alignment horizontal="right" vertical="center" shrinkToFit="1"/>
    </xf>
    <xf numFmtId="0" fontId="3" fillId="0" borderId="0" xfId="16" applyFill="1" applyBorder="1" applyAlignment="1">
      <alignment horizontal="right" vertical="center" shrinkToFit="1"/>
    </xf>
    <xf numFmtId="0" fontId="22" fillId="0" borderId="1" xfId="16" applyFont="1" applyBorder="1">
      <alignment vertical="center"/>
    </xf>
    <xf numFmtId="0" fontId="22" fillId="0" borderId="2" xfId="16" applyFont="1" applyBorder="1">
      <alignment vertical="center"/>
    </xf>
    <xf numFmtId="0" fontId="22" fillId="0" borderId="3" xfId="16" applyFont="1" applyBorder="1">
      <alignment vertical="center"/>
    </xf>
    <xf numFmtId="186" fontId="22" fillId="0" borderId="1" xfId="16" applyNumberFormat="1" applyFont="1" applyFill="1" applyBorder="1" applyAlignment="1">
      <alignment horizontal="right" vertical="center" shrinkToFit="1"/>
    </xf>
    <xf numFmtId="0" fontId="3" fillId="0" borderId="2" xfId="16" applyFill="1" applyBorder="1" applyAlignment="1">
      <alignment horizontal="right" vertical="center" shrinkToFit="1"/>
    </xf>
    <xf numFmtId="186" fontId="22" fillId="0" borderId="2" xfId="16" applyNumberFormat="1" applyFont="1" applyFill="1" applyBorder="1" applyAlignment="1">
      <alignment horizontal="right" vertical="center" shrinkToFit="1"/>
    </xf>
    <xf numFmtId="0" fontId="3" fillId="0" borderId="3" xfId="16" applyFill="1" applyBorder="1" applyAlignment="1">
      <alignment horizontal="right" vertical="center" shrinkToFit="1"/>
    </xf>
    <xf numFmtId="0" fontId="31" fillId="0" borderId="4" xfId="16" applyFont="1" applyBorder="1">
      <alignment vertical="center"/>
    </xf>
    <xf numFmtId="0" fontId="31" fillId="0" borderId="0" xfId="16" applyFont="1" applyBorder="1">
      <alignment vertical="center"/>
    </xf>
    <xf numFmtId="0" fontId="31" fillId="0" borderId="5" xfId="16" applyFont="1" applyBorder="1">
      <alignment vertical="center"/>
    </xf>
    <xf numFmtId="0" fontId="22" fillId="0" borderId="1" xfId="16" applyFont="1" applyBorder="1" applyAlignment="1">
      <alignment horizontal="center" vertical="center" wrapText="1"/>
    </xf>
    <xf numFmtId="0" fontId="22" fillId="0" borderId="2" xfId="16" applyFont="1" applyBorder="1" applyAlignment="1">
      <alignment horizontal="center" vertical="center" wrapText="1"/>
    </xf>
    <xf numFmtId="0" fontId="22" fillId="0" borderId="4" xfId="16" applyFont="1" applyBorder="1" applyAlignment="1">
      <alignment horizontal="center" vertical="center" wrapText="1"/>
    </xf>
    <xf numFmtId="0" fontId="22" fillId="0" borderId="0" xfId="16" applyFont="1" applyBorder="1" applyAlignment="1">
      <alignment horizontal="center" vertical="center" wrapText="1"/>
    </xf>
    <xf numFmtId="0" fontId="22" fillId="0" borderId="6" xfId="16" applyFont="1" applyBorder="1" applyAlignment="1">
      <alignment horizontal="center" vertical="center" wrapText="1"/>
    </xf>
    <xf numFmtId="0" fontId="22" fillId="0" borderId="7" xfId="16" applyFont="1" applyBorder="1" applyAlignment="1">
      <alignment horizontal="center" vertical="center" wrapText="1"/>
    </xf>
    <xf numFmtId="0" fontId="22" fillId="0" borderId="2" xfId="16" applyFont="1" applyBorder="1" applyAlignment="1">
      <alignment vertical="center" textRotation="255"/>
    </xf>
    <xf numFmtId="0" fontId="22" fillId="0" borderId="0" xfId="16" applyFont="1" applyBorder="1" applyAlignment="1">
      <alignment vertical="center" textRotation="255"/>
    </xf>
    <xf numFmtId="0" fontId="22" fillId="0" borderId="7" xfId="16" applyFont="1" applyBorder="1" applyAlignment="1">
      <alignment vertical="center" textRotation="255"/>
    </xf>
    <xf numFmtId="177" fontId="22" fillId="0" borderId="119" xfId="16" applyNumberFormat="1" applyFont="1" applyFill="1" applyBorder="1" applyAlignment="1">
      <alignment horizontal="right" vertical="center" shrinkToFit="1"/>
    </xf>
    <xf numFmtId="0" fontId="22" fillId="0" borderId="1" xfId="16" applyFont="1" applyFill="1" applyBorder="1" applyAlignment="1">
      <alignment horizontal="center" vertical="center" textRotation="255"/>
    </xf>
    <xf numFmtId="0" fontId="22" fillId="0" borderId="3" xfId="16" applyFont="1" applyFill="1" applyBorder="1" applyAlignment="1">
      <alignment horizontal="center" vertical="center" textRotation="255"/>
    </xf>
    <xf numFmtId="0" fontId="22" fillId="0" borderId="4" xfId="16" applyFont="1" applyFill="1" applyBorder="1" applyAlignment="1">
      <alignment horizontal="center" vertical="center" textRotation="255"/>
    </xf>
    <xf numFmtId="0" fontId="22" fillId="0" borderId="5" xfId="16" applyFont="1" applyFill="1" applyBorder="1" applyAlignment="1">
      <alignment horizontal="center" vertical="center" textRotation="255"/>
    </xf>
    <xf numFmtId="0" fontId="22" fillId="0" borderId="6" xfId="16" applyFont="1" applyFill="1" applyBorder="1" applyAlignment="1">
      <alignment horizontal="center" vertical="center" textRotation="255"/>
    </xf>
    <xf numFmtId="0" fontId="22" fillId="0" borderId="8" xfId="16" applyFont="1" applyFill="1" applyBorder="1" applyAlignment="1">
      <alignment horizontal="center" vertical="center" textRotation="255"/>
    </xf>
    <xf numFmtId="0" fontId="3" fillId="0" borderId="9" xfId="16" applyBorder="1" applyAlignment="1">
      <alignment horizontal="center" vertical="center"/>
    </xf>
    <xf numFmtId="0" fontId="3" fillId="0" borderId="11" xfId="16" applyBorder="1" applyAlignment="1">
      <alignment horizontal="center" vertical="center"/>
    </xf>
    <xf numFmtId="0" fontId="22" fillId="0" borderId="4" xfId="16"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0" fontId="1" fillId="0" borderId="0" xfId="1" applyAlignment="1">
      <alignment vertical="center"/>
    </xf>
    <xf numFmtId="177" fontId="22" fillId="0" borderId="99" xfId="16" applyNumberFormat="1" applyFont="1" applyFill="1" applyBorder="1" applyAlignment="1">
      <alignment horizontal="right" vertical="center" shrinkToFit="1"/>
    </xf>
    <xf numFmtId="186" fontId="22" fillId="0" borderId="100" xfId="16" applyNumberFormat="1" applyFont="1" applyFill="1" applyBorder="1" applyAlignment="1">
      <alignment horizontal="right" vertical="center" shrinkToFit="1"/>
    </xf>
    <xf numFmtId="186" fontId="22" fillId="0" borderId="99" xfId="16" applyNumberFormat="1" applyFont="1" applyFill="1" applyBorder="1" applyAlignment="1">
      <alignment horizontal="right" vertical="center" shrinkToFit="1"/>
    </xf>
    <xf numFmtId="177" fontId="22" fillId="0" borderId="100" xfId="16" applyNumberFormat="1" applyFont="1" applyFill="1" applyBorder="1" applyAlignment="1">
      <alignment horizontal="right" vertical="center" shrinkToFit="1"/>
    </xf>
    <xf numFmtId="186" fontId="22" fillId="0" borderId="3" xfId="16" applyNumberFormat="1" applyFont="1" applyFill="1" applyBorder="1" applyAlignment="1">
      <alignment horizontal="right" vertical="center" shrinkToFit="1"/>
    </xf>
    <xf numFmtId="0" fontId="22" fillId="0" borderId="10" xfId="16" applyFont="1" applyFill="1" applyBorder="1" applyAlignment="1">
      <alignment horizontal="center" vertical="center"/>
    </xf>
    <xf numFmtId="0" fontId="22" fillId="0" borderId="9" xfId="16" applyFont="1" applyFill="1" applyBorder="1" applyAlignment="1">
      <alignment horizontal="center" vertical="center"/>
    </xf>
    <xf numFmtId="0" fontId="22" fillId="0" borderId="11" xfId="16" applyFont="1" applyFill="1" applyBorder="1" applyAlignment="1">
      <alignment horizontal="center" vertical="center"/>
    </xf>
    <xf numFmtId="0" fontId="31" fillId="0" borderId="10" xfId="16" applyFont="1" applyFill="1" applyBorder="1" applyAlignment="1">
      <alignment horizontal="center" vertical="center"/>
    </xf>
    <xf numFmtId="0" fontId="31" fillId="0" borderId="9" xfId="16" applyFont="1" applyFill="1" applyBorder="1" applyAlignment="1">
      <alignment horizontal="center" vertical="center"/>
    </xf>
    <xf numFmtId="0" fontId="31" fillId="0" borderId="11" xfId="16" applyFont="1" applyFill="1" applyBorder="1" applyAlignment="1">
      <alignment horizontal="center" vertical="center"/>
    </xf>
    <xf numFmtId="0" fontId="22" fillId="0" borderId="6" xfId="16" applyFont="1" applyFill="1" applyBorder="1">
      <alignment vertical="center"/>
    </xf>
    <xf numFmtId="177" fontId="22" fillId="0" borderId="4" xfId="16" applyNumberFormat="1" applyFont="1" applyFill="1" applyBorder="1" applyAlignment="1">
      <alignment horizontal="right" vertical="center"/>
    </xf>
    <xf numFmtId="177" fontId="22" fillId="0" borderId="0" xfId="16" applyNumberFormat="1" applyFont="1" applyFill="1" applyBorder="1" applyAlignment="1">
      <alignment horizontal="right" vertical="center"/>
    </xf>
    <xf numFmtId="177" fontId="22" fillId="0" borderId="91" xfId="16" applyNumberFormat="1" applyFont="1" applyFill="1" applyBorder="1" applyAlignment="1">
      <alignment horizontal="right" vertical="center"/>
    </xf>
    <xf numFmtId="186" fontId="22" fillId="0" borderId="102" xfId="16" applyNumberFormat="1" applyFont="1" applyFill="1" applyBorder="1" applyAlignment="1">
      <alignment horizontal="right" vertical="center"/>
    </xf>
    <xf numFmtId="177" fontId="22" fillId="0" borderId="92" xfId="16" applyNumberFormat="1" applyFont="1" applyFill="1" applyBorder="1" applyAlignment="1">
      <alignment horizontal="right" vertical="center"/>
    </xf>
    <xf numFmtId="177" fontId="22" fillId="0" borderId="5" xfId="16" applyNumberFormat="1" applyFont="1" applyFill="1" applyBorder="1" applyAlignment="1">
      <alignment horizontal="right" vertical="center"/>
    </xf>
    <xf numFmtId="0" fontId="22" fillId="0" borderId="12" xfId="16" applyFont="1" applyBorder="1" applyAlignment="1">
      <alignment horizontal="center" vertical="center"/>
    </xf>
    <xf numFmtId="186" fontId="22" fillId="0" borderId="106" xfId="16" applyNumberFormat="1" applyFont="1" applyFill="1" applyBorder="1" applyAlignment="1">
      <alignment horizontal="right" vertical="center" shrinkToFit="1"/>
    </xf>
    <xf numFmtId="177" fontId="22" fillId="0" borderId="106" xfId="16" applyNumberFormat="1" applyFont="1" applyFill="1" applyBorder="1" applyAlignment="1">
      <alignment horizontal="right" vertical="center" shrinkToFit="1"/>
    </xf>
    <xf numFmtId="49" fontId="34" fillId="0" borderId="17" xfId="16" applyNumberFormat="1" applyFont="1" applyFill="1" applyBorder="1" applyAlignment="1">
      <alignment horizontal="center" vertical="center"/>
    </xf>
    <xf numFmtId="49" fontId="34" fillId="0" borderId="16" xfId="16" applyNumberFormat="1" applyFont="1" applyFill="1" applyBorder="1" applyAlignment="1">
      <alignment horizontal="center" vertical="center"/>
    </xf>
    <xf numFmtId="49" fontId="34" fillId="0" borderId="15" xfId="16" applyNumberFormat="1" applyFont="1" applyFill="1" applyBorder="1" applyAlignment="1">
      <alignment horizontal="center" vertical="center"/>
    </xf>
    <xf numFmtId="0" fontId="4" fillId="2" borderId="35" xfId="13" applyFont="1" applyFill="1" applyBorder="1" applyProtection="1">
      <alignment vertical="center"/>
    </xf>
    <xf numFmtId="0" fontId="4" fillId="2" borderId="0" xfId="13" applyFont="1" applyFill="1" applyBorder="1" applyProtection="1">
      <alignment vertical="center"/>
    </xf>
    <xf numFmtId="0" fontId="4" fillId="2" borderId="5" xfId="13" applyFont="1" applyFill="1" applyBorder="1" applyProtection="1">
      <alignment vertical="center"/>
    </xf>
    <xf numFmtId="185" fontId="4" fillId="2" borderId="4" xfId="14" applyNumberFormat="1" applyFont="1" applyFill="1" applyBorder="1" applyAlignment="1" applyProtection="1">
      <alignment horizontal="right" vertical="center" shrinkToFit="1"/>
    </xf>
    <xf numFmtId="185" fontId="4" fillId="2" borderId="0" xfId="14" applyNumberFormat="1" applyFont="1" applyFill="1" applyBorder="1" applyAlignment="1" applyProtection="1">
      <alignment horizontal="right" vertical="center" shrinkToFit="1"/>
    </xf>
    <xf numFmtId="185" fontId="4" fillId="2" borderId="5" xfId="14" applyNumberFormat="1" applyFont="1" applyFill="1" applyBorder="1" applyAlignment="1" applyProtection="1">
      <alignment horizontal="right" vertical="center" shrinkToFit="1"/>
    </xf>
    <xf numFmtId="185" fontId="4" fillId="2" borderId="0" xfId="14" applyNumberFormat="1" applyFont="1" applyFill="1" applyAlignment="1" applyProtection="1">
      <alignment horizontal="right" vertical="center" shrinkToFit="1"/>
    </xf>
    <xf numFmtId="185" fontId="4" fillId="2" borderId="87" xfId="14" applyNumberFormat="1" applyFont="1" applyFill="1" applyBorder="1" applyAlignment="1" applyProtection="1">
      <alignment horizontal="right" vertical="center" shrinkToFit="1"/>
    </xf>
    <xf numFmtId="0" fontId="25" fillId="2" borderId="40" xfId="13" applyFont="1" applyFill="1" applyBorder="1" applyAlignment="1" applyProtection="1">
      <alignment horizontal="left" vertical="center"/>
    </xf>
    <xf numFmtId="0" fontId="4" fillId="2" borderId="7" xfId="13" applyFont="1" applyFill="1" applyBorder="1" applyAlignment="1" applyProtection="1">
      <alignment horizontal="left" vertical="center"/>
    </xf>
    <xf numFmtId="0" fontId="4" fillId="2" borderId="7" xfId="13" applyFont="1" applyFill="1" applyBorder="1" applyAlignment="1" applyProtection="1">
      <alignment horizontal="right" vertical="center" wrapText="1"/>
    </xf>
    <xf numFmtId="0" fontId="4" fillId="2" borderId="7" xfId="13" applyFont="1" applyFill="1" applyBorder="1" applyAlignment="1" applyProtection="1">
      <alignment horizontal="right" vertical="center"/>
    </xf>
    <xf numFmtId="0" fontId="4" fillId="2" borderId="8" xfId="13"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85" xfId="14" applyNumberFormat="1" applyFont="1" applyFill="1" applyBorder="1" applyAlignment="1" applyProtection="1">
      <alignment horizontal="right" vertical="center" shrinkToFit="1"/>
    </xf>
    <xf numFmtId="181" fontId="4" fillId="2" borderId="86" xfId="14" applyNumberFormat="1" applyFont="1" applyFill="1" applyBorder="1" applyAlignment="1" applyProtection="1">
      <alignment horizontal="right" vertical="center" shrinkToFit="1"/>
    </xf>
    <xf numFmtId="179" fontId="4" fillId="2" borderId="84" xfId="14" applyNumberFormat="1" applyFont="1" applyFill="1" applyBorder="1" applyAlignment="1" applyProtection="1">
      <alignment horizontal="right" vertical="center" shrinkToFit="1"/>
    </xf>
    <xf numFmtId="179" fontId="4" fillId="2" borderId="83" xfId="14" applyNumberFormat="1" applyFont="1" applyFill="1" applyBorder="1" applyAlignment="1" applyProtection="1">
      <alignment horizontal="right" vertical="center" shrinkToFit="1"/>
    </xf>
    <xf numFmtId="179" fontId="4" fillId="2" borderId="82" xfId="14" applyNumberFormat="1" applyFont="1" applyFill="1" applyBorder="1" applyAlignment="1" applyProtection="1">
      <alignment horizontal="right" vertical="center" shrinkToFit="1"/>
    </xf>
    <xf numFmtId="185" fontId="4" fillId="2" borderId="81" xfId="14" applyNumberFormat="1" applyFont="1" applyFill="1" applyBorder="1" applyAlignment="1" applyProtection="1">
      <alignment horizontal="right" vertical="center" shrinkToFit="1"/>
    </xf>
    <xf numFmtId="185" fontId="4" fillId="2" borderId="71" xfId="14" applyNumberFormat="1" applyFont="1" applyFill="1" applyBorder="1" applyAlignment="1" applyProtection="1">
      <alignment horizontal="right" vertical="center" shrinkToFit="1"/>
    </xf>
    <xf numFmtId="185" fontId="4" fillId="2" borderId="70" xfId="14" applyNumberFormat="1" applyFont="1" applyFill="1" applyBorder="1" applyAlignment="1" applyProtection="1">
      <alignment horizontal="right" vertical="center" shrinkToFit="1"/>
    </xf>
    <xf numFmtId="185" fontId="4" fillId="2" borderId="80" xfId="14" applyNumberFormat="1" applyFont="1" applyFill="1" applyBorder="1" applyAlignment="1" applyProtection="1">
      <alignment horizontal="right" vertical="center" shrinkToFit="1"/>
    </xf>
    <xf numFmtId="185" fontId="4" fillId="2" borderId="79" xfId="14" applyNumberFormat="1" applyFont="1" applyFill="1" applyBorder="1" applyAlignment="1" applyProtection="1">
      <alignment horizontal="right" vertical="center" shrinkToFit="1"/>
    </xf>
    <xf numFmtId="185" fontId="4" fillId="2" borderId="78" xfId="14" applyNumberFormat="1" applyFont="1" applyFill="1" applyBorder="1" applyAlignment="1" applyProtection="1">
      <alignment horizontal="right" vertical="center" shrinkToFit="1"/>
    </xf>
    <xf numFmtId="0" fontId="4" fillId="2" borderId="27" xfId="13" applyFont="1" applyFill="1" applyBorder="1" applyAlignment="1" applyProtection="1">
      <alignment horizontal="left" vertical="center" wrapText="1"/>
    </xf>
    <xf numFmtId="0" fontId="4" fillId="2" borderId="2" xfId="13" applyFont="1" applyFill="1" applyBorder="1" applyAlignment="1" applyProtection="1">
      <alignment horizontal="left" vertical="center" wrapText="1"/>
    </xf>
    <xf numFmtId="0" fontId="4" fillId="2" borderId="72" xfId="13" applyFont="1" applyFill="1" applyBorder="1" applyAlignment="1" applyProtection="1">
      <alignment horizontal="left" vertical="center" wrapText="1"/>
    </xf>
    <xf numFmtId="0" fontId="4" fillId="2" borderId="71" xfId="13" applyFont="1" applyFill="1" applyBorder="1" applyAlignment="1" applyProtection="1">
      <alignment horizontal="left" vertical="center" wrapText="1"/>
    </xf>
    <xf numFmtId="0" fontId="4" fillId="2" borderId="2" xfId="13" applyFont="1" applyFill="1" applyBorder="1" applyAlignment="1" applyProtection="1">
      <alignment horizontal="center" vertical="center"/>
    </xf>
    <xf numFmtId="0" fontId="4" fillId="2" borderId="3" xfId="13"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7"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4"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0" fontId="4" fillId="2" borderId="71" xfId="13" applyFont="1" applyFill="1" applyBorder="1" applyAlignment="1" applyProtection="1">
      <alignment horizontal="center" vertical="center"/>
    </xf>
    <xf numFmtId="0" fontId="4" fillId="2" borderId="70" xfId="13" applyFont="1" applyFill="1" applyBorder="1" applyAlignment="1" applyProtection="1">
      <alignment horizontal="center" vertical="center"/>
    </xf>
    <xf numFmtId="179" fontId="4" fillId="2" borderId="69" xfId="14" applyNumberFormat="1" applyFont="1" applyFill="1" applyBorder="1" applyAlignment="1" applyProtection="1">
      <alignment horizontal="right" vertical="center" shrinkToFit="1"/>
    </xf>
    <xf numFmtId="179" fontId="4" fillId="2" borderId="21"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66" xfId="14" applyNumberFormat="1" applyFont="1" applyFill="1" applyBorder="1" applyAlignment="1" applyProtection="1">
      <alignment horizontal="right" vertical="center" shrinkToFit="1"/>
    </xf>
    <xf numFmtId="179" fontId="4" fillId="2" borderId="65" xfId="14" applyNumberFormat="1" applyFont="1" applyFill="1" applyBorder="1" applyAlignment="1" applyProtection="1">
      <alignment horizontal="right" vertical="center" shrinkToFit="1"/>
    </xf>
    <xf numFmtId="0" fontId="4" fillId="2" borderId="72" xfId="13" applyFont="1" applyFill="1" applyBorder="1" applyProtection="1">
      <alignment vertical="center"/>
    </xf>
    <xf numFmtId="0" fontId="4" fillId="2" borderId="71" xfId="13" applyFont="1" applyFill="1" applyBorder="1" applyProtection="1">
      <alignment vertical="center"/>
    </xf>
    <xf numFmtId="0" fontId="4" fillId="2" borderId="70" xfId="13" applyFont="1" applyFill="1" applyBorder="1" applyProtection="1">
      <alignment vertical="center"/>
    </xf>
    <xf numFmtId="179" fontId="4" fillId="2" borderId="90" xfId="14" applyNumberFormat="1" applyFont="1" applyFill="1" applyBorder="1" applyAlignment="1" applyProtection="1">
      <alignment horizontal="right" vertical="center" shrinkToFit="1"/>
    </xf>
    <xf numFmtId="179" fontId="4" fillId="2" borderId="89" xfId="14" applyNumberFormat="1" applyFont="1" applyFill="1" applyBorder="1" applyAlignment="1" applyProtection="1">
      <alignment horizontal="right" vertical="center" shrinkToFit="1"/>
    </xf>
    <xf numFmtId="179" fontId="4" fillId="2" borderId="88" xfId="14" applyNumberFormat="1" applyFont="1" applyFill="1" applyBorder="1" applyAlignment="1" applyProtection="1">
      <alignment horizontal="right" vertical="center" shrinkToFit="1"/>
    </xf>
    <xf numFmtId="0" fontId="4" fillId="2" borderId="35" xfId="13" applyFont="1" applyFill="1" applyBorder="1" applyAlignment="1" applyProtection="1">
      <alignment horizontal="left" vertical="center"/>
    </xf>
    <xf numFmtId="0" fontId="4" fillId="2" borderId="0" xfId="13" applyFont="1" applyFill="1" applyBorder="1" applyAlignment="1" applyProtection="1">
      <alignment horizontal="left" vertical="center"/>
    </xf>
    <xf numFmtId="0" fontId="4" fillId="2" borderId="0" xfId="13" applyFont="1" applyFill="1" applyBorder="1" applyAlignment="1" applyProtection="1">
      <alignment horizontal="right" vertical="center" wrapText="1"/>
    </xf>
    <xf numFmtId="0" fontId="4" fillId="2" borderId="0" xfId="13" applyFont="1" applyFill="1" applyBorder="1" applyAlignment="1" applyProtection="1">
      <alignment horizontal="right" vertical="center"/>
    </xf>
    <xf numFmtId="0" fontId="4" fillId="2" borderId="5" xfId="13"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91" xfId="14" applyNumberFormat="1" applyFont="1" applyFill="1" applyBorder="1" applyAlignment="1" applyProtection="1">
      <alignment horizontal="right" vertical="center" shrinkToFit="1"/>
    </xf>
    <xf numFmtId="181" fontId="4" fillId="2" borderId="92" xfId="14" applyNumberFormat="1" applyFont="1" applyFill="1" applyBorder="1" applyAlignment="1" applyProtection="1">
      <alignment horizontal="right" vertical="center" shrinkToFit="1"/>
    </xf>
    <xf numFmtId="0" fontId="4" fillId="2" borderId="27" xfId="13" applyFont="1" applyFill="1" applyBorder="1" applyAlignment="1" applyProtection="1">
      <alignment horizontal="center" vertical="center" textRotation="255" wrapText="1"/>
    </xf>
    <xf numFmtId="0" fontId="4" fillId="2" borderId="3" xfId="13" applyFont="1" applyFill="1" applyBorder="1" applyAlignment="1" applyProtection="1">
      <alignment horizontal="center" vertical="center" textRotation="255" wrapText="1"/>
    </xf>
    <xf numFmtId="0" fontId="4" fillId="2" borderId="35" xfId="13" applyFont="1" applyFill="1" applyBorder="1" applyAlignment="1" applyProtection="1">
      <alignment horizontal="center" vertical="center" textRotation="255" wrapText="1"/>
    </xf>
    <xf numFmtId="0" fontId="4" fillId="2" borderId="5" xfId="13" applyFont="1" applyFill="1" applyBorder="1" applyAlignment="1" applyProtection="1">
      <alignment horizontal="center" vertical="center" textRotation="255" wrapText="1"/>
    </xf>
    <xf numFmtId="0" fontId="4" fillId="2" borderId="40" xfId="13" applyFont="1" applyFill="1" applyBorder="1" applyAlignment="1" applyProtection="1">
      <alignment horizontal="center" vertical="center" textRotation="255" wrapText="1"/>
    </xf>
    <xf numFmtId="0" fontId="4" fillId="2" borderId="8" xfId="13" applyFont="1" applyFill="1" applyBorder="1" applyAlignment="1" applyProtection="1">
      <alignment horizontal="center" vertical="center" textRotation="255" wrapText="1"/>
    </xf>
    <xf numFmtId="183" fontId="4" fillId="2" borderId="4" xfId="14" applyNumberFormat="1" applyFont="1" applyFill="1" applyBorder="1" applyAlignment="1" applyProtection="1">
      <alignment horizontal="right" vertical="center" shrinkToFit="1"/>
    </xf>
    <xf numFmtId="183" fontId="4" fillId="2" borderId="0" xfId="14" applyNumberFormat="1" applyFont="1" applyFill="1" applyBorder="1" applyAlignment="1" applyProtection="1">
      <alignment horizontal="right" vertical="center" shrinkToFit="1"/>
    </xf>
    <xf numFmtId="183" fontId="4" fillId="2" borderId="5" xfId="14" applyNumberFormat="1" applyFont="1" applyFill="1" applyBorder="1" applyAlignment="1" applyProtection="1">
      <alignment horizontal="right" vertical="center" shrinkToFit="1"/>
    </xf>
    <xf numFmtId="183" fontId="4" fillId="2" borderId="0" xfId="14" applyNumberFormat="1" applyFont="1" applyFill="1" applyAlignment="1" applyProtection="1">
      <alignment horizontal="right" vertical="center" shrinkToFit="1"/>
    </xf>
    <xf numFmtId="183" fontId="4" fillId="2" borderId="87" xfId="14" applyNumberFormat="1" applyFont="1" applyFill="1" applyBorder="1" applyAlignment="1" applyProtection="1">
      <alignment horizontal="right" vertical="center" shrinkToFit="1"/>
    </xf>
    <xf numFmtId="0" fontId="4" fillId="2" borderId="27" xfId="13" applyFont="1" applyFill="1" applyBorder="1" applyProtection="1">
      <alignment vertical="center"/>
    </xf>
    <xf numFmtId="0" fontId="4" fillId="2" borderId="2" xfId="13" applyFont="1" applyFill="1" applyBorder="1" applyProtection="1">
      <alignment vertical="center"/>
    </xf>
    <xf numFmtId="0" fontId="4" fillId="2" borderId="3" xfId="13" applyFont="1" applyFill="1" applyBorder="1" applyProtection="1">
      <alignment vertical="center"/>
    </xf>
    <xf numFmtId="183" fontId="4" fillId="2" borderId="1" xfId="14" applyNumberFormat="1" applyFont="1" applyFill="1" applyBorder="1" applyAlignment="1" applyProtection="1">
      <alignment horizontal="right" vertical="center" shrinkToFit="1"/>
    </xf>
    <xf numFmtId="183" fontId="4" fillId="2" borderId="2" xfId="14" applyNumberFormat="1" applyFont="1" applyFill="1" applyBorder="1" applyAlignment="1" applyProtection="1">
      <alignment horizontal="right" vertical="center" shrinkToFit="1"/>
    </xf>
    <xf numFmtId="183" fontId="4" fillId="2" borderId="3" xfId="14" applyNumberFormat="1" applyFont="1" applyFill="1" applyBorder="1" applyAlignment="1" applyProtection="1">
      <alignment horizontal="right" vertical="center" shrinkToFit="1"/>
    </xf>
    <xf numFmtId="0" fontId="4" fillId="2" borderId="50" xfId="13" applyFont="1" applyFill="1" applyBorder="1" applyAlignment="1" applyProtection="1">
      <alignment horizontal="center" vertical="center"/>
    </xf>
    <xf numFmtId="0" fontId="4" fillId="2" borderId="46" xfId="13" applyFont="1" applyFill="1" applyBorder="1" applyAlignment="1" applyProtection="1">
      <alignment horizontal="center" vertical="center"/>
    </xf>
    <xf numFmtId="0" fontId="4" fillId="2" borderId="49" xfId="13" applyFont="1" applyFill="1" applyBorder="1" applyAlignment="1" applyProtection="1">
      <alignment horizontal="center" vertical="center"/>
    </xf>
    <xf numFmtId="0" fontId="4" fillId="2" borderId="45" xfId="13" applyFont="1" applyFill="1" applyBorder="1" applyAlignment="1" applyProtection="1">
      <alignment horizontal="center" vertical="center"/>
    </xf>
    <xf numFmtId="0" fontId="4" fillId="2" borderId="4" xfId="13" applyFont="1" applyFill="1" applyBorder="1" applyProtection="1">
      <alignment vertical="center"/>
    </xf>
    <xf numFmtId="183" fontId="4" fillId="2" borderId="30" xfId="14" applyNumberFormat="1" applyFont="1" applyFill="1" applyBorder="1" applyAlignment="1" applyProtection="1">
      <alignment horizontal="right" vertical="center" shrinkToFit="1"/>
    </xf>
    <xf numFmtId="0" fontId="4" fillId="2" borderId="27" xfId="13" applyFont="1" applyFill="1" applyBorder="1" applyAlignment="1" applyProtection="1">
      <alignment horizontal="left" vertical="center"/>
    </xf>
    <xf numFmtId="0" fontId="4" fillId="2" borderId="2" xfId="13" applyFont="1" applyFill="1" applyBorder="1" applyAlignment="1" applyProtection="1">
      <alignment horizontal="left" vertical="center"/>
    </xf>
    <xf numFmtId="0" fontId="4" fillId="2" borderId="2" xfId="13" applyFont="1" applyFill="1" applyBorder="1" applyAlignment="1" applyProtection="1">
      <alignment horizontal="right" vertical="center"/>
    </xf>
    <xf numFmtId="0" fontId="4" fillId="2" borderId="3" xfId="13" applyFont="1" applyFill="1" applyBorder="1" applyAlignment="1" applyProtection="1">
      <alignment horizontal="right" vertical="center"/>
    </xf>
    <xf numFmtId="181" fontId="4" fillId="2" borderId="1" xfId="12" applyNumberFormat="1" applyFont="1" applyFill="1" applyBorder="1" applyAlignment="1" applyProtection="1">
      <alignment horizontal="right" vertical="center" shrinkToFit="1"/>
    </xf>
    <xf numFmtId="181" fontId="4" fillId="2" borderId="2" xfId="12" applyNumberFormat="1" applyFont="1" applyFill="1" applyBorder="1" applyAlignment="1" applyProtection="1">
      <alignment horizontal="right" vertical="center" shrinkToFit="1"/>
    </xf>
    <xf numFmtId="181" fontId="4" fillId="2" borderId="99" xfId="12" applyNumberFormat="1" applyFont="1" applyFill="1" applyBorder="1" applyAlignment="1" applyProtection="1">
      <alignment horizontal="right" vertical="center" shrinkToFit="1"/>
    </xf>
    <xf numFmtId="181" fontId="4" fillId="2" borderId="100" xfId="12" applyNumberFormat="1" applyFont="1" applyFill="1" applyBorder="1" applyAlignment="1" applyProtection="1">
      <alignment horizontal="right" vertical="center" shrinkToFit="1"/>
    </xf>
    <xf numFmtId="179" fontId="4" fillId="2" borderId="98" xfId="14" applyNumberFormat="1" applyFont="1" applyFill="1" applyBorder="1" applyAlignment="1" applyProtection="1">
      <alignment horizontal="right" vertical="center" shrinkToFit="1"/>
    </xf>
    <xf numFmtId="179" fontId="4" fillId="2" borderId="97" xfId="14" applyNumberFormat="1" applyFont="1" applyFill="1" applyBorder="1" applyAlignment="1" applyProtection="1">
      <alignment horizontal="right" vertical="center" shrinkToFit="1"/>
    </xf>
    <xf numFmtId="179" fontId="4" fillId="2" borderId="96" xfId="14" applyNumberFormat="1" applyFont="1" applyFill="1" applyBorder="1" applyAlignment="1" applyProtection="1">
      <alignment horizontal="right" vertical="center" shrinkToFit="1"/>
    </xf>
    <xf numFmtId="181" fontId="4" fillId="2" borderId="103" xfId="14" applyNumberFormat="1" applyFont="1" applyFill="1" applyBorder="1" applyAlignment="1" applyProtection="1">
      <alignment horizontal="right" vertical="center" shrinkToFit="1"/>
    </xf>
    <xf numFmtId="181" fontId="4" fillId="2" borderId="102" xfId="14" applyNumberFormat="1" applyFont="1" applyFill="1" applyBorder="1" applyAlignment="1" applyProtection="1">
      <alignment horizontal="right" vertical="center" shrinkToFit="1"/>
    </xf>
    <xf numFmtId="0" fontId="4" fillId="2" borderId="81" xfId="13" applyFont="1" applyFill="1" applyBorder="1" applyProtection="1">
      <alignment vertical="center"/>
    </xf>
    <xf numFmtId="181" fontId="4" fillId="2" borderId="95" xfId="14" applyNumberFormat="1" applyFont="1" applyFill="1" applyBorder="1" applyAlignment="1" applyProtection="1">
      <alignment horizontal="right" vertical="center" shrinkToFit="1"/>
    </xf>
    <xf numFmtId="181" fontId="4" fillId="2" borderId="94" xfId="14" applyNumberFormat="1" applyFont="1" applyFill="1" applyBorder="1" applyAlignment="1" applyProtection="1">
      <alignment horizontal="right" vertical="center" shrinkToFit="1"/>
    </xf>
    <xf numFmtId="179" fontId="4" fillId="2" borderId="94" xfId="14" applyNumberFormat="1" applyFont="1" applyFill="1" applyBorder="1" applyAlignment="1" applyProtection="1">
      <alignment horizontal="right" vertical="center" shrinkToFit="1"/>
    </xf>
    <xf numFmtId="179" fontId="4" fillId="2" borderId="93" xfId="14" applyNumberFormat="1" applyFont="1" applyFill="1" applyBorder="1" applyAlignment="1" applyProtection="1">
      <alignment horizontal="right" vertical="center" shrinkToFit="1"/>
    </xf>
    <xf numFmtId="179" fontId="4" fillId="2" borderId="102" xfId="14" applyNumberFormat="1" applyFont="1" applyFill="1" applyBorder="1" applyAlignment="1" applyProtection="1">
      <alignment horizontal="right" vertical="center" shrinkToFit="1"/>
    </xf>
    <xf numFmtId="179" fontId="4" fillId="2" borderId="101" xfId="14" applyNumberFormat="1" applyFont="1" applyFill="1" applyBorder="1" applyAlignment="1" applyProtection="1">
      <alignment horizontal="right" vertical="center" shrinkToFit="1"/>
    </xf>
    <xf numFmtId="181" fontId="4" fillId="2" borderId="106" xfId="14" applyNumberFormat="1" applyFont="1" applyFill="1" applyBorder="1" applyAlignment="1" applyProtection="1">
      <alignment horizontal="right" vertical="center" shrinkToFit="1"/>
    </xf>
    <xf numFmtId="179" fontId="4" fillId="2" borderId="106" xfId="14" applyNumberFormat="1" applyFont="1" applyFill="1" applyBorder="1" applyAlignment="1" applyProtection="1">
      <alignment horizontal="right" vertical="center" shrinkToFit="1"/>
    </xf>
    <xf numFmtId="179" fontId="4" fillId="2" borderId="105" xfId="14" applyNumberFormat="1" applyFont="1" applyFill="1" applyBorder="1" applyAlignment="1" applyProtection="1">
      <alignment horizontal="right" vertical="center" shrinkToFit="1"/>
    </xf>
    <xf numFmtId="0" fontId="4" fillId="2" borderId="4"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5" xfId="13" applyFont="1" applyFill="1" applyBorder="1" applyAlignment="1" applyProtection="1">
      <alignment vertical="center"/>
    </xf>
    <xf numFmtId="179" fontId="4" fillId="2" borderId="9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87" xfId="14" applyNumberFormat="1" applyFont="1" applyFill="1" applyBorder="1" applyAlignment="1" applyProtection="1">
      <alignment horizontal="right" vertical="center" shrinkToFit="1"/>
    </xf>
    <xf numFmtId="0" fontId="4" fillId="2" borderId="6" xfId="13" applyFont="1" applyFill="1" applyBorder="1" applyAlignment="1" applyProtection="1">
      <alignment vertical="center"/>
    </xf>
    <xf numFmtId="0" fontId="4" fillId="2" borderId="7" xfId="13" applyFont="1" applyFill="1" applyBorder="1" applyAlignment="1" applyProtection="1">
      <alignment vertical="center"/>
    </xf>
    <xf numFmtId="0" fontId="4" fillId="2" borderId="8" xfId="13" applyFont="1" applyFill="1" applyBorder="1" applyAlignment="1" applyProtection="1">
      <alignment vertical="center"/>
    </xf>
    <xf numFmtId="0" fontId="4" fillId="2" borderId="104" xfId="13" applyFont="1" applyFill="1" applyBorder="1" applyAlignment="1" applyProtection="1">
      <alignment horizontal="center" vertical="center"/>
    </xf>
    <xf numFmtId="179" fontId="4" fillId="2" borderId="111" xfId="14" applyNumberFormat="1" applyFont="1" applyFill="1" applyBorder="1" applyAlignment="1" applyProtection="1">
      <alignment horizontal="right" vertical="center" shrinkToFit="1"/>
    </xf>
    <xf numFmtId="179" fontId="4" fillId="2" borderId="110" xfId="14" applyNumberFormat="1" applyFont="1" applyFill="1" applyBorder="1" applyAlignment="1" applyProtection="1">
      <alignment horizontal="right" vertical="center" shrinkToFit="1"/>
    </xf>
    <xf numFmtId="181" fontId="4" fillId="2" borderId="114" xfId="14" applyNumberFormat="1" applyFont="1" applyFill="1" applyBorder="1" applyAlignment="1" applyProtection="1">
      <alignment horizontal="right" vertical="center" shrinkToFit="1"/>
    </xf>
    <xf numFmtId="181" fontId="4" fillId="2" borderId="113" xfId="14" applyNumberFormat="1" applyFont="1" applyFill="1" applyBorder="1" applyAlignment="1" applyProtection="1">
      <alignment horizontal="right" vertical="center" shrinkToFit="1"/>
    </xf>
    <xf numFmtId="179" fontId="4" fillId="2" borderId="11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3" applyFont="1" applyFill="1" applyBorder="1" applyAlignment="1" applyProtection="1">
      <alignment horizontal="left" vertical="center" wrapText="1"/>
    </xf>
    <xf numFmtId="0" fontId="4" fillId="2" borderId="21" xfId="13" applyFont="1" applyFill="1" applyBorder="1" applyAlignment="1" applyProtection="1">
      <alignment horizontal="left" vertical="center"/>
    </xf>
    <xf numFmtId="0" fontId="4" fillId="2" borderId="37" xfId="13" applyFont="1" applyFill="1" applyBorder="1" applyAlignment="1" applyProtection="1">
      <alignment horizontal="left" vertical="center"/>
    </xf>
    <xf numFmtId="179" fontId="4" fillId="2" borderId="8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108" xfId="14" applyNumberFormat="1" applyFont="1" applyFill="1" applyBorder="1" applyAlignment="1" applyProtection="1">
      <alignment horizontal="right" vertical="center" shrinkToFit="1"/>
    </xf>
    <xf numFmtId="0" fontId="4" fillId="2" borderId="27" xfId="13" applyFont="1" applyFill="1" applyBorder="1" applyAlignment="1" applyProtection="1">
      <alignment horizontal="center" vertical="center" wrapText="1"/>
    </xf>
    <xf numFmtId="0" fontId="4" fillId="2" borderId="2" xfId="13" applyFont="1" applyFill="1" applyBorder="1" applyAlignment="1" applyProtection="1">
      <alignment horizontal="center" vertical="center" wrapText="1"/>
    </xf>
    <xf numFmtId="0" fontId="4" fillId="2" borderId="3" xfId="13" applyFont="1" applyFill="1" applyBorder="1" applyAlignment="1" applyProtection="1">
      <alignment horizontal="center" vertical="center" wrapText="1"/>
    </xf>
    <xf numFmtId="0" fontId="4" fillId="2" borderId="35" xfId="13" applyFont="1" applyFill="1" applyBorder="1" applyAlignment="1" applyProtection="1">
      <alignment horizontal="center" vertical="center" wrapText="1"/>
    </xf>
    <xf numFmtId="0" fontId="4" fillId="2" borderId="0" xfId="13" applyFont="1" applyFill="1" applyBorder="1" applyAlignment="1" applyProtection="1">
      <alignment horizontal="center" vertical="center" wrapText="1"/>
    </xf>
    <xf numFmtId="0" fontId="4" fillId="2" borderId="5" xfId="13" applyFont="1" applyFill="1" applyBorder="1" applyAlignment="1" applyProtection="1">
      <alignment horizontal="center" vertical="center" wrapText="1"/>
    </xf>
    <xf numFmtId="0" fontId="4" fillId="2" borderId="72" xfId="13" applyFont="1" applyFill="1" applyBorder="1" applyAlignment="1" applyProtection="1">
      <alignment horizontal="center" vertical="center" wrapText="1"/>
    </xf>
    <xf numFmtId="0" fontId="4" fillId="2" borderId="71" xfId="13" applyFont="1" applyFill="1" applyBorder="1" applyAlignment="1" applyProtection="1">
      <alignment horizontal="center" vertical="center" wrapText="1"/>
    </xf>
    <xf numFmtId="0" fontId="4" fillId="2" borderId="70" xfId="13" applyFont="1" applyFill="1" applyBorder="1" applyAlignment="1" applyProtection="1">
      <alignment horizontal="center" vertical="center" wrapText="1"/>
    </xf>
    <xf numFmtId="0" fontId="4" fillId="2" borderId="1" xfId="13" applyFont="1" applyFill="1" applyBorder="1" applyProtection="1">
      <alignment vertical="center"/>
    </xf>
    <xf numFmtId="181" fontId="4" fillId="2" borderId="107" xfId="14" applyNumberFormat="1" applyFont="1" applyFill="1" applyBorder="1" applyAlignment="1" applyProtection="1">
      <alignment horizontal="right" vertical="center" shrinkToFit="1"/>
    </xf>
    <xf numFmtId="179" fontId="4" fillId="2" borderId="109" xfId="14" applyNumberFormat="1" applyFont="1" applyFill="1" applyBorder="1" applyAlignment="1" applyProtection="1">
      <alignment horizontal="right" vertical="center" shrinkToFit="1"/>
    </xf>
    <xf numFmtId="0" fontId="4" fillId="2" borderId="9" xfId="13" applyFont="1" applyFill="1" applyBorder="1" applyAlignment="1" applyProtection="1">
      <alignment horizontal="center" vertical="center" wrapText="1"/>
    </xf>
    <xf numFmtId="0" fontId="25" fillId="2" borderId="11" xfId="13" applyFont="1" applyFill="1" applyBorder="1" applyAlignment="1" applyProtection="1">
      <alignment horizontal="center" vertical="center"/>
    </xf>
    <xf numFmtId="0" fontId="4" fillId="2" borderId="6" xfId="13" applyFont="1" applyFill="1" applyBorder="1" applyProtection="1">
      <alignment vertical="center"/>
    </xf>
    <xf numFmtId="0" fontId="4" fillId="2" borderId="7" xfId="13" applyFont="1" applyFill="1" applyBorder="1" applyProtection="1">
      <alignment vertical="center"/>
    </xf>
    <xf numFmtId="0" fontId="4" fillId="2" borderId="8" xfId="13" applyFont="1" applyFill="1" applyBorder="1" applyProtection="1">
      <alignment vertical="center"/>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19" xfId="14" applyNumberFormat="1" applyFont="1" applyFill="1" applyBorder="1" applyAlignment="1" applyProtection="1">
      <alignment horizontal="right" vertical="center" shrinkToFit="1"/>
    </xf>
    <xf numFmtId="179" fontId="4" fillId="2" borderId="118" xfId="14" applyNumberFormat="1" applyFont="1" applyFill="1" applyBorder="1" applyAlignment="1" applyProtection="1">
      <alignment horizontal="right" vertical="center" shrinkToFit="1"/>
    </xf>
    <xf numFmtId="181" fontId="4" fillId="2" borderId="117" xfId="14" applyNumberFormat="1" applyFont="1" applyFill="1" applyBorder="1" applyAlignment="1" applyProtection="1">
      <alignment horizontal="right" vertical="center" shrinkToFit="1"/>
    </xf>
    <xf numFmtId="181" fontId="4" fillId="2" borderId="116"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41" xfId="14" applyNumberFormat="1" applyFont="1" applyFill="1" applyBorder="1" applyAlignment="1" applyProtection="1">
      <alignment horizontal="right" vertical="center" shrinkToFit="1"/>
    </xf>
    <xf numFmtId="0" fontId="4" fillId="2" borderId="4" xfId="13" applyFont="1" applyFill="1" applyBorder="1" applyAlignment="1" applyProtection="1">
      <alignment vertical="center" shrinkToFit="1"/>
    </xf>
    <xf numFmtId="0" fontId="4" fillId="2" borderId="0" xfId="13" applyFont="1" applyFill="1" applyBorder="1" applyAlignment="1" applyProtection="1">
      <alignment vertical="center" shrinkToFit="1"/>
    </xf>
    <xf numFmtId="0" fontId="4" fillId="2" borderId="5" xfId="13" applyFont="1" applyFill="1" applyBorder="1" applyAlignment="1" applyProtection="1">
      <alignment vertical="center" shrinkToFit="1"/>
    </xf>
    <xf numFmtId="179" fontId="4" fillId="2" borderId="12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1" xfId="13" applyFont="1" applyFill="1" applyBorder="1" applyAlignment="1" applyProtection="1">
      <alignment horizontal="center" vertical="center" wrapText="1"/>
    </xf>
    <xf numFmtId="0" fontId="4" fillId="2" borderId="4" xfId="13" applyFont="1" applyFill="1" applyBorder="1" applyAlignment="1" applyProtection="1">
      <alignment horizontal="center" vertical="center" wrapText="1"/>
    </xf>
    <xf numFmtId="0" fontId="4" fillId="2" borderId="7" xfId="13" applyFont="1" applyFill="1" applyBorder="1" applyAlignment="1" applyProtection="1">
      <alignment horizontal="center" vertical="center" wrapText="1"/>
    </xf>
    <xf numFmtId="0" fontId="4" fillId="2" borderId="8" xfId="13" applyFont="1" applyFill="1" applyBorder="1" applyAlignment="1" applyProtection="1">
      <alignment horizontal="center" vertical="center" wrapText="1"/>
    </xf>
    <xf numFmtId="0" fontId="4" fillId="2" borderId="1" xfId="13" applyFont="1" applyFill="1" applyBorder="1" applyAlignment="1" applyProtection="1">
      <alignment vertical="center"/>
    </xf>
    <xf numFmtId="0" fontId="4" fillId="2" borderId="2" xfId="13" applyFont="1" applyFill="1" applyBorder="1" applyAlignment="1" applyProtection="1">
      <alignment vertical="center"/>
    </xf>
    <xf numFmtId="0" fontId="4" fillId="2" borderId="3" xfId="13"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99" xfId="14" applyNumberFormat="1" applyFont="1" applyFill="1" applyBorder="1" applyAlignment="1" applyProtection="1">
      <alignment horizontal="right" vertical="center" shrinkToFit="1"/>
    </xf>
    <xf numFmtId="181" fontId="4" fillId="2" borderId="100" xfId="14" applyNumberFormat="1" applyFont="1" applyFill="1" applyBorder="1" applyAlignment="1" applyProtection="1">
      <alignment horizontal="right" vertical="center" shrinkToFit="1"/>
    </xf>
    <xf numFmtId="179" fontId="4" fillId="2" borderId="100"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27" xfId="13" applyFont="1" applyFill="1" applyBorder="1" applyAlignment="1" applyProtection="1">
      <alignment horizontal="center" vertical="top" wrapText="1"/>
    </xf>
    <xf numFmtId="0" fontId="4" fillId="2" borderId="2" xfId="13" applyFont="1" applyFill="1" applyBorder="1" applyAlignment="1" applyProtection="1">
      <alignment horizontal="center" vertical="top" wrapText="1"/>
    </xf>
    <xf numFmtId="0" fontId="4" fillId="2" borderId="3" xfId="13" applyFont="1" applyFill="1" applyBorder="1" applyAlignment="1" applyProtection="1">
      <alignment horizontal="center" vertical="top" wrapText="1"/>
    </xf>
    <xf numFmtId="0" fontId="4" fillId="2" borderId="35" xfId="13" applyFont="1" applyFill="1" applyBorder="1" applyAlignment="1" applyProtection="1">
      <alignment horizontal="center" vertical="top" wrapText="1"/>
    </xf>
    <xf numFmtId="0" fontId="4" fillId="2" borderId="0" xfId="13" applyFont="1" applyFill="1" applyBorder="1" applyAlignment="1" applyProtection="1">
      <alignment horizontal="center" vertical="top" wrapText="1"/>
    </xf>
    <xf numFmtId="0" fontId="4" fillId="2" borderId="5" xfId="13" applyFont="1" applyFill="1" applyBorder="1" applyAlignment="1" applyProtection="1">
      <alignment horizontal="center" vertical="top" wrapText="1"/>
    </xf>
    <xf numFmtId="0" fontId="4" fillId="2" borderId="40" xfId="13" applyFont="1" applyFill="1" applyBorder="1" applyAlignment="1" applyProtection="1">
      <alignment horizontal="center" vertical="top" wrapText="1"/>
    </xf>
    <xf numFmtId="0" fontId="4" fillId="2" borderId="7" xfId="13" applyFont="1" applyFill="1" applyBorder="1" applyAlignment="1" applyProtection="1">
      <alignment horizontal="center" vertical="top" wrapText="1"/>
    </xf>
    <xf numFmtId="0" fontId="4" fillId="2" borderId="51" xfId="13" applyFont="1" applyFill="1" applyBorder="1" applyAlignment="1" applyProtection="1">
      <alignment horizontal="center" vertical="center"/>
    </xf>
    <xf numFmtId="0" fontId="4" fillId="2" borderId="9" xfId="13" applyFont="1" applyFill="1" applyBorder="1" applyAlignment="1" applyProtection="1">
      <alignment horizontal="center" vertical="center"/>
    </xf>
    <xf numFmtId="0" fontId="4" fillId="2" borderId="11" xfId="13"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0" fontId="4" fillId="2" borderId="10" xfId="13"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25" xfId="14" applyFont="1" applyFill="1" applyBorder="1" applyAlignment="1" applyProtection="1">
      <alignment horizontal="center" vertical="center"/>
    </xf>
    <xf numFmtId="0" fontId="4" fillId="2" borderId="0" xfId="13" applyFont="1" applyFill="1" applyProtection="1">
      <alignment vertical="center"/>
    </xf>
    <xf numFmtId="181" fontId="4" fillId="2" borderId="4"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right" vertical="center" shrinkToFit="1"/>
    </xf>
    <xf numFmtId="181" fontId="4" fillId="2" borderId="91" xfId="12" applyNumberFormat="1" applyFont="1" applyFill="1" applyBorder="1" applyAlignment="1" applyProtection="1">
      <alignment horizontal="right" vertical="center" shrinkToFit="1"/>
    </xf>
    <xf numFmtId="181" fontId="4" fillId="2" borderId="92" xfId="12" applyNumberFormat="1" applyFont="1" applyFill="1" applyBorder="1" applyAlignment="1" applyProtection="1">
      <alignment horizontal="right" vertical="center" shrinkToFit="1"/>
    </xf>
    <xf numFmtId="179" fontId="4" fillId="2" borderId="92" xfId="12" applyNumberFormat="1" applyFont="1" applyFill="1" applyBorder="1" applyAlignment="1" applyProtection="1">
      <alignment horizontal="right" vertical="center" shrinkToFit="1"/>
    </xf>
    <xf numFmtId="179" fontId="4" fillId="2" borderId="0" xfId="12" applyNumberFormat="1" applyFont="1" applyFill="1" applyBorder="1" applyAlignment="1" applyProtection="1">
      <alignment horizontal="right" vertical="center" shrinkToFit="1"/>
    </xf>
    <xf numFmtId="179" fontId="4" fillId="2" borderId="87" xfId="12" applyNumberFormat="1" applyFont="1" applyFill="1" applyBorder="1" applyAlignment="1" applyProtection="1">
      <alignment horizontal="right" vertical="center" shrinkToFit="1"/>
    </xf>
    <xf numFmtId="0" fontId="4" fillId="2" borderId="27" xfId="13" applyFont="1" applyFill="1" applyBorder="1" applyAlignment="1" applyProtection="1">
      <alignment horizontal="center" vertical="center" textRotation="255" shrinkToFit="1"/>
    </xf>
    <xf numFmtId="0" fontId="4" fillId="2" borderId="3" xfId="13" applyFont="1" applyFill="1" applyBorder="1" applyAlignment="1" applyProtection="1">
      <alignment horizontal="center" vertical="center" textRotation="255" shrinkToFit="1"/>
    </xf>
    <xf numFmtId="0" fontId="4" fillId="2" borderId="35" xfId="13" applyFont="1" applyFill="1" applyBorder="1" applyAlignment="1" applyProtection="1">
      <alignment horizontal="center" vertical="center" textRotation="255" shrinkToFit="1"/>
    </xf>
    <xf numFmtId="0" fontId="4" fillId="2" borderId="5" xfId="13" applyFont="1" applyFill="1" applyBorder="1" applyAlignment="1" applyProtection="1">
      <alignment horizontal="center" vertical="center" textRotation="255" shrinkToFit="1"/>
    </xf>
    <xf numFmtId="0" fontId="4" fillId="2" borderId="40" xfId="13" applyFont="1" applyFill="1" applyBorder="1" applyAlignment="1" applyProtection="1">
      <alignment horizontal="center" vertical="center" textRotation="255" shrinkToFit="1"/>
    </xf>
    <xf numFmtId="0" fontId="4" fillId="2" borderId="8" xfId="13" applyFont="1" applyFill="1" applyBorder="1" applyAlignment="1" applyProtection="1">
      <alignment horizontal="center" vertical="center" textRotation="255" shrinkToFit="1"/>
    </xf>
    <xf numFmtId="0" fontId="4" fillId="2" borderId="1" xfId="13" applyFont="1" applyFill="1" applyBorder="1" applyAlignment="1" applyProtection="1">
      <alignment horizontal="center" vertical="center" textRotation="255" wrapText="1"/>
    </xf>
    <xf numFmtId="0" fontId="4" fillId="2" borderId="4" xfId="13" applyFont="1" applyFill="1" applyBorder="1" applyAlignment="1" applyProtection="1">
      <alignment horizontal="center" vertical="center" textRotation="255" wrapText="1"/>
    </xf>
    <xf numFmtId="0" fontId="4" fillId="2" borderId="6" xfId="13" applyFont="1" applyFill="1" applyBorder="1" applyAlignment="1" applyProtection="1">
      <alignment horizontal="center" vertical="center" textRotation="255" wrapText="1"/>
    </xf>
    <xf numFmtId="0" fontId="4" fillId="2" borderId="5" xfId="13" applyFont="1" applyFill="1" applyBorder="1" applyAlignment="1" applyProtection="1">
      <alignment horizontal="left" vertical="center"/>
    </xf>
    <xf numFmtId="0" fontId="4" fillId="6" borderId="22" xfId="13" applyNumberFormat="1" applyFont="1" applyFill="1" applyBorder="1" applyAlignment="1" applyProtection="1">
      <alignment horizontal="left" vertical="center" shrinkToFit="1"/>
      <protection locked="0"/>
    </xf>
    <xf numFmtId="0" fontId="4" fillId="6" borderId="21" xfId="13" applyNumberFormat="1" applyFont="1" applyFill="1" applyBorder="1" applyAlignment="1" applyProtection="1">
      <alignment horizontal="left" vertical="center" shrinkToFit="1"/>
      <protection locked="0"/>
    </xf>
    <xf numFmtId="0" fontId="4" fillId="6" borderId="20" xfId="13" applyNumberFormat="1" applyFont="1" applyFill="1" applyBorder="1" applyAlignment="1" applyProtection="1">
      <alignment horizontal="left" vertical="center" shrinkToFit="1"/>
      <protection locked="0"/>
    </xf>
    <xf numFmtId="0" fontId="4" fillId="2" borderId="34" xfId="13" applyFont="1" applyFill="1" applyBorder="1" applyAlignment="1" applyProtection="1">
      <alignment horizontal="left" vertical="center" wrapText="1"/>
    </xf>
    <xf numFmtId="0" fontId="4" fillId="2" borderId="0" xfId="12" applyFont="1" applyFill="1" applyAlignment="1" applyProtection="1">
      <alignment horizontal="left" vertical="center"/>
    </xf>
    <xf numFmtId="0" fontId="4" fillId="2" borderId="40" xfId="13" applyFont="1" applyFill="1" applyBorder="1" applyAlignment="1" applyProtection="1">
      <alignment horizontal="center" vertical="center"/>
    </xf>
    <xf numFmtId="0" fontId="4" fillId="2" borderId="7" xfId="13" applyFont="1" applyFill="1" applyBorder="1" applyAlignment="1" applyProtection="1">
      <alignment horizontal="center" vertical="center"/>
    </xf>
    <xf numFmtId="0" fontId="4" fillId="2" borderId="108" xfId="13" applyFont="1" applyFill="1" applyBorder="1" applyAlignment="1" applyProtection="1">
      <alignment horizontal="center" vertical="center"/>
    </xf>
    <xf numFmtId="0" fontId="4" fillId="2" borderId="25" xfId="13" applyFont="1" applyFill="1" applyBorder="1" applyAlignment="1" applyProtection="1">
      <alignment horizontal="center" vertical="center"/>
    </xf>
    <xf numFmtId="0" fontId="4" fillId="2" borderId="12" xfId="13" applyFont="1" applyFill="1" applyBorder="1" applyAlignment="1" applyProtection="1">
      <alignment horizontal="center" vertical="center"/>
    </xf>
    <xf numFmtId="0" fontId="4" fillId="2" borderId="27" xfId="13" applyFont="1" applyFill="1" applyBorder="1" applyAlignment="1" applyProtection="1">
      <alignment horizontal="center" vertical="top"/>
    </xf>
    <xf numFmtId="0" fontId="4" fillId="2" borderId="2" xfId="13" applyFont="1" applyFill="1" applyBorder="1" applyAlignment="1" applyProtection="1">
      <alignment horizontal="center" vertical="top"/>
    </xf>
    <xf numFmtId="0" fontId="4" fillId="2" borderId="35" xfId="13" applyFont="1" applyFill="1" applyBorder="1" applyAlignment="1" applyProtection="1">
      <alignment horizontal="center" vertical="top"/>
    </xf>
    <xf numFmtId="0" fontId="4" fillId="2" borderId="0" xfId="13" applyFont="1" applyFill="1" applyBorder="1" applyAlignment="1" applyProtection="1">
      <alignment horizontal="center" vertical="top"/>
    </xf>
    <xf numFmtId="0" fontId="4" fillId="2" borderId="40" xfId="13" applyFont="1" applyFill="1" applyBorder="1" applyAlignment="1" applyProtection="1">
      <alignment horizontal="center" vertical="top"/>
    </xf>
    <xf numFmtId="0" fontId="4" fillId="2" borderId="7" xfId="13" applyFont="1" applyFill="1" applyBorder="1" applyAlignment="1" applyProtection="1">
      <alignment horizontal="center" vertical="top"/>
    </xf>
    <xf numFmtId="0" fontId="4" fillId="2" borderId="126" xfId="13" applyNumberFormat="1" applyFont="1" applyFill="1" applyBorder="1" applyAlignment="1" applyProtection="1">
      <alignment horizontal="left" vertical="center" shrinkToFit="1"/>
      <protection locked="0"/>
    </xf>
    <xf numFmtId="0" fontId="4" fillId="2" borderId="125" xfId="13" applyNumberFormat="1" applyFont="1" applyFill="1" applyBorder="1" applyAlignment="1" applyProtection="1">
      <alignment horizontal="left" vertical="center" shrinkToFit="1"/>
      <protection locked="0"/>
    </xf>
    <xf numFmtId="0" fontId="4" fillId="2" borderId="124" xfId="13" applyNumberFormat="1" applyFont="1" applyFill="1" applyBorder="1" applyAlignment="1" applyProtection="1">
      <alignment horizontal="left" vertical="center" shrinkToFit="1"/>
      <protection locked="0"/>
    </xf>
    <xf numFmtId="0" fontId="4" fillId="2" borderId="126" xfId="13" applyFont="1" applyFill="1" applyBorder="1" applyAlignment="1" applyProtection="1">
      <alignment horizontal="left" vertical="center" shrinkToFit="1"/>
      <protection locked="0"/>
    </xf>
    <xf numFmtId="0" fontId="4" fillId="2" borderId="125" xfId="13" applyFont="1" applyFill="1" applyBorder="1" applyAlignment="1" applyProtection="1">
      <alignment horizontal="left" vertical="center" shrinkToFit="1"/>
      <protection locked="0"/>
    </xf>
    <xf numFmtId="0" fontId="4" fillId="2" borderId="127" xfId="13" applyFont="1" applyFill="1" applyBorder="1" applyAlignment="1" applyProtection="1">
      <alignment horizontal="left" vertical="center" shrinkToFit="1"/>
      <protection locked="0"/>
    </xf>
    <xf numFmtId="181" fontId="4" fillId="2" borderId="126" xfId="13" applyNumberFormat="1" applyFont="1" applyFill="1" applyBorder="1" applyAlignment="1" applyProtection="1">
      <alignment horizontal="right" vertical="center" shrinkToFit="1"/>
      <protection locked="0"/>
    </xf>
    <xf numFmtId="181" fontId="4" fillId="2" borderId="125" xfId="13" applyNumberFormat="1" applyFont="1" applyFill="1" applyBorder="1" applyAlignment="1" applyProtection="1">
      <alignment horizontal="right" vertical="center" shrinkToFit="1"/>
      <protection locked="0"/>
    </xf>
    <xf numFmtId="181" fontId="4" fillId="2" borderId="127" xfId="13" applyNumberFormat="1" applyFont="1" applyFill="1" applyBorder="1" applyAlignment="1" applyProtection="1">
      <alignment horizontal="right" vertical="center" shrinkToFit="1"/>
      <protection locked="0"/>
    </xf>
    <xf numFmtId="0" fontId="4" fillId="6" borderId="22" xfId="13" applyFont="1" applyFill="1" applyBorder="1" applyAlignment="1" applyProtection="1">
      <alignment horizontal="left" vertical="center" shrinkToFit="1"/>
      <protection locked="0"/>
    </xf>
    <xf numFmtId="0" fontId="4" fillId="6" borderId="21" xfId="13" applyFont="1" applyFill="1" applyBorder="1" applyAlignment="1" applyProtection="1">
      <alignment horizontal="left" vertical="center" shrinkToFit="1"/>
      <protection locked="0"/>
    </xf>
    <xf numFmtId="0" fontId="4" fillId="6" borderId="37" xfId="13" applyFont="1" applyFill="1" applyBorder="1" applyAlignment="1" applyProtection="1">
      <alignment horizontal="left" vertical="center" shrinkToFit="1"/>
      <protection locked="0"/>
    </xf>
    <xf numFmtId="181" fontId="4" fillId="6" borderId="123" xfId="13" applyNumberFormat="1" applyFont="1" applyFill="1" applyBorder="1" applyAlignment="1" applyProtection="1">
      <alignment horizontal="right" vertical="center" shrinkToFit="1"/>
      <protection locked="0"/>
    </xf>
    <xf numFmtId="181" fontId="4" fillId="6" borderId="122" xfId="13" applyNumberFormat="1" applyFont="1" applyFill="1" applyBorder="1" applyAlignment="1" applyProtection="1">
      <alignment horizontal="right" vertical="center" shrinkToFit="1"/>
      <protection locked="0"/>
    </xf>
    <xf numFmtId="181" fontId="4" fillId="6" borderId="121" xfId="13" applyNumberFormat="1" applyFont="1" applyFill="1" applyBorder="1" applyAlignment="1" applyProtection="1">
      <alignment horizontal="right" vertical="center" shrinkToFit="1"/>
      <protection locked="0"/>
    </xf>
    <xf numFmtId="181" fontId="4" fillId="6" borderId="22" xfId="13" applyNumberFormat="1" applyFont="1" applyFill="1" applyBorder="1" applyAlignment="1" applyProtection="1">
      <alignment horizontal="right" vertical="center" shrinkToFit="1"/>
      <protection locked="0"/>
    </xf>
    <xf numFmtId="181" fontId="4" fillId="6" borderId="21" xfId="13" applyNumberFormat="1" applyFont="1" applyFill="1" applyBorder="1" applyAlignment="1" applyProtection="1">
      <alignment horizontal="right" vertical="center" shrinkToFit="1"/>
      <protection locked="0"/>
    </xf>
    <xf numFmtId="181" fontId="4" fillId="6" borderId="37" xfId="13" applyNumberFormat="1" applyFont="1" applyFill="1" applyBorder="1" applyAlignment="1" applyProtection="1">
      <alignment horizontal="right" vertical="center" shrinkToFit="1"/>
      <protection locked="0"/>
    </xf>
    <xf numFmtId="181" fontId="4" fillId="6" borderId="132" xfId="13" applyNumberFormat="1" applyFont="1" applyFill="1" applyBorder="1" applyAlignment="1" applyProtection="1">
      <alignment horizontal="right" vertical="center" shrinkToFit="1"/>
      <protection locked="0"/>
    </xf>
    <xf numFmtId="181" fontId="4" fillId="6" borderId="131" xfId="13" applyNumberFormat="1" applyFont="1" applyFill="1" applyBorder="1" applyAlignment="1" applyProtection="1">
      <alignment horizontal="right" vertical="center" shrinkToFit="1"/>
      <protection locked="0"/>
    </xf>
    <xf numFmtId="181" fontId="4" fillId="6" borderId="110" xfId="13" applyNumberFormat="1" applyFont="1" applyFill="1" applyBorder="1" applyAlignment="1" applyProtection="1">
      <alignment horizontal="right" vertical="center" shrinkToFit="1"/>
      <protection locked="0"/>
    </xf>
    <xf numFmtId="0" fontId="4" fillId="6" borderId="110" xfId="13" applyNumberFormat="1" applyFont="1" applyFill="1" applyBorder="1" applyAlignment="1" applyProtection="1">
      <alignment horizontal="left" vertical="center" shrinkToFit="1"/>
      <protection locked="0"/>
    </xf>
    <xf numFmtId="0" fontId="4" fillId="6" borderId="130" xfId="13" applyNumberFormat="1" applyFont="1" applyFill="1" applyBorder="1" applyAlignment="1" applyProtection="1">
      <alignment horizontal="left" vertical="center" shrinkToFit="1"/>
      <protection locked="0"/>
    </xf>
    <xf numFmtId="181" fontId="4" fillId="0" borderId="141" xfId="13" applyNumberFormat="1" applyFont="1" applyBorder="1" applyAlignment="1" applyProtection="1">
      <alignment horizontal="right" vertical="center" shrinkToFit="1"/>
      <protection locked="0"/>
    </xf>
    <xf numFmtId="0" fontId="4" fillId="0" borderId="141" xfId="13" applyNumberFormat="1" applyFont="1" applyBorder="1" applyAlignment="1" applyProtection="1">
      <alignment horizontal="left" vertical="center" shrinkToFit="1"/>
      <protection locked="0"/>
    </xf>
    <xf numFmtId="0" fontId="4" fillId="0" borderId="140" xfId="13" applyNumberFormat="1" applyFont="1" applyBorder="1" applyAlignment="1" applyProtection="1">
      <alignment horizontal="left" vertical="center" shrinkToFit="1"/>
      <protection locked="0"/>
    </xf>
    <xf numFmtId="0" fontId="4" fillId="2" borderId="138" xfId="13" applyFont="1" applyFill="1" applyBorder="1" applyAlignment="1" applyProtection="1">
      <alignment horizontal="left" vertical="center" shrinkToFit="1"/>
      <protection locked="0"/>
    </xf>
    <xf numFmtId="0" fontId="4" fillId="2" borderId="137" xfId="13" applyFont="1" applyFill="1" applyBorder="1" applyAlignment="1" applyProtection="1">
      <alignment horizontal="left" vertical="center" shrinkToFit="1"/>
      <protection locked="0"/>
    </xf>
    <xf numFmtId="0" fontId="4" fillId="2" borderId="136" xfId="13" applyFont="1" applyFill="1" applyBorder="1" applyAlignment="1" applyProtection="1">
      <alignment horizontal="left" vertical="center" shrinkToFit="1"/>
      <protection locked="0"/>
    </xf>
    <xf numFmtId="181" fontId="4" fillId="2" borderId="135" xfId="13" applyNumberFormat="1" applyFont="1" applyFill="1" applyBorder="1" applyAlignment="1" applyProtection="1">
      <alignment horizontal="right" vertical="center" shrinkToFit="1"/>
      <protection locked="0"/>
    </xf>
    <xf numFmtId="181" fontId="4" fillId="2" borderId="134" xfId="13" applyNumberFormat="1" applyFont="1" applyFill="1" applyBorder="1" applyAlignment="1" applyProtection="1">
      <alignment horizontal="right" vertical="center" shrinkToFit="1"/>
      <protection locked="0"/>
    </xf>
    <xf numFmtId="0" fontId="4" fillId="2" borderId="134" xfId="13" applyNumberFormat="1" applyFont="1" applyFill="1" applyBorder="1" applyAlignment="1" applyProtection="1">
      <alignment horizontal="left" vertical="center" shrinkToFit="1"/>
      <protection locked="0"/>
    </xf>
    <xf numFmtId="0" fontId="4" fillId="2" borderId="133" xfId="13" applyNumberFormat="1" applyFont="1" applyFill="1" applyBorder="1" applyAlignment="1" applyProtection="1">
      <alignment horizontal="left" vertical="center" shrinkToFit="1"/>
      <protection locked="0"/>
    </xf>
    <xf numFmtId="0" fontId="4" fillId="0" borderId="126"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0" fontId="4" fillId="0" borderId="127" xfId="13" applyFont="1" applyBorder="1" applyAlignment="1" applyProtection="1">
      <alignment horizontal="left" vertical="center" shrinkToFit="1"/>
      <protection locked="0"/>
    </xf>
    <xf numFmtId="181" fontId="4" fillId="0" borderId="142" xfId="13"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5" xfId="13" applyNumberFormat="1" applyFont="1" applyBorder="1" applyAlignment="1" applyProtection="1">
      <alignment horizontal="right" vertical="center" shrinkToFit="1"/>
      <protection locked="0"/>
    </xf>
    <xf numFmtId="181" fontId="4" fillId="0" borderId="143" xfId="13" applyNumberFormat="1" applyFont="1" applyBorder="1" applyAlignment="1" applyProtection="1">
      <alignment horizontal="right" vertical="center" shrinkToFit="1"/>
      <protection locked="0"/>
    </xf>
    <xf numFmtId="181" fontId="4" fillId="0" borderId="144" xfId="13" applyNumberFormat="1" applyFont="1" applyBorder="1" applyAlignment="1" applyProtection="1">
      <alignment horizontal="right" vertical="center" shrinkToFit="1"/>
      <protection locked="0"/>
    </xf>
    <xf numFmtId="181" fontId="28" fillId="0" borderId="142" xfId="13" applyNumberFormat="1" applyFont="1" applyBorder="1" applyAlignment="1" applyProtection="1">
      <alignment horizontal="right" vertical="center" shrinkToFit="1"/>
      <protection locked="0"/>
    </xf>
    <xf numFmtId="181" fontId="28" fillId="0" borderId="141" xfId="13" applyNumberFormat="1" applyFont="1" applyBorder="1" applyAlignment="1" applyProtection="1">
      <alignment horizontal="right" vertical="center" shrinkToFit="1"/>
      <protection locked="0"/>
    </xf>
    <xf numFmtId="0" fontId="4" fillId="0" borderId="150" xfId="13" applyFont="1" applyBorder="1" applyAlignment="1" applyProtection="1">
      <alignment horizontal="left" vertical="center" shrinkToFit="1"/>
      <protection locked="0"/>
    </xf>
    <xf numFmtId="0" fontId="4" fillId="0" borderId="149" xfId="13" applyFont="1" applyBorder="1" applyAlignment="1" applyProtection="1">
      <alignment horizontal="left" vertical="center" shrinkToFit="1"/>
      <protection locked="0"/>
    </xf>
    <xf numFmtId="0" fontId="4" fillId="0" borderId="148" xfId="13" applyFont="1" applyBorder="1" applyAlignment="1" applyProtection="1">
      <alignment horizontal="left" vertical="center" shrinkToFit="1"/>
      <protection locked="0"/>
    </xf>
    <xf numFmtId="181" fontId="28" fillId="0" borderId="147" xfId="13" applyNumberFormat="1" applyFont="1" applyBorder="1" applyAlignment="1" applyProtection="1">
      <alignment horizontal="right" vertical="center" shrinkToFit="1"/>
      <protection locked="0"/>
    </xf>
    <xf numFmtId="181" fontId="28" fillId="0" borderId="146" xfId="13" applyNumberFormat="1" applyFont="1" applyBorder="1" applyAlignment="1" applyProtection="1">
      <alignment horizontal="right" vertical="center" shrinkToFit="1"/>
      <protection locked="0"/>
    </xf>
    <xf numFmtId="181" fontId="4" fillId="0" borderId="146" xfId="13" applyNumberFormat="1" applyFont="1" applyBorder="1" applyAlignment="1" applyProtection="1">
      <alignment horizontal="right" vertical="center" shrinkToFit="1"/>
      <protection locked="0"/>
    </xf>
    <xf numFmtId="0" fontId="4" fillId="0" borderId="146" xfId="13" applyNumberFormat="1" applyFont="1" applyBorder="1" applyAlignment="1" applyProtection="1">
      <alignment horizontal="left" vertical="center" shrinkToFit="1"/>
      <protection locked="0"/>
    </xf>
    <xf numFmtId="0" fontId="4" fillId="0" borderId="145" xfId="13" applyNumberFormat="1" applyFont="1" applyBorder="1" applyAlignment="1" applyProtection="1">
      <alignment horizontal="left" vertical="center" shrinkToFit="1"/>
      <protection locked="0"/>
    </xf>
    <xf numFmtId="0" fontId="4" fillId="7" borderId="157" xfId="13" applyFont="1" applyFill="1" applyBorder="1" applyAlignment="1" applyProtection="1">
      <alignment horizontal="center" vertical="center" wrapText="1"/>
      <protection locked="0"/>
    </xf>
    <xf numFmtId="0" fontId="4" fillId="7" borderId="34" xfId="13" applyFont="1" applyFill="1" applyBorder="1" applyAlignment="1" applyProtection="1">
      <alignment horizontal="center" vertical="center" wrapText="1"/>
      <protection locked="0"/>
    </xf>
    <xf numFmtId="0" fontId="4" fillId="7" borderId="47" xfId="13" applyFont="1" applyFill="1" applyBorder="1" applyAlignment="1" applyProtection="1">
      <alignment horizontal="center" vertical="center" wrapText="1"/>
      <protection locked="0"/>
    </xf>
    <xf numFmtId="0" fontId="4" fillId="7" borderId="154" xfId="13" applyFont="1" applyFill="1" applyBorder="1" applyAlignment="1" applyProtection="1">
      <alignment horizontal="center" vertical="center" wrapText="1"/>
      <protection locked="0"/>
    </xf>
    <xf numFmtId="0" fontId="4" fillId="7" borderId="153" xfId="13" applyFont="1" applyFill="1" applyBorder="1" applyAlignment="1" applyProtection="1">
      <alignment horizontal="center" vertical="center" wrapText="1"/>
      <protection locked="0"/>
    </xf>
    <xf numFmtId="0" fontId="4" fillId="7" borderId="155" xfId="13" applyFont="1" applyFill="1" applyBorder="1" applyAlignment="1" applyProtection="1">
      <alignment horizontal="center" vertical="center" wrapText="1"/>
      <protection locked="0"/>
    </xf>
    <xf numFmtId="0" fontId="4" fillId="7" borderId="33" xfId="13" applyFont="1" applyFill="1" applyBorder="1" applyAlignment="1" applyProtection="1">
      <alignment horizontal="center" vertical="center" wrapText="1"/>
      <protection locked="0"/>
    </xf>
    <xf numFmtId="0" fontId="4" fillId="7" borderId="152" xfId="13" applyFont="1" applyFill="1" applyBorder="1" applyAlignment="1" applyProtection="1">
      <alignment horizontal="center" vertical="center" wrapText="1"/>
      <protection locked="0"/>
    </xf>
    <xf numFmtId="181" fontId="4" fillId="0" borderId="126"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7" xfId="15" applyNumberFormat="1" applyFont="1" applyBorder="1" applyAlignment="1" applyProtection="1">
      <alignment horizontal="right" vertical="center" shrinkToFit="1"/>
      <protection locked="0"/>
    </xf>
    <xf numFmtId="0" fontId="4" fillId="0" borderId="126" xfId="15" applyNumberFormat="1" applyFont="1" applyBorder="1" applyAlignment="1" applyProtection="1">
      <alignment horizontal="left" vertical="center" shrinkToFit="1"/>
      <protection locked="0"/>
    </xf>
    <xf numFmtId="0" fontId="4" fillId="0" borderId="125" xfId="15" applyNumberFormat="1" applyFont="1" applyBorder="1" applyAlignment="1" applyProtection="1">
      <alignment horizontal="left" vertical="center" shrinkToFit="1"/>
      <protection locked="0"/>
    </xf>
    <xf numFmtId="0" fontId="4" fillId="0" borderId="124" xfId="15" applyNumberFormat="1" applyFont="1" applyBorder="1" applyAlignment="1" applyProtection="1">
      <alignment horizontal="left" vertical="center" shrinkToFit="1"/>
      <protection locked="0"/>
    </xf>
    <xf numFmtId="0" fontId="4" fillId="0" borderId="126" xfId="15" applyFont="1" applyBorder="1" applyAlignment="1" applyProtection="1">
      <alignment horizontal="left" vertical="center" shrinkToFit="1"/>
      <protection locked="0"/>
    </xf>
    <xf numFmtId="0" fontId="4" fillId="0" borderId="125" xfId="15" applyFont="1" applyBorder="1" applyAlignment="1" applyProtection="1">
      <alignment horizontal="left" vertical="center" shrinkToFit="1"/>
      <protection locked="0"/>
    </xf>
    <xf numFmtId="0" fontId="4" fillId="0" borderId="127" xfId="15" applyFont="1" applyBorder="1" applyAlignment="1" applyProtection="1">
      <alignment horizontal="left" vertical="center" shrinkToFit="1"/>
      <protection locked="0"/>
    </xf>
    <xf numFmtId="0" fontId="4" fillId="7" borderId="48" xfId="13" applyFont="1" applyFill="1" applyBorder="1" applyAlignment="1" applyProtection="1">
      <alignment horizontal="center" vertical="center"/>
      <protection locked="0"/>
    </xf>
    <xf numFmtId="0" fontId="4" fillId="7" borderId="34" xfId="13" applyFont="1" applyFill="1" applyBorder="1" applyAlignment="1" applyProtection="1">
      <alignment horizontal="center" vertical="center"/>
      <protection locked="0"/>
    </xf>
    <xf numFmtId="0" fontId="4" fillId="7" borderId="47" xfId="13" applyFont="1" applyFill="1" applyBorder="1" applyAlignment="1" applyProtection="1">
      <alignment horizontal="center" vertical="center"/>
      <protection locked="0"/>
    </xf>
    <xf numFmtId="0" fontId="4" fillId="7" borderId="156" xfId="13" applyFont="1" applyFill="1" applyBorder="1" applyAlignment="1" applyProtection="1">
      <alignment horizontal="center" vertical="center"/>
      <protection locked="0"/>
    </xf>
    <xf numFmtId="0" fontId="4" fillId="7" borderId="153" xfId="13" applyFont="1" applyFill="1" applyBorder="1" applyAlignment="1" applyProtection="1">
      <alignment horizontal="center" vertical="center"/>
      <protection locked="0"/>
    </xf>
    <xf numFmtId="0" fontId="4" fillId="7" borderId="155" xfId="13" applyFont="1" applyFill="1" applyBorder="1" applyAlignment="1" applyProtection="1">
      <alignment horizontal="center" vertical="center"/>
      <protection locked="0"/>
    </xf>
    <xf numFmtId="0" fontId="4" fillId="7" borderId="157" xfId="13" applyFont="1" applyFill="1" applyBorder="1" applyAlignment="1" applyProtection="1">
      <alignment horizontal="center" vertical="center" wrapText="1" shrinkToFit="1"/>
      <protection locked="0"/>
    </xf>
    <xf numFmtId="0" fontId="4" fillId="7" borderId="34" xfId="13" applyFont="1" applyFill="1" applyBorder="1" applyAlignment="1" applyProtection="1">
      <alignment horizontal="center" vertical="center" shrinkToFit="1"/>
      <protection locked="0"/>
    </xf>
    <xf numFmtId="0" fontId="4" fillId="7" borderId="47" xfId="13" applyFont="1" applyFill="1" applyBorder="1" applyAlignment="1" applyProtection="1">
      <alignment horizontal="center" vertical="center" shrinkToFit="1"/>
      <protection locked="0"/>
    </xf>
    <xf numFmtId="0" fontId="4" fillId="7" borderId="154" xfId="13" applyFont="1" applyFill="1" applyBorder="1" applyAlignment="1" applyProtection="1">
      <alignment horizontal="center" vertical="center" shrinkToFit="1"/>
      <protection locked="0"/>
    </xf>
    <xf numFmtId="0" fontId="4" fillId="7" borderId="153" xfId="13" applyFont="1" applyFill="1" applyBorder="1" applyAlignment="1" applyProtection="1">
      <alignment horizontal="center" vertical="center" shrinkToFit="1"/>
      <protection locked="0"/>
    </xf>
    <xf numFmtId="0" fontId="4" fillId="7" borderId="155" xfId="13" applyFont="1" applyFill="1" applyBorder="1" applyAlignment="1" applyProtection="1">
      <alignment horizontal="center" vertical="center" shrinkToFit="1"/>
      <protection locked="0"/>
    </xf>
    <xf numFmtId="0" fontId="4" fillId="7" borderId="154" xfId="13" applyFont="1" applyFill="1" applyBorder="1" applyAlignment="1" applyProtection="1">
      <alignment horizontal="center" vertical="center"/>
      <protection locked="0"/>
    </xf>
    <xf numFmtId="179" fontId="4" fillId="6" borderId="131" xfId="13" applyNumberFormat="1" applyFont="1" applyFill="1" applyBorder="1" applyAlignment="1" applyProtection="1">
      <alignment horizontal="right" vertical="center" shrinkToFit="1"/>
      <protection locked="0"/>
    </xf>
    <xf numFmtId="181" fontId="4" fillId="6" borderId="38" xfId="13" applyNumberFormat="1" applyFont="1" applyFill="1" applyBorder="1" applyAlignment="1" applyProtection="1">
      <alignment horizontal="right" vertical="center" shrinkToFit="1"/>
      <protection locked="0"/>
    </xf>
    <xf numFmtId="181" fontId="4" fillId="6" borderId="20" xfId="13" applyNumberFormat="1" applyFont="1" applyFill="1" applyBorder="1" applyAlignment="1" applyProtection="1">
      <alignment horizontal="right" vertical="center" shrinkToFit="1"/>
      <protection locked="0"/>
    </xf>
    <xf numFmtId="0" fontId="4" fillId="0" borderId="141" xfId="13" applyFont="1" applyBorder="1" applyAlignment="1" applyProtection="1">
      <alignment horizontal="left" vertical="center" shrinkToFit="1"/>
      <protection locked="0"/>
    </xf>
    <xf numFmtId="0" fontId="4" fillId="0" borderId="140" xfId="13" applyFont="1" applyBorder="1" applyAlignment="1" applyProtection="1">
      <alignment horizontal="left" vertical="center" shrinkToFit="1"/>
      <protection locked="0"/>
    </xf>
    <xf numFmtId="0" fontId="4" fillId="0" borderId="104" xfId="13" applyFont="1" applyBorder="1" applyAlignment="1" applyProtection="1">
      <alignment horizontal="center" vertical="center" shrinkToFit="1"/>
      <protection locked="0"/>
    </xf>
    <xf numFmtId="0" fontId="4" fillId="0" borderId="46" xfId="13" applyFont="1" applyBorder="1" applyAlignment="1" applyProtection="1">
      <alignment horizontal="center" vertical="center"/>
      <protection locked="0"/>
    </xf>
    <xf numFmtId="0" fontId="4" fillId="0" borderId="45" xfId="13" applyFont="1" applyBorder="1" applyAlignment="1" applyProtection="1">
      <alignment horizontal="center" vertical="center"/>
      <protection locked="0"/>
    </xf>
    <xf numFmtId="181" fontId="4" fillId="6" borderId="160" xfId="13" applyNumberFormat="1" applyFont="1" applyFill="1" applyBorder="1" applyAlignment="1" applyProtection="1">
      <alignment horizontal="right" vertical="center" shrinkToFit="1"/>
      <protection locked="0"/>
    </xf>
    <xf numFmtId="181" fontId="4" fillId="6" borderId="159" xfId="13" applyNumberFormat="1" applyFont="1" applyFill="1" applyBorder="1" applyAlignment="1" applyProtection="1">
      <alignment horizontal="right" vertical="center" shrinkToFit="1"/>
      <protection locked="0"/>
    </xf>
    <xf numFmtId="181" fontId="4" fillId="6" borderId="130" xfId="13" applyNumberFormat="1" applyFont="1" applyFill="1" applyBorder="1" applyAlignment="1" applyProtection="1">
      <alignment horizontal="right" vertical="center" shrinkToFit="1"/>
      <protection locked="0"/>
    </xf>
    <xf numFmtId="181" fontId="4" fillId="6" borderId="158" xfId="13" applyNumberFormat="1" applyFont="1" applyFill="1" applyBorder="1" applyAlignment="1" applyProtection="1">
      <alignment horizontal="right" vertical="center" shrinkToFit="1"/>
      <protection locked="0"/>
    </xf>
    <xf numFmtId="181" fontId="4" fillId="2" borderId="141" xfId="12" applyNumberFormat="1" applyFont="1" applyFill="1" applyBorder="1" applyAlignment="1" applyProtection="1">
      <alignment horizontal="right" vertical="center" shrinkToFit="1"/>
      <protection locked="0"/>
    </xf>
    <xf numFmtId="179" fontId="4" fillId="2" borderId="141" xfId="12" applyNumberFormat="1" applyFont="1" applyFill="1" applyBorder="1" applyAlignment="1" applyProtection="1">
      <alignment horizontal="right" vertical="center" shrinkToFit="1"/>
      <protection locked="0"/>
    </xf>
    <xf numFmtId="0" fontId="4" fillId="0" borderId="126" xfId="14" applyFont="1" applyBorder="1" applyAlignment="1" applyProtection="1">
      <alignment horizontal="left" vertical="center" shrinkToFit="1"/>
      <protection locked="0"/>
    </xf>
    <xf numFmtId="0" fontId="4" fillId="0" borderId="125" xfId="14" applyFont="1" applyBorder="1" applyAlignment="1" applyProtection="1">
      <alignment horizontal="left" vertical="center" shrinkToFit="1"/>
      <protection locked="0"/>
    </xf>
    <xf numFmtId="0" fontId="4" fillId="0" borderId="127" xfId="14" applyFont="1" applyBorder="1" applyAlignment="1" applyProtection="1">
      <alignment horizontal="left" vertical="center" shrinkToFit="1"/>
      <protection locked="0"/>
    </xf>
    <xf numFmtId="181" fontId="4" fillId="2" borderId="142" xfId="12" applyNumberFormat="1" applyFont="1" applyFill="1" applyBorder="1" applyAlignment="1" applyProtection="1">
      <alignment horizontal="right" vertical="center" shrinkToFit="1"/>
      <protection locked="0"/>
    </xf>
    <xf numFmtId="181" fontId="4" fillId="2" borderId="144" xfId="12" applyNumberFormat="1" applyFont="1" applyFill="1" applyBorder="1" applyAlignment="1" applyProtection="1">
      <alignment horizontal="right"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2" borderId="143" xfId="12" applyNumberFormat="1" applyFont="1" applyFill="1" applyBorder="1" applyAlignment="1" applyProtection="1">
      <alignment horizontal="right" vertical="center" shrinkToFit="1"/>
      <protection locked="0"/>
    </xf>
    <xf numFmtId="179" fontId="4" fillId="0" borderId="141" xfId="13" applyNumberFormat="1" applyFont="1" applyBorder="1" applyAlignment="1" applyProtection="1">
      <alignment horizontal="right" vertical="center" shrinkToFit="1"/>
      <protection locked="0"/>
    </xf>
    <xf numFmtId="181" fontId="4" fillId="0" borderId="142" xfId="14" applyNumberFormat="1" applyFont="1" applyBorder="1" applyAlignment="1" applyProtection="1">
      <alignment horizontal="right" vertical="center" shrinkToFit="1"/>
      <protection locked="0"/>
    </xf>
    <xf numFmtId="181" fontId="4" fillId="0" borderId="141" xfId="14" applyNumberFormat="1" applyFont="1" applyBorder="1" applyAlignment="1" applyProtection="1">
      <alignment horizontal="right" vertical="center" shrinkToFit="1"/>
      <protection locked="0"/>
    </xf>
    <xf numFmtId="181" fontId="4" fillId="0" borderId="144" xfId="14" applyNumberFormat="1" applyFont="1" applyBorder="1" applyAlignment="1" applyProtection="1">
      <alignment horizontal="right" vertical="center" shrinkToFit="1"/>
      <protection locked="0"/>
    </xf>
    <xf numFmtId="0" fontId="4" fillId="0" borderId="150" xfId="14" applyFont="1" applyBorder="1" applyAlignment="1" applyProtection="1">
      <alignment horizontal="left" vertical="center" shrinkToFit="1"/>
      <protection locked="0"/>
    </xf>
    <xf numFmtId="0" fontId="4" fillId="0" borderId="149" xfId="14" applyFont="1" applyBorder="1" applyAlignment="1" applyProtection="1">
      <alignment horizontal="left" vertical="center" shrinkToFit="1"/>
      <protection locked="0"/>
    </xf>
    <xf numFmtId="0" fontId="4" fillId="0" borderId="148" xfId="14" applyFont="1" applyBorder="1" applyAlignment="1" applyProtection="1">
      <alignment horizontal="left" vertical="center" shrinkToFit="1"/>
      <protection locked="0"/>
    </xf>
    <xf numFmtId="181" fontId="4" fillId="0" borderId="168" xfId="14" applyNumberFormat="1" applyFont="1" applyBorder="1" applyAlignment="1" applyProtection="1">
      <alignment horizontal="right" vertical="center" shrinkToFit="1"/>
      <protection locked="0"/>
    </xf>
    <xf numFmtId="181" fontId="4" fillId="0" borderId="164" xfId="14" applyNumberFormat="1" applyFont="1" applyBorder="1" applyAlignment="1" applyProtection="1">
      <alignment horizontal="right" vertical="center" shrinkToFit="1"/>
      <protection locked="0"/>
    </xf>
    <xf numFmtId="181" fontId="4" fillId="0" borderId="167" xfId="14" applyNumberFormat="1" applyFont="1" applyBorder="1" applyAlignment="1" applyProtection="1">
      <alignment horizontal="right" vertical="center" shrinkToFit="1"/>
      <protection locked="0"/>
    </xf>
    <xf numFmtId="181" fontId="4" fillId="0" borderId="166" xfId="14" applyNumberFormat="1" applyFont="1" applyBorder="1" applyAlignment="1" applyProtection="1">
      <alignment horizontal="right" vertical="center" shrinkToFit="1"/>
      <protection locked="0"/>
    </xf>
    <xf numFmtId="181" fontId="4" fillId="0" borderId="163" xfId="14" applyNumberFormat="1" applyFont="1" applyBorder="1" applyAlignment="1" applyProtection="1">
      <alignment horizontal="right" vertical="center" shrinkToFit="1"/>
      <protection locked="0"/>
    </xf>
    <xf numFmtId="181" fontId="4" fillId="0" borderId="165" xfId="13" applyNumberFormat="1" applyFont="1" applyBorder="1" applyAlignment="1" applyProtection="1">
      <alignment horizontal="right" vertical="center" shrinkToFit="1"/>
      <protection locked="0"/>
    </xf>
    <xf numFmtId="181" fontId="4" fillId="0" borderId="164" xfId="13" applyNumberFormat="1" applyFont="1" applyBorder="1" applyAlignment="1" applyProtection="1">
      <alignment horizontal="right" vertical="center" shrinkToFit="1"/>
      <protection locked="0"/>
    </xf>
    <xf numFmtId="179" fontId="4" fillId="0" borderId="164" xfId="13" applyNumberFormat="1" applyFont="1" applyBorder="1" applyAlignment="1" applyProtection="1">
      <alignment horizontal="right" vertical="center" shrinkToFit="1"/>
      <protection locked="0"/>
    </xf>
    <xf numFmtId="0" fontId="4" fillId="0" borderId="164" xfId="13" applyFont="1" applyBorder="1" applyAlignment="1" applyProtection="1">
      <alignment horizontal="left" vertical="center" shrinkToFit="1"/>
      <protection locked="0"/>
    </xf>
    <xf numFmtId="0" fontId="4" fillId="0" borderId="163" xfId="13" applyFont="1" applyBorder="1" applyAlignment="1" applyProtection="1">
      <alignment horizontal="left" vertical="center" shrinkToFit="1"/>
      <protection locked="0"/>
    </xf>
    <xf numFmtId="0" fontId="4" fillId="2" borderId="71" xfId="13" applyFont="1" applyFill="1" applyBorder="1" applyAlignment="1" applyProtection="1">
      <alignment horizontal="left" vertical="center"/>
    </xf>
    <xf numFmtId="0" fontId="4" fillId="7" borderId="48" xfId="13" applyFont="1" applyFill="1" applyBorder="1" applyAlignment="1" applyProtection="1">
      <alignment horizontal="center" vertical="center" wrapText="1" shrinkToFit="1"/>
      <protection locked="0"/>
    </xf>
    <xf numFmtId="0" fontId="4" fillId="7" borderId="33" xfId="13" applyFont="1" applyFill="1" applyBorder="1" applyAlignment="1" applyProtection="1">
      <alignment horizontal="center" vertical="center" shrinkToFit="1"/>
      <protection locked="0"/>
    </xf>
    <xf numFmtId="0" fontId="4" fillId="7" borderId="156" xfId="13" applyFont="1" applyFill="1" applyBorder="1" applyAlignment="1" applyProtection="1">
      <alignment horizontal="center" vertical="center" shrinkToFit="1"/>
      <protection locked="0"/>
    </xf>
    <xf numFmtId="0" fontId="4" fillId="7" borderId="152" xfId="13" applyFont="1" applyFill="1" applyBorder="1" applyAlignment="1" applyProtection="1">
      <alignment horizontal="center" vertical="center" shrinkToFit="1"/>
      <protection locked="0"/>
    </xf>
    <xf numFmtId="181" fontId="4" fillId="6" borderId="38" xfId="15" applyNumberFormat="1" applyFont="1" applyFill="1" applyBorder="1" applyAlignment="1" applyProtection="1">
      <alignment horizontal="right" vertical="center" shrinkToFit="1"/>
      <protection locked="0"/>
    </xf>
    <xf numFmtId="181" fontId="4" fillId="6" borderId="21" xfId="15" applyNumberFormat="1" applyFont="1" applyFill="1" applyBorder="1" applyAlignment="1" applyProtection="1">
      <alignment horizontal="right" vertical="center" shrinkToFit="1"/>
      <protection locked="0"/>
    </xf>
    <xf numFmtId="181" fontId="4" fillId="6" borderId="20" xfId="15" applyNumberFormat="1" applyFont="1" applyFill="1" applyBorder="1" applyAlignment="1" applyProtection="1">
      <alignment horizontal="right" vertical="center" shrinkToFit="1"/>
      <protection locked="0"/>
    </xf>
    <xf numFmtId="0" fontId="4" fillId="2" borderId="34" xfId="13" applyFont="1" applyFill="1" applyBorder="1" applyAlignment="1" applyProtection="1">
      <alignment horizontal="left" vertical="center"/>
    </xf>
    <xf numFmtId="181" fontId="4" fillId="0" borderId="169" xfId="15" applyNumberFormat="1" applyFont="1" applyBorder="1" applyAlignment="1" applyProtection="1">
      <alignment horizontal="right" vertical="center" shrinkToFit="1"/>
      <protection locked="0"/>
    </xf>
    <xf numFmtId="181" fontId="4" fillId="0" borderId="134" xfId="15" applyNumberFormat="1" applyFont="1" applyBorder="1" applyAlignment="1" applyProtection="1">
      <alignment horizontal="right" vertical="center" shrinkToFit="1"/>
      <protection locked="0"/>
    </xf>
    <xf numFmtId="0" fontId="4" fillId="0" borderId="134" xfId="15" applyNumberFormat="1" applyFont="1" applyBorder="1" applyAlignment="1" applyProtection="1">
      <alignment horizontal="left" vertical="center" shrinkToFit="1"/>
      <protection locked="0"/>
    </xf>
    <xf numFmtId="0" fontId="4" fillId="0" borderId="133" xfId="15" applyNumberFormat="1" applyFont="1" applyBorder="1" applyAlignment="1" applyProtection="1">
      <alignment horizontal="left" vertical="center" shrinkToFit="1"/>
      <protection locked="0"/>
    </xf>
    <xf numFmtId="181" fontId="4" fillId="6" borderId="111" xfId="15" applyNumberFormat="1" applyFont="1" applyFill="1" applyBorder="1" applyAlignment="1" applyProtection="1">
      <alignment horizontal="right" vertical="center" shrinkToFit="1"/>
      <protection locked="0"/>
    </xf>
    <xf numFmtId="181" fontId="4" fillId="6" borderId="110" xfId="15" applyNumberFormat="1" applyFont="1" applyFill="1" applyBorder="1" applyAlignment="1" applyProtection="1">
      <alignment horizontal="right" vertical="center" shrinkToFit="1"/>
      <protection locked="0"/>
    </xf>
    <xf numFmtId="181" fontId="4" fillId="6" borderId="69" xfId="15" applyNumberFormat="1" applyFont="1" applyFill="1" applyBorder="1" applyAlignment="1" applyProtection="1">
      <alignment horizontal="right" vertical="center" shrinkToFit="1"/>
      <protection locked="0"/>
    </xf>
    <xf numFmtId="181" fontId="4" fillId="6" borderId="159" xfId="15" applyNumberFormat="1" applyFont="1" applyFill="1" applyBorder="1" applyAlignment="1" applyProtection="1">
      <alignment horizontal="right" vertical="center" shrinkToFit="1"/>
      <protection locked="0"/>
    </xf>
    <xf numFmtId="181" fontId="4" fillId="6" borderId="130" xfId="15" applyNumberFormat="1" applyFont="1" applyFill="1" applyBorder="1" applyAlignment="1" applyProtection="1">
      <alignment horizontal="right" vertical="center" shrinkToFit="1"/>
      <protection locked="0"/>
    </xf>
    <xf numFmtId="181" fontId="4" fillId="6" borderId="158" xfId="15" applyNumberFormat="1" applyFont="1" applyFill="1" applyBorder="1" applyAlignment="1" applyProtection="1">
      <alignment horizontal="right" vertical="center" shrinkToFit="1"/>
      <protection locked="0"/>
    </xf>
    <xf numFmtId="181" fontId="4" fillId="6" borderId="131" xfId="15" applyNumberFormat="1" applyFont="1" applyFill="1" applyBorder="1" applyAlignment="1" applyProtection="1">
      <alignment horizontal="right" vertical="center" shrinkToFit="1"/>
      <protection locked="0"/>
    </xf>
    <xf numFmtId="0" fontId="4" fillId="6" borderId="110" xfId="15" applyNumberFormat="1" applyFont="1" applyFill="1" applyBorder="1" applyAlignment="1" applyProtection="1">
      <alignment horizontal="left" vertical="center" shrinkToFit="1"/>
      <protection locked="0"/>
    </xf>
    <xf numFmtId="0" fontId="4" fillId="6" borderId="130" xfId="15" applyNumberFormat="1" applyFont="1" applyFill="1" applyBorder="1" applyAlignment="1" applyProtection="1">
      <alignment horizontal="left" vertical="center" shrinkToFit="1"/>
      <protection locked="0"/>
    </xf>
    <xf numFmtId="181" fontId="4" fillId="0" borderId="143" xfId="15" applyNumberFormat="1" applyFont="1" applyBorder="1" applyAlignment="1" applyProtection="1">
      <alignment horizontal="right" vertical="center" shrinkToFit="1"/>
      <protection locked="0"/>
    </xf>
    <xf numFmtId="181" fontId="4" fillId="0" borderId="141" xfId="15" applyNumberFormat="1" applyFont="1" applyBorder="1" applyAlignment="1" applyProtection="1">
      <alignment horizontal="right" vertical="center" shrinkToFit="1"/>
      <protection locked="0"/>
    </xf>
    <xf numFmtId="0" fontId="4" fillId="0" borderId="141" xfId="15" applyNumberFormat="1" applyFont="1" applyBorder="1" applyAlignment="1" applyProtection="1">
      <alignment horizontal="left" vertical="center" shrinkToFit="1"/>
      <protection locked="0"/>
    </xf>
    <xf numFmtId="0" fontId="4" fillId="0" borderId="140" xfId="15" applyNumberFormat="1" applyFont="1" applyBorder="1" applyAlignment="1" applyProtection="1">
      <alignment horizontal="left" vertical="center" shrinkToFit="1"/>
      <protection locked="0"/>
    </xf>
    <xf numFmtId="181" fontId="4" fillId="0" borderId="135" xfId="14" applyNumberFormat="1" applyFont="1" applyBorder="1" applyAlignment="1" applyProtection="1">
      <alignment horizontal="right" vertical="center" shrinkToFit="1"/>
      <protection locked="0"/>
    </xf>
    <xf numFmtId="181" fontId="4" fillId="0" borderId="134" xfId="14"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73" xfId="15" applyNumberFormat="1" applyFont="1" applyBorder="1" applyAlignment="1" applyProtection="1">
      <alignment horizontal="right" vertical="center" shrinkToFit="1"/>
      <protection locked="0"/>
    </xf>
    <xf numFmtId="181" fontId="4" fillId="0" borderId="146" xfId="15" applyNumberFormat="1" applyFont="1" applyBorder="1" applyAlignment="1" applyProtection="1">
      <alignment horizontal="right" vertical="center" shrinkToFit="1"/>
      <protection locked="0"/>
    </xf>
    <xf numFmtId="0" fontId="4" fillId="0" borderId="146" xfId="15" applyNumberFormat="1" applyFont="1" applyBorder="1" applyAlignment="1" applyProtection="1">
      <alignment horizontal="left" vertical="center" shrinkToFit="1"/>
      <protection locked="0"/>
    </xf>
    <xf numFmtId="0" fontId="4" fillId="0" borderId="145" xfId="15" applyNumberFormat="1" applyFont="1" applyBorder="1" applyAlignment="1" applyProtection="1">
      <alignment horizontal="left" vertical="center" shrinkToFit="1"/>
      <protection locked="0"/>
    </xf>
    <xf numFmtId="0" fontId="4" fillId="0" borderId="150" xfId="15" applyFont="1" applyBorder="1" applyAlignment="1" applyProtection="1">
      <alignment horizontal="left" vertical="center" shrinkToFit="1"/>
      <protection locked="0"/>
    </xf>
    <xf numFmtId="0" fontId="4" fillId="0" borderId="149" xfId="15" applyFont="1" applyBorder="1" applyAlignment="1" applyProtection="1">
      <alignment horizontal="left" vertical="center" shrinkToFit="1"/>
      <protection locked="0"/>
    </xf>
    <xf numFmtId="0" fontId="4" fillId="0" borderId="148" xfId="15" applyFont="1" applyBorder="1" applyAlignment="1" applyProtection="1">
      <alignment horizontal="left" vertical="center" shrinkToFit="1"/>
      <protection locked="0"/>
    </xf>
    <xf numFmtId="181" fontId="4" fillId="0" borderId="150" xfId="15" applyNumberFormat="1" applyFont="1" applyBorder="1" applyAlignment="1" applyProtection="1">
      <alignment horizontal="right" vertical="center" shrinkToFit="1"/>
      <protection locked="0"/>
    </xf>
    <xf numFmtId="181" fontId="4" fillId="0" borderId="149" xfId="15" applyNumberFormat="1" applyFont="1" applyBorder="1" applyAlignment="1" applyProtection="1">
      <alignment horizontal="right" vertical="center" shrinkToFit="1"/>
      <protection locked="0"/>
    </xf>
    <xf numFmtId="181" fontId="4" fillId="0" borderId="148" xfId="15" applyNumberFormat="1" applyFont="1" applyBorder="1" applyAlignment="1" applyProtection="1">
      <alignment horizontal="right" vertical="center" shrinkToFit="1"/>
      <protection locked="0"/>
    </xf>
    <xf numFmtId="0" fontId="4" fillId="0" borderId="150" xfId="15" applyNumberFormat="1" applyFont="1" applyBorder="1" applyAlignment="1" applyProtection="1">
      <alignment horizontal="left" vertical="center" shrinkToFit="1"/>
      <protection locked="0"/>
    </xf>
    <xf numFmtId="0" fontId="4" fillId="0" borderId="149" xfId="15" applyNumberFormat="1" applyFont="1" applyBorder="1" applyAlignment="1" applyProtection="1">
      <alignment horizontal="left" vertical="center" shrinkToFit="1"/>
      <protection locked="0"/>
    </xf>
    <xf numFmtId="0" fontId="4" fillId="0" borderId="171" xfId="15" applyNumberFormat="1" applyFont="1" applyBorder="1" applyAlignment="1" applyProtection="1">
      <alignment horizontal="left" vertical="center" shrinkToFit="1"/>
      <protection locked="0"/>
    </xf>
    <xf numFmtId="0" fontId="29" fillId="2" borderId="17" xfId="13" applyFont="1" applyFill="1" applyBorder="1" applyAlignment="1" applyProtection="1">
      <alignment horizontal="center" vertical="center"/>
    </xf>
    <xf numFmtId="0" fontId="29" fillId="2" borderId="16" xfId="13" applyFont="1" applyFill="1" applyBorder="1" applyAlignment="1" applyProtection="1">
      <alignment horizontal="center" vertical="center"/>
    </xf>
    <xf numFmtId="0" fontId="29" fillId="2" borderId="15" xfId="13" applyFont="1" applyFill="1" applyBorder="1" applyAlignment="1" applyProtection="1">
      <alignment horizontal="center" vertical="center"/>
    </xf>
    <xf numFmtId="0" fontId="4" fillId="7" borderId="48" xfId="13" applyFont="1" applyFill="1" applyBorder="1" applyAlignment="1" applyProtection="1">
      <alignment horizontal="center" vertical="center" wrapText="1"/>
      <protection locked="0"/>
    </xf>
    <xf numFmtId="0" fontId="4" fillId="7" borderId="156" xfId="13" applyFont="1" applyFill="1" applyBorder="1" applyAlignment="1" applyProtection="1">
      <alignment horizontal="center" vertical="center" wrapText="1"/>
      <protection locked="0"/>
    </xf>
    <xf numFmtId="0" fontId="3" fillId="7" borderId="157" xfId="13" applyFont="1" applyFill="1" applyBorder="1" applyAlignment="1" applyProtection="1">
      <alignment horizontal="center" vertical="center" wrapText="1"/>
      <protection locked="0"/>
    </xf>
    <xf numFmtId="0" fontId="3" fillId="7" borderId="34" xfId="13" applyFont="1" applyFill="1" applyBorder="1" applyAlignment="1" applyProtection="1">
      <alignment horizontal="center" vertical="center" wrapText="1"/>
      <protection locked="0"/>
    </xf>
    <xf numFmtId="0" fontId="3" fillId="7" borderId="47" xfId="13" applyFont="1" applyFill="1" applyBorder="1" applyAlignment="1" applyProtection="1">
      <alignment horizontal="center" vertical="center" wrapText="1"/>
      <protection locked="0"/>
    </xf>
    <xf numFmtId="0" fontId="3" fillId="7" borderId="154" xfId="13" applyFont="1" applyFill="1" applyBorder="1" applyAlignment="1" applyProtection="1">
      <alignment horizontal="center" vertical="center" wrapText="1"/>
      <protection locked="0"/>
    </xf>
    <xf numFmtId="0" fontId="3" fillId="7" borderId="153" xfId="13" applyFont="1" applyFill="1" applyBorder="1" applyAlignment="1" applyProtection="1">
      <alignment horizontal="center" vertical="center" wrapText="1"/>
      <protection locked="0"/>
    </xf>
    <xf numFmtId="0" fontId="3" fillId="7" borderId="155" xfId="13" applyFont="1" applyFill="1" applyBorder="1" applyAlignment="1" applyProtection="1">
      <alignment horizontal="center" vertical="center" wrapText="1"/>
      <protection locked="0"/>
    </xf>
    <xf numFmtId="181" fontId="4" fillId="0" borderId="147" xfId="14" applyNumberFormat="1" applyFont="1" applyBorder="1" applyAlignment="1" applyProtection="1">
      <alignment horizontal="right" vertical="center" shrinkToFit="1"/>
      <protection locked="0"/>
    </xf>
    <xf numFmtId="181" fontId="4" fillId="0" borderId="146" xfId="14" applyNumberFormat="1" applyFont="1" applyBorder="1" applyAlignment="1" applyProtection="1">
      <alignment horizontal="right" vertical="center" shrinkToFit="1"/>
      <protection locked="0"/>
    </xf>
    <xf numFmtId="181" fontId="4" fillId="0" borderId="177" xfId="14" applyNumberFormat="1" applyFont="1" applyBorder="1" applyAlignment="1" applyProtection="1">
      <alignment horizontal="right" vertical="center" shrinkToFit="1"/>
      <protection locked="0"/>
    </xf>
    <xf numFmtId="181" fontId="4" fillId="0" borderId="176" xfId="14" applyNumberFormat="1" applyFont="1" applyBorder="1" applyAlignment="1" applyProtection="1">
      <alignment horizontal="right" vertical="center" shrinkToFit="1"/>
      <protection locked="0"/>
    </xf>
    <xf numFmtId="181" fontId="4" fillId="0" borderId="175" xfId="14" applyNumberFormat="1" applyFont="1" applyBorder="1" applyAlignment="1" applyProtection="1">
      <alignment horizontal="right" vertical="center" shrinkToFit="1"/>
      <protection locked="0"/>
    </xf>
    <xf numFmtId="181" fontId="4" fillId="0" borderId="174" xfId="14" applyNumberFormat="1" applyFont="1" applyBorder="1" applyAlignment="1" applyProtection="1">
      <alignment horizontal="right" vertical="center" shrinkToFit="1"/>
      <protection locked="0"/>
    </xf>
    <xf numFmtId="177" fontId="12" fillId="2" borderId="10" xfId="2" applyNumberFormat="1" applyFont="1" applyFill="1" applyBorder="1" applyAlignment="1">
      <alignment vertical="center" wrapText="1"/>
    </xf>
    <xf numFmtId="177" fontId="12" fillId="2" borderId="9" xfId="2" applyNumberFormat="1" applyFont="1" applyFill="1" applyBorder="1" applyAlignment="1">
      <alignment vertical="center" wrapText="1"/>
    </xf>
    <xf numFmtId="177" fontId="12" fillId="2" borderId="11" xfId="2" applyNumberFormat="1" applyFont="1" applyFill="1" applyBorder="1" applyAlignment="1">
      <alignment vertical="center" wrapText="1"/>
    </xf>
    <xf numFmtId="177" fontId="12" fillId="0" borderId="10" xfId="2" applyNumberFormat="1" applyFont="1" applyFill="1" applyBorder="1" applyAlignment="1">
      <alignment vertical="center" wrapText="1"/>
    </xf>
    <xf numFmtId="177" fontId="12" fillId="0" borderId="9" xfId="2" applyNumberFormat="1" applyFont="1" applyFill="1" applyBorder="1" applyAlignment="1">
      <alignment vertical="center" wrapText="1"/>
    </xf>
    <xf numFmtId="177" fontId="12" fillId="0" borderId="11" xfId="2" applyNumberFormat="1" applyFont="1" applyFill="1" applyBorder="1" applyAlignment="1">
      <alignment vertical="center" wrapText="1"/>
    </xf>
    <xf numFmtId="0" fontId="12" fillId="2" borderId="10" xfId="2" applyFont="1" applyFill="1" applyBorder="1" applyAlignment="1">
      <alignment vertical="center"/>
    </xf>
    <xf numFmtId="0" fontId="12" fillId="2" borderId="9" xfId="2" applyFont="1" applyFill="1" applyBorder="1" applyAlignment="1">
      <alignment vertical="center"/>
    </xf>
    <xf numFmtId="0" fontId="12" fillId="2" borderId="11" xfId="2" applyFont="1" applyFill="1" applyBorder="1" applyAlignment="1">
      <alignment vertical="center"/>
    </xf>
    <xf numFmtId="177" fontId="20" fillId="0" borderId="29" xfId="4" applyNumberFormat="1" applyFont="1" applyBorder="1" applyAlignment="1">
      <alignment horizontal="center" vertical="center" wrapText="1"/>
    </xf>
    <xf numFmtId="177" fontId="20" fillId="0" borderId="41" xfId="4" applyNumberFormat="1" applyFont="1" applyBorder="1" applyAlignment="1">
      <alignment horizontal="center" vertical="center" wrapText="1"/>
    </xf>
    <xf numFmtId="177" fontId="20" fillId="0" borderId="10" xfId="4" applyNumberFormat="1" applyFont="1" applyBorder="1" applyAlignment="1">
      <alignment horizontal="center" vertical="center"/>
    </xf>
    <xf numFmtId="177" fontId="20" fillId="0" borderId="9" xfId="4" applyNumberFormat="1" applyFont="1" applyBorder="1" applyAlignment="1">
      <alignment horizontal="center" vertical="center"/>
    </xf>
    <xf numFmtId="177" fontId="20" fillId="0" borderId="11" xfId="4" applyNumberFormat="1" applyFont="1" applyBorder="1" applyAlignment="1">
      <alignment horizontal="center" vertical="center"/>
    </xf>
    <xf numFmtId="178" fontId="12" fillId="2" borderId="10" xfId="3" applyNumberFormat="1" applyFont="1" applyFill="1" applyBorder="1" applyAlignment="1">
      <alignment horizontal="left" vertical="center" wrapText="1"/>
    </xf>
    <xf numFmtId="178" fontId="12" fillId="2" borderId="9" xfId="3" applyNumberFormat="1" applyFont="1" applyFill="1" applyBorder="1" applyAlignment="1">
      <alignment horizontal="left" vertical="center" wrapText="1"/>
    </xf>
    <xf numFmtId="178" fontId="12" fillId="2" borderId="11" xfId="3" applyNumberFormat="1" applyFont="1" applyFill="1" applyBorder="1" applyAlignment="1">
      <alignment horizontal="left" vertical="center" wrapText="1"/>
    </xf>
    <xf numFmtId="0" fontId="12" fillId="2" borderId="10" xfId="3" applyFont="1" applyFill="1" applyBorder="1" applyAlignment="1">
      <alignment horizontal="left" vertical="center"/>
    </xf>
    <xf numFmtId="0" fontId="12" fillId="2" borderId="9" xfId="3" applyFont="1" applyFill="1" applyBorder="1" applyAlignment="1">
      <alignment horizontal="left" vertical="center"/>
    </xf>
    <xf numFmtId="0" fontId="12" fillId="2" borderId="11" xfId="3" applyFont="1" applyFill="1" applyBorder="1" applyAlignment="1">
      <alignment horizontal="left" vertical="center"/>
    </xf>
    <xf numFmtId="177" fontId="20" fillId="0" borderId="10" xfId="2" applyNumberFormat="1" applyFont="1" applyBorder="1">
      <alignment vertical="center"/>
    </xf>
    <xf numFmtId="177" fontId="20" fillId="0" borderId="9" xfId="2" applyNumberFormat="1" applyFont="1" applyBorder="1">
      <alignment vertical="center"/>
    </xf>
    <xf numFmtId="177" fontId="20"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19" fillId="0" borderId="34" xfId="7" applyFont="1" applyFill="1" applyBorder="1" applyAlignment="1" applyProtection="1">
      <alignment horizontal="left" vertical="center" wrapText="1"/>
    </xf>
    <xf numFmtId="0" fontId="19" fillId="0" borderId="33" xfId="7" applyFont="1" applyFill="1" applyBorder="1" applyAlignment="1" applyProtection="1">
      <alignment horizontal="left" vertical="center" wrapText="1"/>
    </xf>
    <xf numFmtId="0" fontId="19" fillId="0" borderId="2" xfId="7" applyFont="1" applyFill="1" applyBorder="1" applyAlignment="1" applyProtection="1">
      <alignment horizontal="left" vertical="center"/>
    </xf>
    <xf numFmtId="0" fontId="19" fillId="0" borderId="30" xfId="7" applyFont="1" applyFill="1" applyBorder="1" applyAlignment="1" applyProtection="1">
      <alignment horizontal="left" vertical="center"/>
    </xf>
    <xf numFmtId="0" fontId="19" fillId="0" borderId="21" xfId="7" applyFont="1" applyFill="1" applyBorder="1" applyAlignment="1" applyProtection="1">
      <alignment horizontal="left" vertical="center"/>
    </xf>
    <xf numFmtId="0" fontId="19" fillId="0" borderId="20" xfId="7" applyFont="1" applyFill="1" applyBorder="1" applyAlignment="1" applyProtection="1">
      <alignment horizontal="left" vertical="center"/>
    </xf>
    <xf numFmtId="0" fontId="13" fillId="0" borderId="9" xfId="11" applyFont="1" applyFill="1" applyBorder="1" applyAlignment="1">
      <alignment horizontal="left" vertical="center" wrapText="1"/>
    </xf>
    <xf numFmtId="0" fontId="13" fillId="0" borderId="9" xfId="11" applyFont="1" applyBorder="1" applyAlignment="1">
      <alignment horizontal="left" vertical="center" wrapText="1"/>
    </xf>
    <xf numFmtId="0" fontId="13" fillId="0" borderId="25" xfId="11" applyFont="1" applyBorder="1" applyAlignment="1">
      <alignment horizontal="left" vertical="center" wrapText="1"/>
    </xf>
    <xf numFmtId="0" fontId="13" fillId="0" borderId="21" xfId="11" applyFont="1" applyFill="1" applyBorder="1" applyAlignment="1">
      <alignment horizontal="left" vertical="center" wrapText="1"/>
    </xf>
    <xf numFmtId="0" fontId="13" fillId="0" borderId="21" xfId="11" applyFont="1" applyBorder="1" applyAlignment="1">
      <alignment horizontal="left" vertical="center" wrapText="1"/>
    </xf>
    <xf numFmtId="0" fontId="13" fillId="0" borderId="20" xfId="11" applyFont="1" applyBorder="1" applyAlignment="1">
      <alignment horizontal="left" vertical="center" wrapText="1"/>
    </xf>
    <xf numFmtId="0" fontId="13" fillId="0" borderId="46" xfId="11" applyFont="1" applyFill="1" applyBorder="1" applyAlignment="1">
      <alignment horizontal="left" vertical="center" wrapText="1"/>
    </xf>
    <xf numFmtId="0" fontId="13" fillId="0" borderId="45" xfId="11" applyFont="1" applyFill="1" applyBorder="1" applyAlignment="1">
      <alignment horizontal="left" vertical="center" wrapText="1"/>
    </xf>
    <xf numFmtId="0" fontId="13" fillId="0" borderId="51" xfId="10" applyFont="1" applyFill="1" applyBorder="1" applyAlignment="1">
      <alignment vertical="center" wrapText="1"/>
    </xf>
    <xf numFmtId="0" fontId="13" fillId="0" borderId="11" xfId="10" applyFont="1" applyFill="1" applyBorder="1" applyAlignment="1">
      <alignment vertical="center" wrapText="1"/>
    </xf>
    <xf numFmtId="0" fontId="13" fillId="0" borderId="9" xfId="10" applyFont="1" applyFill="1" applyBorder="1" applyAlignment="1">
      <alignment vertical="center"/>
    </xf>
    <xf numFmtId="0" fontId="13" fillId="0" borderId="25" xfId="10" applyFont="1" applyFill="1" applyBorder="1" applyAlignment="1">
      <alignment vertical="center"/>
    </xf>
    <xf numFmtId="0" fontId="13" fillId="0" borderId="38" xfId="10" applyFont="1" applyFill="1" applyBorder="1" applyAlignment="1">
      <alignment vertical="center"/>
    </xf>
    <xf numFmtId="0" fontId="13" fillId="0" borderId="37" xfId="10" applyFont="1" applyFill="1" applyBorder="1" applyAlignment="1">
      <alignment vertical="center"/>
    </xf>
    <xf numFmtId="0" fontId="13" fillId="0" borderId="21" xfId="10" applyFont="1" applyFill="1" applyBorder="1" applyAlignment="1">
      <alignment vertical="center"/>
    </xf>
    <xf numFmtId="0" fontId="13" fillId="0" borderId="20" xfId="10" applyFont="1" applyFill="1" applyBorder="1" applyAlignment="1">
      <alignment vertical="center"/>
    </xf>
    <xf numFmtId="0" fontId="15" fillId="0" borderId="44" xfId="10" applyFont="1" applyBorder="1" applyAlignment="1">
      <alignment horizontal="center" vertical="center" wrapText="1"/>
    </xf>
    <xf numFmtId="0" fontId="15" fillId="0" borderId="43" xfId="10" applyFont="1" applyBorder="1" applyAlignment="1">
      <alignment horizontal="center" vertical="center" wrapText="1"/>
    </xf>
    <xf numFmtId="0" fontId="15" fillId="0" borderId="36" xfId="10" applyFont="1" applyBorder="1" applyAlignment="1">
      <alignment horizontal="center" vertical="center" wrapText="1"/>
    </xf>
    <xf numFmtId="0" fontId="15" fillId="0" borderId="19" xfId="10" applyFont="1" applyBorder="1" applyAlignment="1">
      <alignment horizontal="center" vertical="center" wrapText="1"/>
    </xf>
    <xf numFmtId="0" fontId="15" fillId="0" borderId="50" xfId="10" applyFont="1" applyBorder="1">
      <alignment vertical="center"/>
    </xf>
    <xf numFmtId="0" fontId="15" fillId="0" borderId="46" xfId="10" applyFont="1" applyBorder="1">
      <alignment vertical="center"/>
    </xf>
    <xf numFmtId="0" fontId="15" fillId="0" borderId="49" xfId="10" applyFont="1" applyBorder="1">
      <alignment vertical="center"/>
    </xf>
    <xf numFmtId="0" fontId="15" fillId="0" borderId="22" xfId="10" applyFont="1" applyBorder="1">
      <alignment vertical="center"/>
    </xf>
    <xf numFmtId="0" fontId="15" fillId="0" borderId="21" xfId="10" applyFont="1" applyBorder="1">
      <alignment vertical="center"/>
    </xf>
    <xf numFmtId="0" fontId="15" fillId="0" borderId="37" xfId="10" applyFont="1" applyBorder="1">
      <alignment vertical="center"/>
    </xf>
    <xf numFmtId="0" fontId="13" fillId="0" borderId="48" xfId="10" applyFont="1" applyFill="1" applyBorder="1" applyAlignment="1">
      <alignment vertical="center" wrapText="1"/>
    </xf>
    <xf numFmtId="0" fontId="13" fillId="0" borderId="47" xfId="10" applyFont="1" applyFill="1" applyBorder="1" applyAlignment="1">
      <alignment vertical="center" wrapText="1"/>
    </xf>
    <xf numFmtId="0" fontId="13" fillId="0" borderId="35" xfId="10" applyFont="1" applyFill="1" applyBorder="1" applyAlignment="1">
      <alignment vertical="center" wrapText="1"/>
    </xf>
    <xf numFmtId="0" fontId="13" fillId="0" borderId="5" xfId="10" applyFont="1" applyFill="1" applyBorder="1" applyAlignment="1">
      <alignment vertical="center" wrapText="1"/>
    </xf>
    <xf numFmtId="0" fontId="13" fillId="0" borderId="40" xfId="10" applyFont="1" applyFill="1" applyBorder="1" applyAlignment="1">
      <alignment vertical="center" wrapText="1"/>
    </xf>
    <xf numFmtId="0" fontId="13" fillId="0" borderId="8" xfId="10" applyFont="1" applyFill="1" applyBorder="1" applyAlignment="1">
      <alignment vertical="center" wrapText="1"/>
    </xf>
    <xf numFmtId="0" fontId="13" fillId="0" borderId="46" xfId="10" applyFont="1" applyFill="1" applyBorder="1" applyAlignment="1">
      <alignment vertical="center"/>
    </xf>
    <xf numFmtId="0" fontId="13" fillId="0" borderId="45" xfId="10" applyFont="1" applyFill="1" applyBorder="1" applyAlignment="1">
      <alignment vertical="center"/>
    </xf>
    <xf numFmtId="0" fontId="13" fillId="0" borderId="27" xfId="9" applyFont="1" applyFill="1" applyBorder="1" applyAlignment="1">
      <alignment vertical="center" wrapText="1"/>
    </xf>
    <xf numFmtId="0" fontId="13" fillId="0" borderId="3" xfId="9" applyFont="1" applyFill="1" applyBorder="1" applyAlignment="1">
      <alignment vertical="center" wrapText="1"/>
    </xf>
    <xf numFmtId="0" fontId="13" fillId="0" borderId="35" xfId="9" applyFont="1" applyFill="1" applyBorder="1" applyAlignment="1">
      <alignment vertical="center" wrapText="1"/>
    </xf>
    <xf numFmtId="0" fontId="13" fillId="0" borderId="5" xfId="9" applyFont="1" applyFill="1" applyBorder="1" applyAlignment="1">
      <alignment vertical="center" wrapText="1"/>
    </xf>
    <xf numFmtId="0" fontId="13" fillId="0" borderId="40" xfId="9" applyFont="1" applyFill="1" applyBorder="1" applyAlignment="1">
      <alignment vertical="center" wrapText="1"/>
    </xf>
    <xf numFmtId="0" fontId="13" fillId="0" borderId="8" xfId="9" applyFont="1" applyFill="1" applyBorder="1" applyAlignment="1">
      <alignment vertical="center" wrapText="1"/>
    </xf>
    <xf numFmtId="0" fontId="13" fillId="0" borderId="9" xfId="9" applyFont="1" applyFill="1" applyBorder="1" applyAlignment="1">
      <alignment horizontal="left" vertical="center"/>
    </xf>
    <xf numFmtId="0" fontId="13" fillId="0" borderId="25" xfId="9" applyFont="1" applyFill="1" applyBorder="1" applyAlignment="1">
      <alignment horizontal="left" vertical="center"/>
    </xf>
    <xf numFmtId="0" fontId="13" fillId="0" borderId="38" xfId="9" applyFont="1" applyFill="1" applyBorder="1" applyAlignment="1">
      <alignment vertical="center"/>
    </xf>
    <xf numFmtId="0" fontId="13" fillId="0" borderId="37" xfId="9" applyFont="1" applyFill="1" applyBorder="1" applyAlignment="1">
      <alignment vertical="center"/>
    </xf>
    <xf numFmtId="0" fontId="13" fillId="0" borderId="21" xfId="9" applyFont="1" applyFill="1" applyBorder="1" applyAlignment="1">
      <alignment horizontal="left" vertical="center"/>
    </xf>
    <xf numFmtId="0" fontId="13" fillId="0" borderId="20" xfId="9" applyFont="1" applyFill="1" applyBorder="1" applyAlignment="1">
      <alignment horizontal="left" vertical="center"/>
    </xf>
    <xf numFmtId="0" fontId="13" fillId="0" borderId="48" xfId="9" applyFont="1" applyFill="1" applyBorder="1" applyAlignment="1">
      <alignment vertical="center" wrapText="1"/>
    </xf>
    <xf numFmtId="0" fontId="13" fillId="0" borderId="47" xfId="9" applyFont="1" applyFill="1" applyBorder="1" applyAlignment="1">
      <alignment vertical="center" wrapText="1"/>
    </xf>
    <xf numFmtId="0" fontId="13" fillId="0" borderId="46" xfId="9" applyFont="1" applyFill="1" applyBorder="1" applyAlignment="1">
      <alignment horizontal="left" vertical="center"/>
    </xf>
    <xf numFmtId="0" fontId="13" fillId="0" borderId="45" xfId="9" applyFont="1" applyFill="1" applyBorder="1" applyAlignment="1">
      <alignment horizontal="left" vertical="center"/>
    </xf>
    <xf numFmtId="0" fontId="13" fillId="0" borderId="10" xfId="9" applyFont="1" applyFill="1" applyBorder="1" applyAlignment="1">
      <alignment horizontal="center" vertical="center" shrinkToFit="1"/>
    </xf>
    <xf numFmtId="0" fontId="13" fillId="0" borderId="9" xfId="9" applyFont="1" applyFill="1" applyBorder="1" applyAlignment="1">
      <alignment horizontal="center" vertical="center" shrinkToFit="1"/>
    </xf>
    <xf numFmtId="0" fontId="13" fillId="0" borderId="25" xfId="9" applyFont="1" applyFill="1" applyBorder="1" applyAlignment="1">
      <alignment horizontal="center" vertical="center" shrinkToFit="1"/>
    </xf>
    <xf numFmtId="0" fontId="9" fillId="0" borderId="10" xfId="7" applyFont="1" applyFill="1" applyBorder="1" applyAlignment="1" applyProtection="1">
      <alignment horizontal="left" vertical="center" wrapText="1"/>
      <protection locked="0"/>
    </xf>
    <xf numFmtId="0" fontId="9" fillId="0" borderId="9" xfId="7" applyFont="1" applyFill="1" applyBorder="1" applyAlignment="1" applyProtection="1">
      <alignment horizontal="left" vertical="center" wrapText="1"/>
      <protection locked="0"/>
    </xf>
    <xf numFmtId="0" fontId="9" fillId="0" borderId="25" xfId="7" applyFont="1" applyFill="1" applyBorder="1" applyAlignment="1" applyProtection="1">
      <alignment horizontal="left" vertical="center" wrapText="1"/>
      <protection locked="0"/>
    </xf>
    <xf numFmtId="0" fontId="9" fillId="0" borderId="22" xfId="7" applyFont="1" applyFill="1" applyBorder="1" applyAlignment="1" applyProtection="1">
      <alignment horizontal="left" vertical="center" wrapText="1"/>
      <protection locked="0"/>
    </xf>
    <xf numFmtId="0" fontId="9" fillId="0" borderId="21" xfId="7" applyFont="1" applyFill="1" applyBorder="1" applyAlignment="1" applyProtection="1">
      <alignment horizontal="left" vertical="center" wrapText="1"/>
      <protection locked="0"/>
    </xf>
    <xf numFmtId="0" fontId="9" fillId="0" borderId="20" xfId="7" applyFont="1" applyFill="1" applyBorder="1" applyAlignment="1" applyProtection="1">
      <alignment horizontal="left" vertical="center" wrapText="1"/>
      <protection locked="0"/>
    </xf>
    <xf numFmtId="0" fontId="9" fillId="0" borderId="16" xfId="7" applyFont="1" applyFill="1" applyBorder="1" applyAlignment="1" applyProtection="1">
      <alignment horizontal="left" vertical="center"/>
    </xf>
    <xf numFmtId="0" fontId="9" fillId="0" borderId="15" xfId="7" applyFont="1" applyFill="1" applyBorder="1" applyAlignment="1" applyProtection="1">
      <alignment horizontal="left" vertical="center"/>
    </xf>
    <xf numFmtId="0" fontId="9" fillId="0" borderId="34" xfId="7" applyFont="1" applyFill="1" applyBorder="1" applyAlignment="1" applyProtection="1">
      <alignment horizontal="left" vertical="center" wrapText="1"/>
    </xf>
    <xf numFmtId="0" fontId="9" fillId="0" borderId="33" xfId="7" applyFont="1" applyFill="1" applyBorder="1" applyAlignment="1" applyProtection="1">
      <alignment horizontal="left" vertical="center" wrapText="1"/>
    </xf>
    <xf numFmtId="0" fontId="9" fillId="0" borderId="2" xfId="7" applyFont="1" applyFill="1" applyBorder="1" applyAlignment="1" applyProtection="1">
      <alignment horizontal="left" vertical="center"/>
    </xf>
    <xf numFmtId="0" fontId="9" fillId="0" borderId="30" xfId="7" applyFont="1" applyFill="1" applyBorder="1" applyAlignment="1" applyProtection="1">
      <alignment horizontal="left" vertical="center"/>
    </xf>
    <xf numFmtId="0" fontId="9" fillId="0" borderId="9" xfId="7" applyFont="1" applyFill="1" applyBorder="1" applyAlignment="1" applyProtection="1">
      <alignment horizontal="left" vertical="center"/>
    </xf>
    <xf numFmtId="0" fontId="9" fillId="0" borderId="25" xfId="7"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19"/>
    <cellStyle name="標準 2 3" xfId="18"/>
    <cellStyle name="標準 3" xfId="16"/>
    <cellStyle name="標準 4" xfId="8"/>
    <cellStyle name="標準 4_APAHO401600" xfId="7"/>
    <cellStyle name="標準 4_APAHO4019001" xfId="9"/>
    <cellStyle name="標準 4_ZJ08_022012_青森市_2010" xfId="10"/>
    <cellStyle name="標準 6" xfId="17"/>
    <cellStyle name="標準 6_APAHO401000" xfId="2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3A97-4213-B41A-6A7CA87E196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178118</c:v>
                </c:pt>
                <c:pt idx="1">
                  <c:v>272017</c:v>
                </c:pt>
                <c:pt idx="2">
                  <c:v>298992</c:v>
                </c:pt>
                <c:pt idx="3">
                  <c:v>272350</c:v>
                </c:pt>
                <c:pt idx="4">
                  <c:v>318110</c:v>
                </c:pt>
              </c:numCache>
            </c:numRef>
          </c:val>
          <c:smooth val="0"/>
          <c:extLst>
            <c:ext xmlns:c16="http://schemas.microsoft.com/office/drawing/2014/chart" uri="{C3380CC4-5D6E-409C-BE32-E72D297353CC}">
              <c16:uniqueId val="{00000001-3A97-4213-B41A-6A7CA87E1966}"/>
            </c:ext>
          </c:extLst>
        </c:ser>
        <c:dLbls>
          <c:showLegendKey val="0"/>
          <c:showVal val="0"/>
          <c:showCatName val="0"/>
          <c:showSerName val="0"/>
          <c:showPercent val="0"/>
          <c:showBubbleSize val="0"/>
        </c:dLbls>
        <c:marker val="1"/>
        <c:smooth val="0"/>
        <c:axId val="582438640"/>
        <c:axId val="582434720"/>
      </c:lineChart>
      <c:catAx>
        <c:axId val="582438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2434720"/>
        <c:crosses val="autoZero"/>
        <c:auto val="1"/>
        <c:lblAlgn val="ctr"/>
        <c:lblOffset val="100"/>
        <c:tickLblSkip val="1"/>
        <c:tickMarkSkip val="1"/>
        <c:noMultiLvlLbl val="0"/>
      </c:catAx>
      <c:valAx>
        <c:axId val="5824347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243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10.19</c:v>
                </c:pt>
                <c:pt idx="1">
                  <c:v>8.74</c:v>
                </c:pt>
                <c:pt idx="2">
                  <c:v>8.76</c:v>
                </c:pt>
                <c:pt idx="3">
                  <c:v>9.99</c:v>
                </c:pt>
                <c:pt idx="4">
                  <c:v>9.94</c:v>
                </c:pt>
              </c:numCache>
            </c:numRef>
          </c:val>
          <c:extLst>
            <c:ext xmlns:c16="http://schemas.microsoft.com/office/drawing/2014/chart" uri="{C3380CC4-5D6E-409C-BE32-E72D297353CC}">
              <c16:uniqueId val="{00000000-D1DA-42CD-8900-2262BB60422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12.88</c:v>
                </c:pt>
                <c:pt idx="1">
                  <c:v>16.23</c:v>
                </c:pt>
                <c:pt idx="2">
                  <c:v>18.97</c:v>
                </c:pt>
                <c:pt idx="3">
                  <c:v>13.23</c:v>
                </c:pt>
                <c:pt idx="4">
                  <c:v>17.920000000000002</c:v>
                </c:pt>
              </c:numCache>
            </c:numRef>
          </c:val>
          <c:extLst>
            <c:ext xmlns:c16="http://schemas.microsoft.com/office/drawing/2014/chart" uri="{C3380CC4-5D6E-409C-BE32-E72D297353CC}">
              <c16:uniqueId val="{00000001-D1DA-42CD-8900-2262BB60422F}"/>
            </c:ext>
          </c:extLst>
        </c:ser>
        <c:dLbls>
          <c:showLegendKey val="0"/>
          <c:showVal val="0"/>
          <c:showCatName val="0"/>
          <c:showSerName val="0"/>
          <c:showPercent val="0"/>
          <c:showBubbleSize val="0"/>
        </c:dLbls>
        <c:gapWidth val="250"/>
        <c:overlap val="100"/>
        <c:axId val="633850136"/>
        <c:axId val="63385993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0.22</c:v>
                </c:pt>
                <c:pt idx="1">
                  <c:v>-1.1000000000000001</c:v>
                </c:pt>
                <c:pt idx="2">
                  <c:v>0.61</c:v>
                </c:pt>
                <c:pt idx="3">
                  <c:v>-7.19</c:v>
                </c:pt>
                <c:pt idx="4">
                  <c:v>2.42</c:v>
                </c:pt>
              </c:numCache>
            </c:numRef>
          </c:val>
          <c:smooth val="0"/>
          <c:extLst>
            <c:ext xmlns:c16="http://schemas.microsoft.com/office/drawing/2014/chart" uri="{C3380CC4-5D6E-409C-BE32-E72D297353CC}">
              <c16:uniqueId val="{00000002-D1DA-42CD-8900-2262BB60422F}"/>
            </c:ext>
          </c:extLst>
        </c:ser>
        <c:dLbls>
          <c:showLegendKey val="0"/>
          <c:showVal val="0"/>
          <c:showCatName val="0"/>
          <c:showSerName val="0"/>
          <c:showPercent val="0"/>
          <c:showBubbleSize val="0"/>
        </c:dLbls>
        <c:marker val="1"/>
        <c:smooth val="0"/>
        <c:axId val="633850136"/>
        <c:axId val="633859936"/>
      </c:lineChart>
      <c:catAx>
        <c:axId val="633850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3859936"/>
        <c:crosses val="autoZero"/>
        <c:auto val="1"/>
        <c:lblAlgn val="ctr"/>
        <c:lblOffset val="100"/>
        <c:tickLblSkip val="1"/>
        <c:tickMarkSkip val="1"/>
        <c:noMultiLvlLbl val="0"/>
      </c:catAx>
      <c:valAx>
        <c:axId val="63385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3850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37-4663-ACB5-969F0C21CC3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37-4663-ACB5-969F0C21CC3D}"/>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37-4663-ACB5-969F0C21CC3D}"/>
            </c:ext>
          </c:extLst>
        </c:ser>
        <c:ser>
          <c:idx val="3"/>
          <c:order val="3"/>
          <c:tx>
            <c:strRef>
              <c:f>[1]データシート!$A$30</c:f>
              <c:strCache>
                <c:ptCount val="1"/>
                <c:pt idx="0">
                  <c:v>今別町簡易水道事業特別会計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1.29</c:v>
                </c:pt>
                <c:pt idx="2">
                  <c:v>#N/A</c:v>
                </c:pt>
                <c:pt idx="3">
                  <c:v>1.54</c:v>
                </c:pt>
                <c:pt idx="4">
                  <c:v>#N/A</c:v>
                </c:pt>
                <c:pt idx="5">
                  <c:v>0.32</c:v>
                </c:pt>
                <c:pt idx="6">
                  <c:v>#N/A</c:v>
                </c:pt>
                <c:pt idx="7">
                  <c:v>0.38</c:v>
                </c:pt>
                <c:pt idx="8">
                  <c:v>#N/A</c:v>
                </c:pt>
                <c:pt idx="9">
                  <c:v>0.03</c:v>
                </c:pt>
              </c:numCache>
            </c:numRef>
          </c:val>
          <c:extLst>
            <c:ext xmlns:c16="http://schemas.microsoft.com/office/drawing/2014/chart" uri="{C3380CC4-5D6E-409C-BE32-E72D297353CC}">
              <c16:uniqueId val="{00000003-C537-4663-ACB5-969F0C21CC3D}"/>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0.03</c:v>
                </c:pt>
                <c:pt idx="2">
                  <c:v>#N/A</c:v>
                </c:pt>
                <c:pt idx="3">
                  <c:v>0.01</c:v>
                </c:pt>
                <c:pt idx="4">
                  <c:v>#N/A</c:v>
                </c:pt>
                <c:pt idx="5">
                  <c:v>0.02</c:v>
                </c:pt>
                <c:pt idx="6">
                  <c:v>#N/A</c:v>
                </c:pt>
                <c:pt idx="7">
                  <c:v>0</c:v>
                </c:pt>
                <c:pt idx="8">
                  <c:v>#N/A</c:v>
                </c:pt>
                <c:pt idx="9">
                  <c:v>0.05</c:v>
                </c:pt>
              </c:numCache>
            </c:numRef>
          </c:val>
          <c:extLst>
            <c:ext xmlns:c16="http://schemas.microsoft.com/office/drawing/2014/chart" uri="{C3380CC4-5D6E-409C-BE32-E72D297353CC}">
              <c16:uniqueId val="{00000004-C537-4663-ACB5-969F0C21CC3D}"/>
            </c:ext>
          </c:extLst>
        </c:ser>
        <c:ser>
          <c:idx val="5"/>
          <c:order val="5"/>
          <c:tx>
            <c:strRef>
              <c:f>[1]データシート!$A$32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0.28000000000000003</c:v>
                </c:pt>
                <c:pt idx="2">
                  <c:v>#N/A</c:v>
                </c:pt>
                <c:pt idx="3">
                  <c:v>0.28999999999999998</c:v>
                </c:pt>
                <c:pt idx="4">
                  <c:v>#N/A</c:v>
                </c:pt>
                <c:pt idx="5">
                  <c:v>0.27</c:v>
                </c:pt>
                <c:pt idx="6">
                  <c:v>#N/A</c:v>
                </c:pt>
                <c:pt idx="7">
                  <c:v>0.27</c:v>
                </c:pt>
                <c:pt idx="8">
                  <c:v>#N/A</c:v>
                </c:pt>
                <c:pt idx="9">
                  <c:v>0.26</c:v>
                </c:pt>
              </c:numCache>
            </c:numRef>
          </c:val>
          <c:extLst>
            <c:ext xmlns:c16="http://schemas.microsoft.com/office/drawing/2014/chart" uri="{C3380CC4-5D6E-409C-BE32-E72D297353CC}">
              <c16:uniqueId val="{00000005-C537-4663-ACB5-969F0C21CC3D}"/>
            </c:ext>
          </c:extLst>
        </c:ser>
        <c:ser>
          <c:idx val="6"/>
          <c:order val="6"/>
          <c:tx>
            <c:strRef>
              <c:f>[1]データシート!$A$33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2.58</c:v>
                </c:pt>
                <c:pt idx="2">
                  <c:v>#N/A</c:v>
                </c:pt>
                <c:pt idx="3">
                  <c:v>1.85</c:v>
                </c:pt>
                <c:pt idx="4">
                  <c:v>#N/A</c:v>
                </c:pt>
                <c:pt idx="5">
                  <c:v>0.02</c:v>
                </c:pt>
                <c:pt idx="6">
                  <c:v>#N/A</c:v>
                </c:pt>
                <c:pt idx="7">
                  <c:v>0.44</c:v>
                </c:pt>
                <c:pt idx="8">
                  <c:v>#N/A</c:v>
                </c:pt>
                <c:pt idx="9">
                  <c:v>0.62</c:v>
                </c:pt>
              </c:numCache>
            </c:numRef>
          </c:val>
          <c:extLst>
            <c:ext xmlns:c16="http://schemas.microsoft.com/office/drawing/2014/chart" uri="{C3380CC4-5D6E-409C-BE32-E72D297353CC}">
              <c16:uniqueId val="{00000006-C537-4663-ACB5-969F0C21CC3D}"/>
            </c:ext>
          </c:extLst>
        </c:ser>
        <c:ser>
          <c:idx val="7"/>
          <c:order val="7"/>
          <c:tx>
            <c:strRef>
              <c:f>[1]データシート!$A$34</c:f>
              <c:strCache>
                <c:ptCount val="1"/>
                <c:pt idx="0">
                  <c:v>国民健康保険特別会計（診療施設会計）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0.72</c:v>
                </c:pt>
                <c:pt idx="2">
                  <c:v>#N/A</c:v>
                </c:pt>
                <c:pt idx="3">
                  <c:v>0.17</c:v>
                </c:pt>
                <c:pt idx="4">
                  <c:v>#N/A</c:v>
                </c:pt>
                <c:pt idx="5">
                  <c:v>0.28999999999999998</c:v>
                </c:pt>
                <c:pt idx="6">
                  <c:v>#N/A</c:v>
                </c:pt>
                <c:pt idx="7">
                  <c:v>0.47</c:v>
                </c:pt>
                <c:pt idx="8">
                  <c:v>#N/A</c:v>
                </c:pt>
                <c:pt idx="9">
                  <c:v>0.66</c:v>
                </c:pt>
              </c:numCache>
            </c:numRef>
          </c:val>
          <c:extLst>
            <c:ext xmlns:c16="http://schemas.microsoft.com/office/drawing/2014/chart" uri="{C3380CC4-5D6E-409C-BE32-E72D297353CC}">
              <c16:uniqueId val="{00000007-C537-4663-ACB5-969F0C21CC3D}"/>
            </c:ext>
          </c:extLst>
        </c:ser>
        <c:ser>
          <c:idx val="8"/>
          <c:order val="8"/>
          <c:tx>
            <c:strRef>
              <c:f>[1]データシート!$A$35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1.97</c:v>
                </c:pt>
                <c:pt idx="2">
                  <c:v>#N/A</c:v>
                </c:pt>
                <c:pt idx="3">
                  <c:v>2.36</c:v>
                </c:pt>
                <c:pt idx="4">
                  <c:v>#N/A</c:v>
                </c:pt>
                <c:pt idx="5">
                  <c:v>1.55</c:v>
                </c:pt>
                <c:pt idx="6">
                  <c:v>#N/A</c:v>
                </c:pt>
                <c:pt idx="7">
                  <c:v>1.69</c:v>
                </c:pt>
                <c:pt idx="8">
                  <c:v>#N/A</c:v>
                </c:pt>
                <c:pt idx="9">
                  <c:v>1.05</c:v>
                </c:pt>
              </c:numCache>
            </c:numRef>
          </c:val>
          <c:extLst>
            <c:ext xmlns:c16="http://schemas.microsoft.com/office/drawing/2014/chart" uri="{C3380CC4-5D6E-409C-BE32-E72D297353CC}">
              <c16:uniqueId val="{00000008-C537-4663-ACB5-969F0C21CC3D}"/>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10.18</c:v>
                </c:pt>
                <c:pt idx="2">
                  <c:v>#N/A</c:v>
                </c:pt>
                <c:pt idx="3">
                  <c:v>8.73</c:v>
                </c:pt>
                <c:pt idx="4">
                  <c:v>#N/A</c:v>
                </c:pt>
                <c:pt idx="5">
                  <c:v>8.75</c:v>
                </c:pt>
                <c:pt idx="6">
                  <c:v>#N/A</c:v>
                </c:pt>
                <c:pt idx="7">
                  <c:v>9.99</c:v>
                </c:pt>
                <c:pt idx="8">
                  <c:v>#N/A</c:v>
                </c:pt>
                <c:pt idx="9">
                  <c:v>9.94</c:v>
                </c:pt>
              </c:numCache>
            </c:numRef>
          </c:val>
          <c:extLst>
            <c:ext xmlns:c16="http://schemas.microsoft.com/office/drawing/2014/chart" uri="{C3380CC4-5D6E-409C-BE32-E72D297353CC}">
              <c16:uniqueId val="{00000009-C537-4663-ACB5-969F0C21CC3D}"/>
            </c:ext>
          </c:extLst>
        </c:ser>
        <c:dLbls>
          <c:showLegendKey val="0"/>
          <c:showVal val="0"/>
          <c:showCatName val="0"/>
          <c:showSerName val="0"/>
          <c:showPercent val="0"/>
          <c:showBubbleSize val="0"/>
        </c:dLbls>
        <c:gapWidth val="150"/>
        <c:overlap val="100"/>
        <c:axId val="633839944"/>
        <c:axId val="633843080"/>
      </c:barChart>
      <c:catAx>
        <c:axId val="633839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3843080"/>
        <c:crosses val="autoZero"/>
        <c:auto val="1"/>
        <c:lblAlgn val="ctr"/>
        <c:lblOffset val="100"/>
        <c:tickLblSkip val="1"/>
        <c:tickMarkSkip val="1"/>
        <c:noMultiLvlLbl val="0"/>
      </c:catAx>
      <c:valAx>
        <c:axId val="633843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3839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203</c:v>
                </c:pt>
                <c:pt idx="5">
                  <c:v>220</c:v>
                </c:pt>
                <c:pt idx="8">
                  <c:v>224</c:v>
                </c:pt>
                <c:pt idx="11">
                  <c:v>224</c:v>
                </c:pt>
                <c:pt idx="14">
                  <c:v>275</c:v>
                </c:pt>
              </c:numCache>
            </c:numRef>
          </c:val>
          <c:extLst>
            <c:ext xmlns:c16="http://schemas.microsoft.com/office/drawing/2014/chart" uri="{C3380CC4-5D6E-409C-BE32-E72D297353CC}">
              <c16:uniqueId val="{00000000-A31B-4BD2-8DD6-D222111D953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A31B-4BD2-8DD6-D222111D953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31B-4BD2-8DD6-D222111D953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8</c:v>
                </c:pt>
                <c:pt idx="3">
                  <c:v>9</c:v>
                </c:pt>
                <c:pt idx="6">
                  <c:v>9</c:v>
                </c:pt>
                <c:pt idx="9">
                  <c:v>8</c:v>
                </c:pt>
                <c:pt idx="12">
                  <c:v>8</c:v>
                </c:pt>
              </c:numCache>
            </c:numRef>
          </c:val>
          <c:extLst>
            <c:ext xmlns:c16="http://schemas.microsoft.com/office/drawing/2014/chart" uri="{C3380CC4-5D6E-409C-BE32-E72D297353CC}">
              <c16:uniqueId val="{00000003-A31B-4BD2-8DD6-D222111D953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7</c:v>
                </c:pt>
                <c:pt idx="3">
                  <c:v>15</c:v>
                </c:pt>
                <c:pt idx="6">
                  <c:v>12</c:v>
                </c:pt>
                <c:pt idx="9">
                  <c:v>15</c:v>
                </c:pt>
                <c:pt idx="12">
                  <c:v>15</c:v>
                </c:pt>
              </c:numCache>
            </c:numRef>
          </c:val>
          <c:extLst>
            <c:ext xmlns:c16="http://schemas.microsoft.com/office/drawing/2014/chart" uri="{C3380CC4-5D6E-409C-BE32-E72D297353CC}">
              <c16:uniqueId val="{00000004-A31B-4BD2-8DD6-D222111D953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1B-4BD2-8DD6-D222111D953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1B-4BD2-8DD6-D222111D953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290</c:v>
                </c:pt>
                <c:pt idx="3">
                  <c:v>294</c:v>
                </c:pt>
                <c:pt idx="6">
                  <c:v>282</c:v>
                </c:pt>
                <c:pt idx="9">
                  <c:v>272</c:v>
                </c:pt>
                <c:pt idx="12">
                  <c:v>279</c:v>
                </c:pt>
              </c:numCache>
            </c:numRef>
          </c:val>
          <c:extLst>
            <c:ext xmlns:c16="http://schemas.microsoft.com/office/drawing/2014/chart" uri="{C3380CC4-5D6E-409C-BE32-E72D297353CC}">
              <c16:uniqueId val="{00000007-A31B-4BD2-8DD6-D222111D9534}"/>
            </c:ext>
          </c:extLst>
        </c:ser>
        <c:dLbls>
          <c:showLegendKey val="0"/>
          <c:showVal val="0"/>
          <c:showCatName val="0"/>
          <c:showSerName val="0"/>
          <c:showPercent val="0"/>
          <c:showBubbleSize val="0"/>
        </c:dLbls>
        <c:gapWidth val="100"/>
        <c:overlap val="100"/>
        <c:axId val="582433544"/>
        <c:axId val="58244295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103</c:v>
                </c:pt>
                <c:pt idx="2">
                  <c:v>#N/A</c:v>
                </c:pt>
                <c:pt idx="3">
                  <c:v>#N/A</c:v>
                </c:pt>
                <c:pt idx="4">
                  <c:v>98</c:v>
                </c:pt>
                <c:pt idx="5">
                  <c:v>#N/A</c:v>
                </c:pt>
                <c:pt idx="6">
                  <c:v>#N/A</c:v>
                </c:pt>
                <c:pt idx="7">
                  <c:v>79</c:v>
                </c:pt>
                <c:pt idx="8">
                  <c:v>#N/A</c:v>
                </c:pt>
                <c:pt idx="9">
                  <c:v>#N/A</c:v>
                </c:pt>
                <c:pt idx="10">
                  <c:v>71</c:v>
                </c:pt>
                <c:pt idx="11">
                  <c:v>#N/A</c:v>
                </c:pt>
                <c:pt idx="12">
                  <c:v>#N/A</c:v>
                </c:pt>
                <c:pt idx="13">
                  <c:v>27</c:v>
                </c:pt>
                <c:pt idx="14">
                  <c:v>#N/A</c:v>
                </c:pt>
              </c:numCache>
            </c:numRef>
          </c:val>
          <c:smooth val="0"/>
          <c:extLst>
            <c:ext xmlns:c16="http://schemas.microsoft.com/office/drawing/2014/chart" uri="{C3380CC4-5D6E-409C-BE32-E72D297353CC}">
              <c16:uniqueId val="{00000008-A31B-4BD2-8DD6-D222111D9534}"/>
            </c:ext>
          </c:extLst>
        </c:ser>
        <c:dLbls>
          <c:showLegendKey val="0"/>
          <c:showVal val="0"/>
          <c:showCatName val="0"/>
          <c:showSerName val="0"/>
          <c:showPercent val="0"/>
          <c:showBubbleSize val="0"/>
        </c:dLbls>
        <c:marker val="1"/>
        <c:smooth val="0"/>
        <c:axId val="582433544"/>
        <c:axId val="582442952"/>
      </c:lineChart>
      <c:catAx>
        <c:axId val="582433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2442952"/>
        <c:crosses val="autoZero"/>
        <c:auto val="1"/>
        <c:lblAlgn val="ctr"/>
        <c:lblOffset val="100"/>
        <c:tickLblSkip val="1"/>
        <c:tickMarkSkip val="1"/>
        <c:noMultiLvlLbl val="0"/>
      </c:catAx>
      <c:valAx>
        <c:axId val="582442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2433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2751</c:v>
                </c:pt>
                <c:pt idx="5">
                  <c:v>2811</c:v>
                </c:pt>
                <c:pt idx="8">
                  <c:v>2803</c:v>
                </c:pt>
                <c:pt idx="11">
                  <c:v>3082</c:v>
                </c:pt>
                <c:pt idx="14">
                  <c:v>3126</c:v>
                </c:pt>
              </c:numCache>
            </c:numRef>
          </c:val>
          <c:extLst>
            <c:ext xmlns:c16="http://schemas.microsoft.com/office/drawing/2014/chart" uri="{C3380CC4-5D6E-409C-BE32-E72D297353CC}">
              <c16:uniqueId val="{00000000-2C8B-46A2-A24E-7F11FFEA37C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C8B-46A2-A24E-7F11FFEA37C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573</c:v>
                </c:pt>
                <c:pt idx="5">
                  <c:v>743</c:v>
                </c:pt>
                <c:pt idx="8">
                  <c:v>802</c:v>
                </c:pt>
                <c:pt idx="11">
                  <c:v>624</c:v>
                </c:pt>
                <c:pt idx="14">
                  <c:v>832</c:v>
                </c:pt>
              </c:numCache>
            </c:numRef>
          </c:val>
          <c:extLst>
            <c:ext xmlns:c16="http://schemas.microsoft.com/office/drawing/2014/chart" uri="{C3380CC4-5D6E-409C-BE32-E72D297353CC}">
              <c16:uniqueId val="{00000002-2C8B-46A2-A24E-7F11FFEA37C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8B-46A2-A24E-7F11FFEA37C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8B-46A2-A24E-7F11FFEA37C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8B-46A2-A24E-7F11FFEA37C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600</c:v>
                </c:pt>
                <c:pt idx="3">
                  <c:v>608</c:v>
                </c:pt>
                <c:pt idx="6">
                  <c:v>488</c:v>
                </c:pt>
                <c:pt idx="9">
                  <c:v>352</c:v>
                </c:pt>
                <c:pt idx="12">
                  <c:v>454</c:v>
                </c:pt>
              </c:numCache>
            </c:numRef>
          </c:val>
          <c:extLst>
            <c:ext xmlns:c16="http://schemas.microsoft.com/office/drawing/2014/chart" uri="{C3380CC4-5D6E-409C-BE32-E72D297353CC}">
              <c16:uniqueId val="{00000006-2C8B-46A2-A24E-7F11FFEA37C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96</c:v>
                </c:pt>
                <c:pt idx="3">
                  <c:v>88</c:v>
                </c:pt>
                <c:pt idx="6">
                  <c:v>92</c:v>
                </c:pt>
                <c:pt idx="9">
                  <c:v>125</c:v>
                </c:pt>
                <c:pt idx="12">
                  <c:v>365</c:v>
                </c:pt>
              </c:numCache>
            </c:numRef>
          </c:val>
          <c:extLst>
            <c:ext xmlns:c16="http://schemas.microsoft.com/office/drawing/2014/chart" uri="{C3380CC4-5D6E-409C-BE32-E72D297353CC}">
              <c16:uniqueId val="{00000007-2C8B-46A2-A24E-7F11FFEA37C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241</c:v>
                </c:pt>
                <c:pt idx="3">
                  <c:v>216</c:v>
                </c:pt>
                <c:pt idx="6">
                  <c:v>205</c:v>
                </c:pt>
                <c:pt idx="9">
                  <c:v>243</c:v>
                </c:pt>
                <c:pt idx="12">
                  <c:v>194</c:v>
                </c:pt>
              </c:numCache>
            </c:numRef>
          </c:val>
          <c:extLst>
            <c:ext xmlns:c16="http://schemas.microsoft.com/office/drawing/2014/chart" uri="{C3380CC4-5D6E-409C-BE32-E72D297353CC}">
              <c16:uniqueId val="{00000008-2C8B-46A2-A24E-7F11FFEA37C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C8B-46A2-A24E-7F11FFEA37C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2750</c:v>
                </c:pt>
                <c:pt idx="3">
                  <c:v>2834</c:v>
                </c:pt>
                <c:pt idx="6">
                  <c:v>2962</c:v>
                </c:pt>
                <c:pt idx="9">
                  <c:v>3227</c:v>
                </c:pt>
                <c:pt idx="12">
                  <c:v>3363</c:v>
                </c:pt>
              </c:numCache>
            </c:numRef>
          </c:val>
          <c:extLst>
            <c:ext xmlns:c16="http://schemas.microsoft.com/office/drawing/2014/chart" uri="{C3380CC4-5D6E-409C-BE32-E72D297353CC}">
              <c16:uniqueId val="{0000000A-2C8B-46A2-A24E-7F11FFEA37C2}"/>
            </c:ext>
          </c:extLst>
        </c:ser>
        <c:dLbls>
          <c:showLegendKey val="0"/>
          <c:showVal val="0"/>
          <c:showCatName val="0"/>
          <c:showSerName val="0"/>
          <c:showPercent val="0"/>
          <c:showBubbleSize val="0"/>
        </c:dLbls>
        <c:gapWidth val="100"/>
        <c:overlap val="100"/>
        <c:axId val="585375528"/>
        <c:axId val="58537160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362</c:v>
                </c:pt>
                <c:pt idx="2">
                  <c:v>#N/A</c:v>
                </c:pt>
                <c:pt idx="3">
                  <c:v>#N/A</c:v>
                </c:pt>
                <c:pt idx="4">
                  <c:v>193</c:v>
                </c:pt>
                <c:pt idx="5">
                  <c:v>#N/A</c:v>
                </c:pt>
                <c:pt idx="6">
                  <c:v>#N/A</c:v>
                </c:pt>
                <c:pt idx="7">
                  <c:v>143</c:v>
                </c:pt>
                <c:pt idx="8">
                  <c:v>#N/A</c:v>
                </c:pt>
                <c:pt idx="9">
                  <c:v>#N/A</c:v>
                </c:pt>
                <c:pt idx="10">
                  <c:v>242</c:v>
                </c:pt>
                <c:pt idx="11">
                  <c:v>#N/A</c:v>
                </c:pt>
                <c:pt idx="12">
                  <c:v>#N/A</c:v>
                </c:pt>
                <c:pt idx="13">
                  <c:v>419</c:v>
                </c:pt>
                <c:pt idx="14">
                  <c:v>#N/A</c:v>
                </c:pt>
              </c:numCache>
            </c:numRef>
          </c:val>
          <c:smooth val="0"/>
          <c:extLst>
            <c:ext xmlns:c16="http://schemas.microsoft.com/office/drawing/2014/chart" uri="{C3380CC4-5D6E-409C-BE32-E72D297353CC}">
              <c16:uniqueId val="{0000000B-2C8B-46A2-A24E-7F11FFEA37C2}"/>
            </c:ext>
          </c:extLst>
        </c:ser>
        <c:dLbls>
          <c:showLegendKey val="0"/>
          <c:showVal val="0"/>
          <c:showCatName val="0"/>
          <c:showSerName val="0"/>
          <c:showPercent val="0"/>
          <c:showBubbleSize val="0"/>
        </c:dLbls>
        <c:marker val="1"/>
        <c:smooth val="0"/>
        <c:axId val="585375528"/>
        <c:axId val="585371608"/>
      </c:lineChart>
      <c:catAx>
        <c:axId val="58537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5371608"/>
        <c:crosses val="autoZero"/>
        <c:auto val="1"/>
        <c:lblAlgn val="ctr"/>
        <c:lblOffset val="100"/>
        <c:tickLblSkip val="1"/>
        <c:tickMarkSkip val="1"/>
        <c:noMultiLvlLbl val="0"/>
      </c:catAx>
      <c:valAx>
        <c:axId val="585371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5375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320</c:v>
                </c:pt>
                <c:pt idx="1">
                  <c:v>224</c:v>
                </c:pt>
                <c:pt idx="2">
                  <c:v>329</c:v>
                </c:pt>
              </c:numCache>
            </c:numRef>
          </c:val>
          <c:extLst>
            <c:ext xmlns:c16="http://schemas.microsoft.com/office/drawing/2014/chart" uri="{C3380CC4-5D6E-409C-BE32-E72D297353CC}">
              <c16:uniqueId val="{00000000-B6CC-425B-828B-BA26CA298C0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96</c:v>
                </c:pt>
                <c:pt idx="1">
                  <c:v>106</c:v>
                </c:pt>
                <c:pt idx="2">
                  <c:v>156</c:v>
                </c:pt>
              </c:numCache>
            </c:numRef>
          </c:val>
          <c:extLst>
            <c:ext xmlns:c16="http://schemas.microsoft.com/office/drawing/2014/chart" uri="{C3380CC4-5D6E-409C-BE32-E72D297353CC}">
              <c16:uniqueId val="{00000001-B6CC-425B-828B-BA26CA298C0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306</c:v>
                </c:pt>
                <c:pt idx="1">
                  <c:v>293</c:v>
                </c:pt>
                <c:pt idx="2">
                  <c:v>347</c:v>
                </c:pt>
              </c:numCache>
            </c:numRef>
          </c:val>
          <c:extLst>
            <c:ext xmlns:c16="http://schemas.microsoft.com/office/drawing/2014/chart" uri="{C3380CC4-5D6E-409C-BE32-E72D297353CC}">
              <c16:uniqueId val="{00000002-B6CC-425B-828B-BA26CA298C0B}"/>
            </c:ext>
          </c:extLst>
        </c:ser>
        <c:dLbls>
          <c:showLegendKey val="0"/>
          <c:showVal val="0"/>
          <c:showCatName val="0"/>
          <c:showSerName val="0"/>
          <c:showPercent val="0"/>
          <c:showBubbleSize val="0"/>
        </c:dLbls>
        <c:gapWidth val="120"/>
        <c:overlap val="100"/>
        <c:axId val="585341032"/>
        <c:axId val="585348088"/>
      </c:barChart>
      <c:catAx>
        <c:axId val="58534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5348088"/>
        <c:crosses val="autoZero"/>
        <c:auto val="1"/>
        <c:lblAlgn val="ctr"/>
        <c:lblOffset val="100"/>
        <c:tickLblSkip val="1"/>
        <c:tickMarkSkip val="1"/>
        <c:noMultiLvlLbl val="0"/>
      </c:catAx>
      <c:valAx>
        <c:axId val="585348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5341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{2C7ED6C7-65E1-4A94-9DF8-E6884FC9DDD7}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9B9-4D0A-8AC5-BC638ED729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{A4D95506-4844-41AB-BDA1-70A087DEB217}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B9-4D0A-8AC5-BC638ED729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{F68E0CBE-FB4B-4335-94BA-CE78ED449369}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B9-4D0A-8AC5-BC638ED729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{E97A43C7-BCC2-45A3-BE4E-2BFC28BFA3C0}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B9-4D0A-8AC5-BC638ED729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{49ECBA78-BCC7-4C01-957A-9D6F206FF2A4}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B9-4D0A-8AC5-BC638ED7299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{712B2224-079C-4485-A10C-CB8150BFD90B}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9B9-4D0A-8AC5-BC638ED7299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{92D91081-EECE-4A4D-AC31-D3C7F93ADD5E}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9B9-4D0A-8AC5-BC638ED7299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{59E474A9-7792-4E88-A59B-C0DE76A37643}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9B9-4D0A-8AC5-BC638ED7299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{2E7DAFC8-1FF4-4C77-89D7-DA1BB0227AB7}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9B9-4D0A-8AC5-BC638ED729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c:v>
                </c:pt>
                <c:pt idx="8">
                  <c:v>69.2</c:v>
                </c:pt>
                <c:pt idx="16">
                  <c:v>66.8</c:v>
                </c:pt>
                <c:pt idx="24">
                  <c:v>67.5</c:v>
                </c:pt>
                <c:pt idx="32">
                  <c:v>64.599999999999994</c:v>
                </c:pt>
              </c:numCache>
            </c:numRef>
          </c:xVal>
          <c:yVal>
            <c:numRef>
              <c:f>公会計指標分析・財政指標組合せ分析表!$BP$51:$DC$51</c:f>
              <c:numCache>
                <c:formatCode>#,##0.0;"▲ "#,##0.0</c:formatCode>
                <c:ptCount val="40"/>
                <c:pt idx="0">
                  <c:v>23.7</c:v>
                </c:pt>
                <c:pt idx="8">
                  <c:v>12.9</c:v>
                </c:pt>
                <c:pt idx="16">
                  <c:v>9.6999999999999993</c:v>
                </c:pt>
                <c:pt idx="24">
                  <c:v>16.399999999999999</c:v>
                </c:pt>
                <c:pt idx="32">
                  <c:v>26.7</c:v>
                </c:pt>
              </c:numCache>
            </c:numRef>
          </c:yVal>
          <c:smooth val="0"/>
          <c:extLst>
            <c:ext xmlns:c16="http://schemas.microsoft.com/office/drawing/2014/chart" uri="{C3380CC4-5D6E-409C-BE32-E72D297353CC}">
              <c16:uniqueId val="{00000009-29B9-4D0A-8AC5-BC638ED729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{9C0453FD-F9D2-4548-B296-59EE37BA4E24}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9B9-4D0A-8AC5-BC638ED729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{5AE4D728-8D95-49C9-B657-935FA56A26C1}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B9-4D0A-8AC5-BC638ED729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{98C162CC-D3C8-41F3-87DE-EEC95A66BBBA}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B9-4D0A-8AC5-BC638ED729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{24BA12D6-A177-4967-80CE-E8FB16AA7BE0}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B9-4D0A-8AC5-BC638ED729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{7AC1D54C-53B2-4A03-A451-34EB9ACC15D4}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B9-4D0A-8AC5-BC638ED7299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{F827BDC4-0DC2-4C5B-9620-5EF18D63E3B8}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9B9-4D0A-8AC5-BC638ED7299C}"/>
                </c:ext>
              </c:extLst>
            </c:dLbl>
            <c:dLbl>
              <c:idx val="16"/>
              <c:layout>
                <c:manualLayout>
                  <c:x val="-3.129453022820736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{32D806A9-FEFD-4A20-B328-A8FAD39AC50E}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9B9-4D0A-8AC5-BC638ED7299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{0C046F07-E1C5-4C7D-A7E9-B4A6A8E10B75}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9B9-4D0A-8AC5-BC638ED7299C}"/>
                </c:ext>
              </c:extLst>
            </c:dLbl>
            <c:dLbl>
              <c:idx val="32"/>
              <c:layout>
                <c:manualLayout>
                  <c:x val="-3.2866420891599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{BC6BFE82-5512-47E8-B59B-3BF82B8872DC}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9B9-4D0A-8AC5-BC638ED729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9B9-4D0A-8AC5-BC638ED7299C}"/>
            </c:ext>
          </c:extLst>
        </c:ser>
        <c:dLbls>
          <c:showLegendKey val="0"/>
          <c:showVal val="1"/>
          <c:showCatName val="0"/>
          <c:showSerName val="0"/>
          <c:showPercent val="0"/>
          <c:showBubbleSize val="0"/>
        </c:dLbls>
        <c:axId val="484111160"/>
        <c:axId val="364581224"/>
      </c:scatterChart>
      <c:valAx>
        <c:axId val="48411116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581224"/>
        <c:crosses val="autoZero"/>
        <c:crossBetween val="midCat"/>
      </c:valAx>
      <c:valAx>
        <c:axId val="364581224"/>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411116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{A4A8BB53-FAC8-4A99-A68D-F928088127EA}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559-4C65-9ABB-16118FA098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{E66545F1-C543-4165-B52A-2FEC86A769CD}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59-4C65-9ABB-16118FA098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{2BD8C599-D43B-4778-A863-3D1CCDC0E35D}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59-4C65-9ABB-16118FA098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{310C54EF-45BD-4BA2-AC0E-6665516CD109}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59-4C65-9ABB-16118FA098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{E031220D-B24F-484D-8259-509DD36224EA}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59-4C65-9ABB-16118FA098A3}"/>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{B19607D2-3520-4A4D-BA62-8BC4D6346C63}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559-4C65-9ABB-16118FA098A3}"/>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{6DBDB6D5-BDF1-4FD0-B538-89AAFAA3F2E9}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559-4C65-9ABB-16118FA098A3}"/>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{6BFCDB9C-895A-431B-BF50-334EFD945C90}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559-4C65-9ABB-16118FA098A3}"/>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{9C4421EA-EE13-445D-91C8-4EB22C9BC771}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559-4C65-9ABB-16118FA098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7</c:v>
                </c:pt>
                <c:pt idx="16">
                  <c:v>6.2</c:v>
                </c:pt>
                <c:pt idx="24">
                  <c:v>5.5</c:v>
                </c:pt>
                <c:pt idx="32">
                  <c:v>3.9</c:v>
                </c:pt>
              </c:numCache>
            </c:numRef>
          </c:xVal>
          <c:yVal>
            <c:numRef>
              <c:f>公会計指標分析・財政指標組合せ分析表!$BP$73:$DC$73</c:f>
              <c:numCache>
                <c:formatCode>#,##0.0;"▲ "#,##0.0</c:formatCode>
                <c:ptCount val="40"/>
                <c:pt idx="0">
                  <c:v>23.7</c:v>
                </c:pt>
                <c:pt idx="8">
                  <c:v>12.9</c:v>
                </c:pt>
                <c:pt idx="16">
                  <c:v>9.6999999999999993</c:v>
                </c:pt>
                <c:pt idx="24">
                  <c:v>16.399999999999999</c:v>
                </c:pt>
                <c:pt idx="32">
                  <c:v>26.7</c:v>
                </c:pt>
              </c:numCache>
            </c:numRef>
          </c:yVal>
          <c:smooth val="0"/>
          <c:extLst>
            <c:ext xmlns:c16="http://schemas.microsoft.com/office/drawing/2014/chart" uri="{C3380CC4-5D6E-409C-BE32-E72D297353CC}">
              <c16:uniqueId val="{00000009-9559-4C65-9ABB-16118FA098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988839265201846E-2"/>
                  <c:y val="-9.552783156735326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{EF54E121-CB4C-4197-8D94-DF9B427571EA}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559-4C65-9ABB-16118FA098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{2AF90D05-09EE-42B3-90D3-805546B35D9A}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59-4C65-9ABB-16118FA098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{7CC16764-A6EA-4CAF-9D78-EA25481604D7}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59-4C65-9ABB-16118FA098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{D540734F-AC3D-44A2-BFCC-A61F45CC2111}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59-4C65-9ABB-16118FA098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{B9B085C6-06F1-450D-BFE8-66917C9FD946}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59-4C65-9ABB-16118FA098A3}"/>
                </c:ext>
              </c:extLst>
            </c:dLbl>
            <c:dLbl>
              <c:idx val="8"/>
              <c:layout>
                <c:manualLayout>
                  <c:x val="-2.9633999462410056E-2"/>
                  <c:y val="-7.187700997392301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{4A682F16-59F9-4C37-896B-97E5A546B3AD}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559-4C65-9ABB-16118FA098A3}"/>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{8D4BD66F-DF10-44CE-BEDB-EB8657E43A7C}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559-4C65-9ABB-16118FA098A3}"/>
                </c:ext>
              </c:extLst>
            </c:dLbl>
            <c:dLbl>
              <c:idx val="24"/>
              <c:layout>
                <c:manualLayout>
                  <c:x val="-3.234348723568501E-2"/>
                  <c:y val="-6.005142793342315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{34993C52-598D-4CEB-B89B-B1506320EF2A}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559-4C65-9ABB-16118FA098A3}"/>
                </c:ext>
              </c:extLst>
            </c:dLbl>
            <c:dLbl>
              <c:idx val="32"/>
              <c:layout>
                <c:manualLayout>
                  <c:x val="-3.1570342725075584E-2"/>
                  <c:y val="-2.220997638890700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{9DFAA288-909A-4E0B-B448-EF424FDD1129}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559-4C65-9ABB-16118FA098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559-4C65-9ABB-16118FA098A3}"/>
            </c:ext>
          </c:extLst>
        </c:ser>
        <c:dLbls>
          <c:showLegendKey val="0"/>
          <c:showVal val="1"/>
          <c:showCatName val="0"/>
          <c:showSerName val="0"/>
          <c:showPercent val="0"/>
          <c:showBubbleSize val="0"/>
        </c:dLbls>
        <c:axId val="486639000"/>
        <c:axId val="486590848"/>
      </c:scatterChart>
      <c:valAx>
        <c:axId val="486639000"/>
        <c:scaling>
          <c:orientation val="maxMin"/>
          <c:max val="10"/>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590848"/>
        <c:crosses val="autoZero"/>
        <c:crossBetween val="midCat"/>
      </c:valAx>
      <c:valAx>
        <c:axId val="486590848"/>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663900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年度以降減少傾向にあったが、令和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新幹線駅前広場整備事業に係る地方債の元金償還が始まったことから僅かに増加している。算入公債費等については、上記事業を含む多くの事業に過疎対策事業債を充当していることから大幅に増加している。実質公債費比率の分子についても算入公債費等が大幅に増加しているため、非常に低い数値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等に係る地方債の現在高については、防災無線デジタル化工事に係る地方債を借入れたため増加した。退職手当負担金見込額については、退職者数の増による臨時負担金の増加により大幅に増加となった。充当可能基金については、固定資産税等の増加分の一部を基金に積立てたため増加となった。 組合等負担等見込額は今別分署建設事業に係る負担額が多くなったことで大幅な増加となった。将来負担比率の分子については、地方債現在高や組合等負担等見込額が増加したため、大幅に上昇した。</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青森県今別町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財政調整基金及び町ふるさと基金において固定資産税や普通交付税の増加分を積立てたこと、減債基金において例年行ってきた繰上償還を行わなかったことから基金全体として大幅に増加した。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年度において、大規模な事業に基金を充当することが見込まれるが、こまめに積立てを行い、令和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年度までに財政調整基金残高を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億円以上にすることで、余裕を持った基金運用を行えるようにしていく。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町ふるさと基金については、地域の特色を活かし、個性豊かな魅力ある地域づくりに資するため、地域づくり特別事業に充てるものとなっている。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公共施設修繕等基金は、大規模な修繕、改修及び取壊しに充てることとなっている。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ふるさと応援基金については、福祉・産業振興・教育・町政一般に充てることとなっている。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町ふるさと基金については、財政調整基金同様、固定資産税や普通交付税の増加分の一部を基金に積立てたため増加した。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ふるさと応援基金については、ふるさと納税が増加したことから基金残高が増加した。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町ふるさと基金については、町の重点事業に充当し、地域づくりのために活用していく。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公共施設修繕等基金については、老朽化した施設の修繕や解体に充当し、安全な生活環境づくりを行っていく。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ふるさと応援基金については、福祉や産業振興、教育など町づくりに活用していく。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固定資産税や普通交付税の増加分の一部を基金に積立てため大幅に増加した。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今後は繰替運用に活用するなど、経費の圧縮を図るために運用を行っていく。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例年行ってきた繰上償還を行わなかったためため増加した。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交付税算入のない地方債の繰上償還の財源とすることで利子償還金の圧縮を図っていく。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
2,490
125.27
3,843,218
3,658,175
182,722
1,837,356
3,362,952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有形固定資産減価償却率は、類似団体平均値を上回っている。これは学校施設等の減価償却が進んでいる建物が多いためである。平成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年度においては、いまべつ総合体育館や防災無線を新築したため減少している。今後は既存施設については長く利活用するために、定期的な点検や、修繕による予防保全に努め、長寿命化を図る。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3" name="直線コネクタ 62"/>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64" name="有形固定資産減価償却率最小値テキスト"/>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65" name="直線コネクタ 64"/>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66" name="有形固定資産減価償却率最大値テキスト"/>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67" name="直線コネクタ 66"/>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8"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9" name="フローチャート: 判断 68"/>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2" name="フローチャート: 判断 71"/>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3" name="フローチャート: 判断 72"/>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121539</xdr:rowOff>
    </xdr:from>
    <xdr:to>
      <xdr:col>23</xdr:col>
      <xdr:colOff>136525</xdr:colOff>
      <xdr:row>30</xdr:row>
      <xdr:rowOff>51689</xdr:rowOff>
    </xdr:to>
    <xdr:sp macro="" textlink="">
      <xdr:nvSpPr>
        <xdr:cNvPr id="79" name="楕円 78"/>
        <xdr:cNvSpPr/>
      </xdr:nvSpPr>
      <xdr:spPr>
        <a:xfrm>
          <a:off x="47117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99966</xdr:rowOff>
    </xdr:from>
    <xdr:ext cx="405111" cy="259045"/>
    <xdr:sp macro="" textlink="">
      <xdr:nvSpPr>
        <xdr:cNvPr id="80" name="有形固定資産減価償却率該当値テキスト"/>
        <xdr:cNvSpPr txBox="1"/>
      </xdr:nvSpPr>
      <xdr:spPr>
        <a:xfrm>
          <a:off x="4813300" y="584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81" name="楕円 80"/>
        <xdr:cNvSpPr/>
      </xdr:nvSpPr>
      <xdr:spPr>
        <a:xfrm>
          <a:off x="4000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889</xdr:rowOff>
    </xdr:from>
    <xdr:to>
      <xdr:col>23</xdr:col>
      <xdr:colOff>85725</xdr:colOff>
      <xdr:row>30</xdr:row>
      <xdr:rowOff>63500</xdr:rowOff>
    </xdr:to>
    <xdr:cxnSp macro="">
      <xdr:nvCxnSpPr>
        <xdr:cNvPr id="82" name="直線コネクタ 81"/>
        <xdr:cNvCxnSpPr/>
      </xdr:nvCxnSpPr>
      <xdr:spPr>
        <a:xfrm flipV="1">
          <a:off x="4051300" y="5915914"/>
          <a:ext cx="7112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169037</xdr:rowOff>
    </xdr:from>
    <xdr:to>
      <xdr:col>15</xdr:col>
      <xdr:colOff>187325</xdr:colOff>
      <xdr:row>30</xdr:row>
      <xdr:rowOff>99187</xdr:rowOff>
    </xdr:to>
    <xdr:sp macro="" textlink="">
      <xdr:nvSpPr>
        <xdr:cNvPr id="83" name="楕円 82"/>
        <xdr:cNvSpPr/>
      </xdr:nvSpPr>
      <xdr:spPr>
        <a:xfrm>
          <a:off x="3238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48387</xdr:rowOff>
    </xdr:from>
    <xdr:to>
      <xdr:col>19</xdr:col>
      <xdr:colOff>136525</xdr:colOff>
      <xdr:row>30</xdr:row>
      <xdr:rowOff>63500</xdr:rowOff>
    </xdr:to>
    <xdr:cxnSp macro="">
      <xdr:nvCxnSpPr>
        <xdr:cNvPr id="84" name="直線コネクタ 83"/>
        <xdr:cNvCxnSpPr/>
      </xdr:nvCxnSpPr>
      <xdr:spPr>
        <a:xfrm>
          <a:off x="3289300" y="596341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49403</xdr:rowOff>
    </xdr:from>
    <xdr:to>
      <xdr:col>11</xdr:col>
      <xdr:colOff>187325</xdr:colOff>
      <xdr:row>30</xdr:row>
      <xdr:rowOff>151003</xdr:rowOff>
    </xdr:to>
    <xdr:sp macro="" textlink="">
      <xdr:nvSpPr>
        <xdr:cNvPr id="85" name="楕円 84"/>
        <xdr:cNvSpPr/>
      </xdr:nvSpPr>
      <xdr:spPr>
        <a:xfrm>
          <a:off x="2476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48387</xdr:rowOff>
    </xdr:from>
    <xdr:to>
      <xdr:col>15</xdr:col>
      <xdr:colOff>136525</xdr:colOff>
      <xdr:row>30</xdr:row>
      <xdr:rowOff>100203</xdr:rowOff>
    </xdr:to>
    <xdr:cxnSp macro="">
      <xdr:nvCxnSpPr>
        <xdr:cNvPr id="86" name="直線コネクタ 85"/>
        <xdr:cNvCxnSpPr/>
      </xdr:nvCxnSpPr>
      <xdr:spPr>
        <a:xfrm flipV="1">
          <a:off x="2527300" y="5963412"/>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87" name="楕円 86"/>
        <xdr:cNvSpPr/>
      </xdr:nvSpPr>
      <xdr:spPr>
        <a:xfrm>
          <a:off x="1714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100203</xdr:rowOff>
    </xdr:to>
    <xdr:cxnSp macro="">
      <xdr:nvCxnSpPr>
        <xdr:cNvPr id="88" name="直線コネクタ 87"/>
        <xdr:cNvCxnSpPr/>
      </xdr:nvCxnSpPr>
      <xdr:spPr>
        <a:xfrm>
          <a:off x="1765300" y="601091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9" name="n_1aveValue有形固定資産減価償却率"/>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0" name="n_2aveValue有形固定資産減価償却率"/>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91" name="n_3aveValue有形固定資産減価償却率"/>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92" name="n_4aveValue有形固定資産減価償却率"/>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105427</xdr:rowOff>
    </xdr:from>
    <xdr:ext cx="405111" cy="259045"/>
    <xdr:sp macro="" textlink="">
      <xdr:nvSpPr>
        <xdr:cNvPr id="93" name="n_1mainValue有形固定資産減価償却率"/>
        <xdr:cNvSpPr txBox="1"/>
      </xdr:nvSpPr>
      <xdr:spPr>
        <a:xfrm>
          <a:off x="3836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90314</xdr:rowOff>
    </xdr:from>
    <xdr:ext cx="405111" cy="259045"/>
    <xdr:sp macro="" textlink="">
      <xdr:nvSpPr>
        <xdr:cNvPr id="94" name="n_2mainValue有形固定資産減価償却率"/>
        <xdr:cNvSpPr txBox="1"/>
      </xdr:nvSpPr>
      <xdr:spPr>
        <a:xfrm>
          <a:off x="3086744" y="6005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142130</xdr:rowOff>
    </xdr:from>
    <xdr:ext cx="405111" cy="259045"/>
    <xdr:sp macro="" textlink="">
      <xdr:nvSpPr>
        <xdr:cNvPr id="95" name="n_3mainValue有形固定資産減価償却率"/>
        <xdr:cNvSpPr txBox="1"/>
      </xdr:nvSpPr>
      <xdr:spPr>
        <a:xfrm>
          <a:off x="2324744"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6" name="n_4mainValue有形固定資産減価償却率"/>
        <xdr:cNvSpPr txBox="1"/>
      </xdr:nvSpPr>
      <xdr:spPr>
        <a:xfrm>
          <a:off x="1562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は類似団体平均を上回っている。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令和元年度については防災行政無線デジタル化事業があったため一時的に増加した。依然として債務償還比率が高いため、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今後は、計画的な繰上償還等を行い比率の抑制に努める。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5" name="直線コネクタ 124"/>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6" name="債務償還比率最小値テキスト"/>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7" name="直線コネクタ 126"/>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0" name="債務償還比率平均値テキスト"/>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1" name="フローチャート: 判断 130"/>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32" name="フローチャート: 判断 131"/>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3" name="フローチャート: 判断 132"/>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34" name="フローチャート: 判断 133"/>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35" name="フローチャート: 判断 134"/>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114723</xdr:rowOff>
    </xdr:from>
    <xdr:to>
      <xdr:col>76</xdr:col>
      <xdr:colOff>73025</xdr:colOff>
      <xdr:row>32</xdr:row>
      <xdr:rowOff>44873</xdr:rowOff>
    </xdr:to>
    <xdr:sp macro="" textlink="">
      <xdr:nvSpPr>
        <xdr:cNvPr id="141" name="楕円 140"/>
        <xdr:cNvSpPr/>
      </xdr:nvSpPr>
      <xdr:spPr>
        <a:xfrm>
          <a:off x="147447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93150</xdr:rowOff>
    </xdr:from>
    <xdr:ext cx="469744" cy="259045"/>
    <xdr:sp macro="" textlink="">
      <xdr:nvSpPr>
        <xdr:cNvPr id="142" name="債務償還比率該当値テキスト"/>
        <xdr:cNvSpPr txBox="1"/>
      </xdr:nvSpPr>
      <xdr:spPr>
        <a:xfrm>
          <a:off x="14846300" y="617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150548</xdr:rowOff>
    </xdr:from>
    <xdr:to>
      <xdr:col>72</xdr:col>
      <xdr:colOff>123825</xdr:colOff>
      <xdr:row>34</xdr:row>
      <xdr:rowOff>80698</xdr:rowOff>
    </xdr:to>
    <xdr:sp macro="" textlink="">
      <xdr:nvSpPr>
        <xdr:cNvPr id="143" name="楕円 142"/>
        <xdr:cNvSpPr/>
      </xdr:nvSpPr>
      <xdr:spPr>
        <a:xfrm>
          <a:off x="14033500" y="65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165523</xdr:rowOff>
    </xdr:from>
    <xdr:to>
      <xdr:col>76</xdr:col>
      <xdr:colOff>22225</xdr:colOff>
      <xdr:row>34</xdr:row>
      <xdr:rowOff>29898</xdr:rowOff>
    </xdr:to>
    <xdr:cxnSp macro="">
      <xdr:nvCxnSpPr>
        <xdr:cNvPr id="144" name="直線コネクタ 143"/>
        <xdr:cNvCxnSpPr/>
      </xdr:nvCxnSpPr>
      <xdr:spPr>
        <a:xfrm flipV="1">
          <a:off x="14084300" y="6251998"/>
          <a:ext cx="711200" cy="37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47625</xdr:rowOff>
    </xdr:from>
    <xdr:to>
      <xdr:col>68</xdr:col>
      <xdr:colOff>123825</xdr:colOff>
      <xdr:row>32</xdr:row>
      <xdr:rowOff>149225</xdr:rowOff>
    </xdr:to>
    <xdr:sp macro="" textlink="">
      <xdr:nvSpPr>
        <xdr:cNvPr id="145" name="楕円 144"/>
        <xdr:cNvSpPr/>
      </xdr:nvSpPr>
      <xdr:spPr>
        <a:xfrm>
          <a:off x="13271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98425</xdr:rowOff>
    </xdr:from>
    <xdr:to>
      <xdr:col>72</xdr:col>
      <xdr:colOff>73025</xdr:colOff>
      <xdr:row>34</xdr:row>
      <xdr:rowOff>29898</xdr:rowOff>
    </xdr:to>
    <xdr:cxnSp macro="">
      <xdr:nvCxnSpPr>
        <xdr:cNvPr id="146" name="直線コネクタ 145"/>
        <xdr:cNvCxnSpPr/>
      </xdr:nvCxnSpPr>
      <xdr:spPr>
        <a:xfrm>
          <a:off x="13322300" y="6356350"/>
          <a:ext cx="762000" cy="27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92414</xdr:rowOff>
    </xdr:from>
    <xdr:to>
      <xdr:col>64</xdr:col>
      <xdr:colOff>123825</xdr:colOff>
      <xdr:row>32</xdr:row>
      <xdr:rowOff>22564</xdr:rowOff>
    </xdr:to>
    <xdr:sp macro="" textlink="">
      <xdr:nvSpPr>
        <xdr:cNvPr id="147" name="楕円 146"/>
        <xdr:cNvSpPr/>
      </xdr:nvSpPr>
      <xdr:spPr>
        <a:xfrm>
          <a:off x="12509500" y="61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143214</xdr:rowOff>
    </xdr:from>
    <xdr:to>
      <xdr:col>68</xdr:col>
      <xdr:colOff>73025</xdr:colOff>
      <xdr:row>32</xdr:row>
      <xdr:rowOff>98425</xdr:rowOff>
    </xdr:to>
    <xdr:cxnSp macro="">
      <xdr:nvCxnSpPr>
        <xdr:cNvPr id="148" name="直線コネクタ 147"/>
        <xdr:cNvCxnSpPr/>
      </xdr:nvCxnSpPr>
      <xdr:spPr>
        <a:xfrm>
          <a:off x="12560300" y="6229689"/>
          <a:ext cx="762000" cy="12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155565</xdr:rowOff>
    </xdr:from>
    <xdr:to>
      <xdr:col>60</xdr:col>
      <xdr:colOff>123825</xdr:colOff>
      <xdr:row>32</xdr:row>
      <xdr:rowOff>85715</xdr:rowOff>
    </xdr:to>
    <xdr:sp macro="" textlink="">
      <xdr:nvSpPr>
        <xdr:cNvPr id="149" name="楕円 148"/>
        <xdr:cNvSpPr/>
      </xdr:nvSpPr>
      <xdr:spPr>
        <a:xfrm>
          <a:off x="11747500" y="62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143214</xdr:rowOff>
    </xdr:from>
    <xdr:to>
      <xdr:col>64</xdr:col>
      <xdr:colOff>73025</xdr:colOff>
      <xdr:row>32</xdr:row>
      <xdr:rowOff>34915</xdr:rowOff>
    </xdr:to>
    <xdr:cxnSp macro="">
      <xdr:nvCxnSpPr>
        <xdr:cNvPr id="150" name="直線コネクタ 149"/>
        <xdr:cNvCxnSpPr/>
      </xdr:nvCxnSpPr>
      <xdr:spPr>
        <a:xfrm flipV="1">
          <a:off x="11798300" y="6229689"/>
          <a:ext cx="762000" cy="6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51" name="n_1aveValue債務償還比率"/>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2" name="n_2aveValue債務償還比率"/>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3" name="n_3aveValue債務償還比率"/>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4" name="n_4aveValue債務償還比率"/>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71825</xdr:rowOff>
    </xdr:from>
    <xdr:ext cx="469744" cy="259045"/>
    <xdr:sp macro="" textlink="">
      <xdr:nvSpPr>
        <xdr:cNvPr id="155" name="n_1mainValue債務償還比率"/>
        <xdr:cNvSpPr txBox="1"/>
      </xdr:nvSpPr>
      <xdr:spPr>
        <a:xfrm>
          <a:off x="13836727" y="66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140352</xdr:rowOff>
    </xdr:from>
    <xdr:ext cx="469744" cy="259045"/>
    <xdr:sp macro="" textlink="">
      <xdr:nvSpPr>
        <xdr:cNvPr id="156" name="n_2mainValue債務償還比率"/>
        <xdr:cNvSpPr txBox="1"/>
      </xdr:nvSpPr>
      <xdr:spPr>
        <a:xfrm>
          <a:off x="130874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13691</xdr:rowOff>
    </xdr:from>
    <xdr:ext cx="469744" cy="259045"/>
    <xdr:sp macro="" textlink="">
      <xdr:nvSpPr>
        <xdr:cNvPr id="157" name="n_3mainValue債務償還比率"/>
        <xdr:cNvSpPr txBox="1"/>
      </xdr:nvSpPr>
      <xdr:spPr>
        <a:xfrm>
          <a:off x="12325427" y="627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76842</xdr:rowOff>
    </xdr:from>
    <xdr:ext cx="469744" cy="259045"/>
    <xdr:sp macro="" textlink="">
      <xdr:nvSpPr>
        <xdr:cNvPr id="158" name="n_4mainValue債務償還比率"/>
        <xdr:cNvSpPr txBox="1"/>
      </xdr:nvSpPr>
      <xdr:spPr>
        <a:xfrm>
          <a:off x="11563427" y="633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
2,490
125.27
3,843,218
3,658,175
182,722
1,837,356
3,362,952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73" name="楕円 72"/>
        <xdr:cNvSpPr/>
      </xdr:nvSpPr>
      <xdr:spPr>
        <a:xfrm>
          <a:off x="4584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88282</xdr:rowOff>
    </xdr:from>
    <xdr:ext cx="405111" cy="259045"/>
    <xdr:sp macro="" textlink="">
      <xdr:nvSpPr>
        <xdr:cNvPr id="74" name="【道路】&#10;有形固定資産減価償却率該当値テキスト"/>
        <xdr:cNvSpPr txBox="1"/>
      </xdr:nvSpPr>
      <xdr:spPr>
        <a:xfrm>
          <a:off x="46736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149225</xdr:rowOff>
    </xdr:from>
    <xdr:to>
      <xdr:col>20</xdr:col>
      <xdr:colOff>38100</xdr:colOff>
      <xdr:row>38</xdr:row>
      <xdr:rowOff>79375</xdr:rowOff>
    </xdr:to>
    <xdr:sp macro="" textlink="">
      <xdr:nvSpPr>
        <xdr:cNvPr id="75" name="楕円 74"/>
        <xdr:cNvSpPr/>
      </xdr:nvSpPr>
      <xdr:spPr>
        <a:xfrm>
          <a:off x="3746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116205</xdr:rowOff>
    </xdr:from>
    <xdr:to>
      <xdr:col>24</xdr:col>
      <xdr:colOff>63500</xdr:colOff>
      <xdr:row>38</xdr:row>
      <xdr:rowOff>28575</xdr:rowOff>
    </xdr:to>
    <xdr:cxnSp macro="">
      <xdr:nvCxnSpPr>
        <xdr:cNvPr id="76" name="直線コネクタ 75"/>
        <xdr:cNvCxnSpPr/>
      </xdr:nvCxnSpPr>
      <xdr:spPr>
        <a:xfrm flipV="1">
          <a:off x="3797300" y="645985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109220</xdr:rowOff>
    </xdr:from>
    <xdr:to>
      <xdr:col>15</xdr:col>
      <xdr:colOff>101600</xdr:colOff>
      <xdr:row>38</xdr:row>
      <xdr:rowOff>39370</xdr:rowOff>
    </xdr:to>
    <xdr:sp macro="" textlink="">
      <xdr:nvSpPr>
        <xdr:cNvPr id="77" name="楕円 76"/>
        <xdr:cNvSpPr/>
      </xdr:nvSpPr>
      <xdr:spPr>
        <a:xfrm>
          <a:off x="2857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160020</xdr:rowOff>
    </xdr:from>
    <xdr:to>
      <xdr:col>19</xdr:col>
      <xdr:colOff>177800</xdr:colOff>
      <xdr:row>38</xdr:row>
      <xdr:rowOff>28575</xdr:rowOff>
    </xdr:to>
    <xdr:cxnSp macro="">
      <xdr:nvCxnSpPr>
        <xdr:cNvPr id="78" name="直線コネクタ 77"/>
        <xdr:cNvCxnSpPr/>
      </xdr:nvCxnSpPr>
      <xdr:spPr>
        <a:xfrm>
          <a:off x="2908300" y="6503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9" name="楕円 78"/>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160020</xdr:rowOff>
    </xdr:to>
    <xdr:cxnSp macro="">
      <xdr:nvCxnSpPr>
        <xdr:cNvPr id="80" name="直線コネクタ 79"/>
        <xdr:cNvCxnSpPr/>
      </xdr:nvCxnSpPr>
      <xdr:spPr>
        <a:xfrm>
          <a:off x="2019300" y="63741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52070</xdr:rowOff>
    </xdr:from>
    <xdr:to>
      <xdr:col>6</xdr:col>
      <xdr:colOff>38100</xdr:colOff>
      <xdr:row>37</xdr:row>
      <xdr:rowOff>153670</xdr:rowOff>
    </xdr:to>
    <xdr:sp macro="" textlink="">
      <xdr:nvSpPr>
        <xdr:cNvPr id="81" name="楕円 80"/>
        <xdr:cNvSpPr/>
      </xdr:nvSpPr>
      <xdr:spPr>
        <a:xfrm>
          <a:off x="107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102870</xdr:rowOff>
    </xdr:to>
    <xdr:cxnSp macro="">
      <xdr:nvCxnSpPr>
        <xdr:cNvPr id="82" name="直線コネクタ 81"/>
        <xdr:cNvCxnSpPr/>
      </xdr:nvCxnSpPr>
      <xdr:spPr>
        <a:xfrm flipV="1">
          <a:off x="1130300" y="6374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95902</xdr:rowOff>
    </xdr:from>
    <xdr:ext cx="405111" cy="259045"/>
    <xdr:sp macro="" textlink="">
      <xdr:nvSpPr>
        <xdr:cNvPr id="87" name="n_1mainValue【道路】&#10;有形固定資産減価償却率"/>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55897</xdr:rowOff>
    </xdr:from>
    <xdr:ext cx="405111" cy="259045"/>
    <xdr:sp macro="" textlink="">
      <xdr:nvSpPr>
        <xdr:cNvPr id="88" name="n_2mainValue【道路】&#10;有形固定資産減価償却率"/>
        <xdr:cNvSpPr txBox="1"/>
      </xdr:nvSpPr>
      <xdr:spPr>
        <a:xfrm>
          <a:off x="2705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9" name="n_3mainValue【道路】&#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144797</xdr:rowOff>
    </xdr:from>
    <xdr:ext cx="405111" cy="259045"/>
    <xdr:sp macro="" textlink="">
      <xdr:nvSpPr>
        <xdr:cNvPr id="90" name="n_4mainValue【道路】&#10;有形固定資産減価償却率"/>
        <xdr:cNvSpPr txBox="1"/>
      </xdr:nvSpPr>
      <xdr:spPr>
        <a:xfrm>
          <a:off x="927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80378</xdr:rowOff>
    </xdr:from>
    <xdr:to>
      <xdr:col>55</xdr:col>
      <xdr:colOff>50800</xdr:colOff>
      <xdr:row>41</xdr:row>
      <xdr:rowOff>10528</xdr:rowOff>
    </xdr:to>
    <xdr:sp macro="" textlink="">
      <xdr:nvSpPr>
        <xdr:cNvPr id="130" name="楕円 129"/>
        <xdr:cNvSpPr/>
      </xdr:nvSpPr>
      <xdr:spPr>
        <a:xfrm>
          <a:off x="10426700" y="69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58805</xdr:rowOff>
    </xdr:from>
    <xdr:ext cx="534377" cy="259045"/>
    <xdr:sp macro="" textlink="">
      <xdr:nvSpPr>
        <xdr:cNvPr id="131" name="【道路】&#10;一人当たり延長該当値テキスト"/>
        <xdr:cNvSpPr txBox="1"/>
      </xdr:nvSpPr>
      <xdr:spPr>
        <a:xfrm>
          <a:off x="10515600" y="69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87023</xdr:rowOff>
    </xdr:from>
    <xdr:to>
      <xdr:col>50</xdr:col>
      <xdr:colOff>165100</xdr:colOff>
      <xdr:row>41</xdr:row>
      <xdr:rowOff>17173</xdr:rowOff>
    </xdr:to>
    <xdr:sp macro="" textlink="">
      <xdr:nvSpPr>
        <xdr:cNvPr id="132" name="楕円 131"/>
        <xdr:cNvSpPr/>
      </xdr:nvSpPr>
      <xdr:spPr>
        <a:xfrm>
          <a:off x="9588500" y="69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131178</xdr:rowOff>
    </xdr:from>
    <xdr:to>
      <xdr:col>55</xdr:col>
      <xdr:colOff>0</xdr:colOff>
      <xdr:row>40</xdr:row>
      <xdr:rowOff>137823</xdr:rowOff>
    </xdr:to>
    <xdr:cxnSp macro="">
      <xdr:nvCxnSpPr>
        <xdr:cNvPr id="133" name="直線コネクタ 132"/>
        <xdr:cNvCxnSpPr/>
      </xdr:nvCxnSpPr>
      <xdr:spPr>
        <a:xfrm flipV="1">
          <a:off x="9639300" y="6989178"/>
          <a:ext cx="8382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94971</xdr:rowOff>
    </xdr:from>
    <xdr:to>
      <xdr:col>46</xdr:col>
      <xdr:colOff>38100</xdr:colOff>
      <xdr:row>41</xdr:row>
      <xdr:rowOff>25121</xdr:rowOff>
    </xdr:to>
    <xdr:sp macro="" textlink="">
      <xdr:nvSpPr>
        <xdr:cNvPr id="134" name="楕円 133"/>
        <xdr:cNvSpPr/>
      </xdr:nvSpPr>
      <xdr:spPr>
        <a:xfrm>
          <a:off x="8699500" y="69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137823</xdr:rowOff>
    </xdr:from>
    <xdr:to>
      <xdr:col>50</xdr:col>
      <xdr:colOff>114300</xdr:colOff>
      <xdr:row>40</xdr:row>
      <xdr:rowOff>145771</xdr:rowOff>
    </xdr:to>
    <xdr:cxnSp macro="">
      <xdr:nvCxnSpPr>
        <xdr:cNvPr id="135" name="直線コネクタ 134"/>
        <xdr:cNvCxnSpPr/>
      </xdr:nvCxnSpPr>
      <xdr:spPr>
        <a:xfrm flipV="1">
          <a:off x="8750300" y="6995823"/>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105304</xdr:rowOff>
    </xdr:from>
    <xdr:to>
      <xdr:col>41</xdr:col>
      <xdr:colOff>101600</xdr:colOff>
      <xdr:row>41</xdr:row>
      <xdr:rowOff>35454</xdr:rowOff>
    </xdr:to>
    <xdr:sp macro="" textlink="">
      <xdr:nvSpPr>
        <xdr:cNvPr id="136" name="楕円 135"/>
        <xdr:cNvSpPr/>
      </xdr:nvSpPr>
      <xdr:spPr>
        <a:xfrm>
          <a:off x="7810500" y="69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145771</xdr:rowOff>
    </xdr:from>
    <xdr:to>
      <xdr:col>45</xdr:col>
      <xdr:colOff>177800</xdr:colOff>
      <xdr:row>40</xdr:row>
      <xdr:rowOff>156104</xdr:rowOff>
    </xdr:to>
    <xdr:cxnSp macro="">
      <xdr:nvCxnSpPr>
        <xdr:cNvPr id="137" name="直線コネクタ 136"/>
        <xdr:cNvCxnSpPr/>
      </xdr:nvCxnSpPr>
      <xdr:spPr>
        <a:xfrm flipV="1">
          <a:off x="7861300" y="7003771"/>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134762</xdr:rowOff>
    </xdr:from>
    <xdr:to>
      <xdr:col>36</xdr:col>
      <xdr:colOff>165100</xdr:colOff>
      <xdr:row>41</xdr:row>
      <xdr:rowOff>64912</xdr:rowOff>
    </xdr:to>
    <xdr:sp macro="" textlink="">
      <xdr:nvSpPr>
        <xdr:cNvPr id="138" name="楕円 137"/>
        <xdr:cNvSpPr/>
      </xdr:nvSpPr>
      <xdr:spPr>
        <a:xfrm>
          <a:off x="6921500" y="69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156104</xdr:rowOff>
    </xdr:from>
    <xdr:to>
      <xdr:col>41</xdr:col>
      <xdr:colOff>50800</xdr:colOff>
      <xdr:row>41</xdr:row>
      <xdr:rowOff>14112</xdr:rowOff>
    </xdr:to>
    <xdr:cxnSp macro="">
      <xdr:nvCxnSpPr>
        <xdr:cNvPr id="139" name="直線コネクタ 138"/>
        <xdr:cNvCxnSpPr/>
      </xdr:nvCxnSpPr>
      <xdr:spPr>
        <a:xfrm flipV="1">
          <a:off x="6972300" y="7014104"/>
          <a:ext cx="889000" cy="2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8300</xdr:rowOff>
    </xdr:from>
    <xdr:ext cx="534377" cy="259045"/>
    <xdr:sp macro="" textlink="">
      <xdr:nvSpPr>
        <xdr:cNvPr id="144" name="n_1mainValue【道路】&#10;一人当たり延長"/>
        <xdr:cNvSpPr txBox="1"/>
      </xdr:nvSpPr>
      <xdr:spPr>
        <a:xfrm>
          <a:off x="9359411" y="703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16248</xdr:rowOff>
    </xdr:from>
    <xdr:ext cx="534377" cy="259045"/>
    <xdr:sp macro="" textlink="">
      <xdr:nvSpPr>
        <xdr:cNvPr id="145" name="n_2mainValue【道路】&#10;一人当たり延長"/>
        <xdr:cNvSpPr txBox="1"/>
      </xdr:nvSpPr>
      <xdr:spPr>
        <a:xfrm>
          <a:off x="8483111" y="70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26581</xdr:rowOff>
    </xdr:from>
    <xdr:ext cx="534377" cy="259045"/>
    <xdr:sp macro="" textlink="">
      <xdr:nvSpPr>
        <xdr:cNvPr id="146" name="n_3mainValue【道路】&#10;一人当たり延長"/>
        <xdr:cNvSpPr txBox="1"/>
      </xdr:nvSpPr>
      <xdr:spPr>
        <a:xfrm>
          <a:off x="7594111" y="70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56039</xdr:rowOff>
    </xdr:from>
    <xdr:ext cx="534377" cy="259045"/>
    <xdr:sp macro="" textlink="">
      <xdr:nvSpPr>
        <xdr:cNvPr id="147" name="n_4mainValue【道路】&#10;一人当たり延長"/>
        <xdr:cNvSpPr txBox="1"/>
      </xdr:nvSpPr>
      <xdr:spPr>
        <a:xfrm>
          <a:off x="6705111" y="70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76" name="【橋りょう・トンネル】&#10;有形固定資産減価償却率平均値テキスト"/>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135890</xdr:rowOff>
    </xdr:from>
    <xdr:to>
      <xdr:col>24</xdr:col>
      <xdr:colOff>114300</xdr:colOff>
      <xdr:row>63</xdr:row>
      <xdr:rowOff>66040</xdr:rowOff>
    </xdr:to>
    <xdr:sp macro="" textlink="">
      <xdr:nvSpPr>
        <xdr:cNvPr id="187" name="楕円 186"/>
        <xdr:cNvSpPr/>
      </xdr:nvSpPr>
      <xdr:spPr>
        <a:xfrm>
          <a:off x="4584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114317</xdr:rowOff>
    </xdr:from>
    <xdr:ext cx="405111" cy="259045"/>
    <xdr:sp macro="" textlink="">
      <xdr:nvSpPr>
        <xdr:cNvPr id="188" name="【橋りょう・トンネル】&#10;有形固定資産減価償却率該当値テキスト"/>
        <xdr:cNvSpPr txBox="1"/>
      </xdr:nvSpPr>
      <xdr:spPr>
        <a:xfrm>
          <a:off x="467360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111125</xdr:rowOff>
    </xdr:from>
    <xdr:to>
      <xdr:col>20</xdr:col>
      <xdr:colOff>38100</xdr:colOff>
      <xdr:row>63</xdr:row>
      <xdr:rowOff>41275</xdr:rowOff>
    </xdr:to>
    <xdr:sp macro="" textlink="">
      <xdr:nvSpPr>
        <xdr:cNvPr id="189" name="楕円 188"/>
        <xdr:cNvSpPr/>
      </xdr:nvSpPr>
      <xdr:spPr>
        <a:xfrm>
          <a:off x="3746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161925</xdr:rowOff>
    </xdr:from>
    <xdr:to>
      <xdr:col>24</xdr:col>
      <xdr:colOff>63500</xdr:colOff>
      <xdr:row>63</xdr:row>
      <xdr:rowOff>15240</xdr:rowOff>
    </xdr:to>
    <xdr:cxnSp macro="">
      <xdr:nvCxnSpPr>
        <xdr:cNvPr id="190" name="直線コネクタ 189"/>
        <xdr:cNvCxnSpPr/>
      </xdr:nvCxnSpPr>
      <xdr:spPr>
        <a:xfrm>
          <a:off x="3797300" y="107918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82550</xdr:rowOff>
    </xdr:from>
    <xdr:to>
      <xdr:col>15</xdr:col>
      <xdr:colOff>101600</xdr:colOff>
      <xdr:row>63</xdr:row>
      <xdr:rowOff>12700</xdr:rowOff>
    </xdr:to>
    <xdr:sp macro="" textlink="">
      <xdr:nvSpPr>
        <xdr:cNvPr id="191" name="楕円 190"/>
        <xdr:cNvSpPr/>
      </xdr:nvSpPr>
      <xdr:spPr>
        <a:xfrm>
          <a:off x="2857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133350</xdr:rowOff>
    </xdr:from>
    <xdr:to>
      <xdr:col>19</xdr:col>
      <xdr:colOff>177800</xdr:colOff>
      <xdr:row>62</xdr:row>
      <xdr:rowOff>161925</xdr:rowOff>
    </xdr:to>
    <xdr:cxnSp macro="">
      <xdr:nvCxnSpPr>
        <xdr:cNvPr id="192" name="直線コネクタ 191"/>
        <xdr:cNvCxnSpPr/>
      </xdr:nvCxnSpPr>
      <xdr:spPr>
        <a:xfrm>
          <a:off x="2908300" y="10763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55880</xdr:rowOff>
    </xdr:from>
    <xdr:to>
      <xdr:col>10</xdr:col>
      <xdr:colOff>165100</xdr:colOff>
      <xdr:row>62</xdr:row>
      <xdr:rowOff>157480</xdr:rowOff>
    </xdr:to>
    <xdr:sp macro="" textlink="">
      <xdr:nvSpPr>
        <xdr:cNvPr id="193" name="楕円 192"/>
        <xdr:cNvSpPr/>
      </xdr:nvSpPr>
      <xdr:spPr>
        <a:xfrm>
          <a:off x="196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106680</xdr:rowOff>
    </xdr:from>
    <xdr:to>
      <xdr:col>15</xdr:col>
      <xdr:colOff>50800</xdr:colOff>
      <xdr:row>62</xdr:row>
      <xdr:rowOff>133350</xdr:rowOff>
    </xdr:to>
    <xdr:cxnSp macro="">
      <xdr:nvCxnSpPr>
        <xdr:cNvPr id="194" name="直線コネクタ 193"/>
        <xdr:cNvCxnSpPr/>
      </xdr:nvCxnSpPr>
      <xdr:spPr>
        <a:xfrm>
          <a:off x="2019300" y="10736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59690</xdr:rowOff>
    </xdr:from>
    <xdr:to>
      <xdr:col>6</xdr:col>
      <xdr:colOff>38100</xdr:colOff>
      <xdr:row>62</xdr:row>
      <xdr:rowOff>161290</xdr:rowOff>
    </xdr:to>
    <xdr:sp macro="" textlink="">
      <xdr:nvSpPr>
        <xdr:cNvPr id="195" name="楕円 194"/>
        <xdr:cNvSpPr/>
      </xdr:nvSpPr>
      <xdr:spPr>
        <a:xfrm>
          <a:off x="1079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106680</xdr:rowOff>
    </xdr:from>
    <xdr:to>
      <xdr:col>10</xdr:col>
      <xdr:colOff>114300</xdr:colOff>
      <xdr:row>62</xdr:row>
      <xdr:rowOff>110490</xdr:rowOff>
    </xdr:to>
    <xdr:cxnSp macro="">
      <xdr:nvCxnSpPr>
        <xdr:cNvPr id="196" name="直線コネクタ 195"/>
        <xdr:cNvCxnSpPr/>
      </xdr:nvCxnSpPr>
      <xdr:spPr>
        <a:xfrm flipV="1">
          <a:off x="1130300" y="10736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97" name="n_1aveValue【橋りょう・トンネル】&#10;有形固定資産減価償却率"/>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200" name="n_4aveValue【橋りょう・トンネル】&#10;有形固定資産減価償却率"/>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32402</xdr:rowOff>
    </xdr:from>
    <xdr:ext cx="405111" cy="259045"/>
    <xdr:sp macro="" textlink="">
      <xdr:nvSpPr>
        <xdr:cNvPr id="201" name="n_1mainValue【橋りょう・トンネル】&#10;有形固定資産減価償却率"/>
        <xdr:cNvSpPr txBox="1"/>
      </xdr:nvSpPr>
      <xdr:spPr>
        <a:xfrm>
          <a:off x="35820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3827</xdr:rowOff>
    </xdr:from>
    <xdr:ext cx="405111" cy="259045"/>
    <xdr:sp macro="" textlink="">
      <xdr:nvSpPr>
        <xdr:cNvPr id="202" name="n_2mainValue【橋りょう・トンネル】&#10;有形固定資産減価償却率"/>
        <xdr:cNvSpPr txBox="1"/>
      </xdr:nvSpPr>
      <xdr:spPr>
        <a:xfrm>
          <a:off x="2705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148607</xdr:rowOff>
    </xdr:from>
    <xdr:ext cx="405111" cy="259045"/>
    <xdr:sp macro="" textlink="">
      <xdr:nvSpPr>
        <xdr:cNvPr id="203" name="n_3mainValue【橋りょう・トンネル】&#10;有形固定資産減価償却率"/>
        <xdr:cNvSpPr txBox="1"/>
      </xdr:nvSpPr>
      <xdr:spPr>
        <a:xfrm>
          <a:off x="1816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152417</xdr:rowOff>
    </xdr:from>
    <xdr:ext cx="405111" cy="259045"/>
    <xdr:sp macro="" textlink="">
      <xdr:nvSpPr>
        <xdr:cNvPr id="204" name="n_4mainValue【橋りょう・トンネル】&#10;有形固定資産減価償却率"/>
        <xdr:cNvSpPr txBox="1"/>
      </xdr:nvSpPr>
      <xdr:spPr>
        <a:xfrm>
          <a:off x="927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132968</xdr:rowOff>
    </xdr:from>
    <xdr:to>
      <xdr:col>55</xdr:col>
      <xdr:colOff>50800</xdr:colOff>
      <xdr:row>64</xdr:row>
      <xdr:rowOff>63118</xdr:rowOff>
    </xdr:to>
    <xdr:sp macro="" textlink="">
      <xdr:nvSpPr>
        <xdr:cNvPr id="246" name="楕円 245"/>
        <xdr:cNvSpPr/>
      </xdr:nvSpPr>
      <xdr:spPr>
        <a:xfrm>
          <a:off x="10426700" y="109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47895</xdr:rowOff>
    </xdr:from>
    <xdr:ext cx="599010" cy="259045"/>
    <xdr:sp macro="" textlink="">
      <xdr:nvSpPr>
        <xdr:cNvPr id="247" name="【橋りょう・トンネル】&#10;一人当たり有形固定資産（償却資産）額該当値テキスト"/>
        <xdr:cNvSpPr txBox="1"/>
      </xdr:nvSpPr>
      <xdr:spPr>
        <a:xfrm>
          <a:off x="10515600" y="1084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137514</xdr:rowOff>
    </xdr:from>
    <xdr:to>
      <xdr:col>50</xdr:col>
      <xdr:colOff>165100</xdr:colOff>
      <xdr:row>64</xdr:row>
      <xdr:rowOff>67664</xdr:rowOff>
    </xdr:to>
    <xdr:sp macro="" textlink="">
      <xdr:nvSpPr>
        <xdr:cNvPr id="248" name="楕円 247"/>
        <xdr:cNvSpPr/>
      </xdr:nvSpPr>
      <xdr:spPr>
        <a:xfrm>
          <a:off x="9588500" y="1093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12318</xdr:rowOff>
    </xdr:from>
    <xdr:to>
      <xdr:col>55</xdr:col>
      <xdr:colOff>0</xdr:colOff>
      <xdr:row>64</xdr:row>
      <xdr:rowOff>16864</xdr:rowOff>
    </xdr:to>
    <xdr:cxnSp macro="">
      <xdr:nvCxnSpPr>
        <xdr:cNvPr id="249" name="直線コネクタ 248"/>
        <xdr:cNvCxnSpPr/>
      </xdr:nvCxnSpPr>
      <xdr:spPr>
        <a:xfrm flipV="1">
          <a:off x="9639300" y="10985118"/>
          <a:ext cx="8382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141229</xdr:rowOff>
    </xdr:from>
    <xdr:to>
      <xdr:col>46</xdr:col>
      <xdr:colOff>38100</xdr:colOff>
      <xdr:row>64</xdr:row>
      <xdr:rowOff>71379</xdr:rowOff>
    </xdr:to>
    <xdr:sp macro="" textlink="">
      <xdr:nvSpPr>
        <xdr:cNvPr id="250" name="楕円 249"/>
        <xdr:cNvSpPr/>
      </xdr:nvSpPr>
      <xdr:spPr>
        <a:xfrm>
          <a:off x="8699500" y="109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16864</xdr:rowOff>
    </xdr:from>
    <xdr:to>
      <xdr:col>50</xdr:col>
      <xdr:colOff>114300</xdr:colOff>
      <xdr:row>64</xdr:row>
      <xdr:rowOff>20579</xdr:rowOff>
    </xdr:to>
    <xdr:cxnSp macro="">
      <xdr:nvCxnSpPr>
        <xdr:cNvPr id="251" name="直線コネクタ 250"/>
        <xdr:cNvCxnSpPr/>
      </xdr:nvCxnSpPr>
      <xdr:spPr>
        <a:xfrm flipV="1">
          <a:off x="8750300" y="10989664"/>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145018</xdr:rowOff>
    </xdr:from>
    <xdr:to>
      <xdr:col>41</xdr:col>
      <xdr:colOff>101600</xdr:colOff>
      <xdr:row>64</xdr:row>
      <xdr:rowOff>75168</xdr:rowOff>
    </xdr:to>
    <xdr:sp macro="" textlink="">
      <xdr:nvSpPr>
        <xdr:cNvPr id="252" name="楕円 251"/>
        <xdr:cNvSpPr/>
      </xdr:nvSpPr>
      <xdr:spPr>
        <a:xfrm>
          <a:off x="7810500" y="109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20579</xdr:rowOff>
    </xdr:from>
    <xdr:to>
      <xdr:col>45</xdr:col>
      <xdr:colOff>177800</xdr:colOff>
      <xdr:row>64</xdr:row>
      <xdr:rowOff>24368</xdr:rowOff>
    </xdr:to>
    <xdr:cxnSp macro="">
      <xdr:nvCxnSpPr>
        <xdr:cNvPr id="253" name="直線コネクタ 252"/>
        <xdr:cNvCxnSpPr/>
      </xdr:nvCxnSpPr>
      <xdr:spPr>
        <a:xfrm flipV="1">
          <a:off x="7861300" y="10993379"/>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150907</xdr:rowOff>
    </xdr:from>
    <xdr:to>
      <xdr:col>36</xdr:col>
      <xdr:colOff>165100</xdr:colOff>
      <xdr:row>64</xdr:row>
      <xdr:rowOff>81057</xdr:rowOff>
    </xdr:to>
    <xdr:sp macro="" textlink="">
      <xdr:nvSpPr>
        <xdr:cNvPr id="254" name="楕円 253"/>
        <xdr:cNvSpPr/>
      </xdr:nvSpPr>
      <xdr:spPr>
        <a:xfrm>
          <a:off x="6921500" y="1095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24368</xdr:rowOff>
    </xdr:from>
    <xdr:to>
      <xdr:col>41</xdr:col>
      <xdr:colOff>50800</xdr:colOff>
      <xdr:row>64</xdr:row>
      <xdr:rowOff>30257</xdr:rowOff>
    </xdr:to>
    <xdr:cxnSp macro="">
      <xdr:nvCxnSpPr>
        <xdr:cNvPr id="255" name="直線コネクタ 254"/>
        <xdr:cNvCxnSpPr/>
      </xdr:nvCxnSpPr>
      <xdr:spPr>
        <a:xfrm flipV="1">
          <a:off x="6972300" y="10997168"/>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58791</xdr:rowOff>
    </xdr:from>
    <xdr:ext cx="599010" cy="259045"/>
    <xdr:sp macro="" textlink="">
      <xdr:nvSpPr>
        <xdr:cNvPr id="260" name="n_1mainValue【橋りょう・トンネル】&#10;一人当たり有形固定資産（償却資産）額"/>
        <xdr:cNvSpPr txBox="1"/>
      </xdr:nvSpPr>
      <xdr:spPr>
        <a:xfrm>
          <a:off x="9327095" y="1103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62506</xdr:rowOff>
    </xdr:from>
    <xdr:ext cx="599010" cy="259045"/>
    <xdr:sp macro="" textlink="">
      <xdr:nvSpPr>
        <xdr:cNvPr id="261" name="n_2mainValue【橋りょう・トンネル】&#10;一人当たり有形固定資産（償却資産）額"/>
        <xdr:cNvSpPr txBox="1"/>
      </xdr:nvSpPr>
      <xdr:spPr>
        <a:xfrm>
          <a:off x="8450795" y="110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66295</xdr:rowOff>
    </xdr:from>
    <xdr:ext cx="599010" cy="259045"/>
    <xdr:sp macro="" textlink="">
      <xdr:nvSpPr>
        <xdr:cNvPr id="262" name="n_3mainValue【橋りょう・トンネル】&#10;一人当たり有形固定資産（償却資産）額"/>
        <xdr:cNvSpPr txBox="1"/>
      </xdr:nvSpPr>
      <xdr:spPr>
        <a:xfrm>
          <a:off x="7561795" y="1103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72184</xdr:rowOff>
    </xdr:from>
    <xdr:ext cx="599010" cy="259045"/>
    <xdr:sp macro="" textlink="">
      <xdr:nvSpPr>
        <xdr:cNvPr id="263" name="n_4mainValue【橋りょう・トンネル】&#10;一人当たり有形固定資産（償却資産）額"/>
        <xdr:cNvSpPr txBox="1"/>
      </xdr:nvSpPr>
      <xdr:spPr>
        <a:xfrm>
          <a:off x="6672795" y="1104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3" name="【公営住宅】&#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304" name="楕円 303"/>
        <xdr:cNvSpPr/>
      </xdr:nvSpPr>
      <xdr:spPr>
        <a:xfrm>
          <a:off x="45847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19702</xdr:rowOff>
    </xdr:from>
    <xdr:ext cx="405111" cy="259045"/>
    <xdr:sp macro="" textlink="">
      <xdr:nvSpPr>
        <xdr:cNvPr id="305" name="【公営住宅】&#10;有形固定資産減価償却率該当値テキスト"/>
        <xdr:cNvSpPr txBox="1"/>
      </xdr:nvSpPr>
      <xdr:spPr>
        <a:xfrm>
          <a:off x="4673600"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59689</xdr:rowOff>
    </xdr:from>
    <xdr:to>
      <xdr:col>20</xdr:col>
      <xdr:colOff>38100</xdr:colOff>
      <xdr:row>85</xdr:row>
      <xdr:rowOff>161289</xdr:rowOff>
    </xdr:to>
    <xdr:sp macro="" textlink="">
      <xdr:nvSpPr>
        <xdr:cNvPr id="306" name="楕円 305"/>
        <xdr:cNvSpPr/>
      </xdr:nvSpPr>
      <xdr:spPr>
        <a:xfrm>
          <a:off x="3746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47625</xdr:rowOff>
    </xdr:from>
    <xdr:to>
      <xdr:col>24</xdr:col>
      <xdr:colOff>63500</xdr:colOff>
      <xdr:row>85</xdr:row>
      <xdr:rowOff>110489</xdr:rowOff>
    </xdr:to>
    <xdr:cxnSp macro="">
      <xdr:nvCxnSpPr>
        <xdr:cNvPr id="307" name="直線コネクタ 306"/>
        <xdr:cNvCxnSpPr/>
      </xdr:nvCxnSpPr>
      <xdr:spPr>
        <a:xfrm flipV="1">
          <a:off x="3797300" y="14106525"/>
          <a:ext cx="838200" cy="57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38736</xdr:rowOff>
    </xdr:from>
    <xdr:to>
      <xdr:col>15</xdr:col>
      <xdr:colOff>101600</xdr:colOff>
      <xdr:row>85</xdr:row>
      <xdr:rowOff>140336</xdr:rowOff>
    </xdr:to>
    <xdr:sp macro="" textlink="">
      <xdr:nvSpPr>
        <xdr:cNvPr id="308" name="楕円 307"/>
        <xdr:cNvSpPr/>
      </xdr:nvSpPr>
      <xdr:spPr>
        <a:xfrm>
          <a:off x="2857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89536</xdr:rowOff>
    </xdr:from>
    <xdr:to>
      <xdr:col>19</xdr:col>
      <xdr:colOff>177800</xdr:colOff>
      <xdr:row>85</xdr:row>
      <xdr:rowOff>110489</xdr:rowOff>
    </xdr:to>
    <xdr:cxnSp macro="">
      <xdr:nvCxnSpPr>
        <xdr:cNvPr id="309" name="直線コネクタ 308"/>
        <xdr:cNvCxnSpPr/>
      </xdr:nvCxnSpPr>
      <xdr:spPr>
        <a:xfrm>
          <a:off x="2908300" y="146627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17780</xdr:rowOff>
    </xdr:from>
    <xdr:to>
      <xdr:col>10</xdr:col>
      <xdr:colOff>165100</xdr:colOff>
      <xdr:row>85</xdr:row>
      <xdr:rowOff>119380</xdr:rowOff>
    </xdr:to>
    <xdr:sp macro="" textlink="">
      <xdr:nvSpPr>
        <xdr:cNvPr id="310" name="楕円 309"/>
        <xdr:cNvSpPr/>
      </xdr:nvSpPr>
      <xdr:spPr>
        <a:xfrm>
          <a:off x="1968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68580</xdr:rowOff>
    </xdr:from>
    <xdr:to>
      <xdr:col>15</xdr:col>
      <xdr:colOff>50800</xdr:colOff>
      <xdr:row>85</xdr:row>
      <xdr:rowOff>89536</xdr:rowOff>
    </xdr:to>
    <xdr:cxnSp macro="">
      <xdr:nvCxnSpPr>
        <xdr:cNvPr id="311" name="直線コネクタ 310"/>
        <xdr:cNvCxnSpPr/>
      </xdr:nvCxnSpPr>
      <xdr:spPr>
        <a:xfrm>
          <a:off x="2019300" y="146418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17780</xdr:rowOff>
    </xdr:from>
    <xdr:to>
      <xdr:col>6</xdr:col>
      <xdr:colOff>38100</xdr:colOff>
      <xdr:row>85</xdr:row>
      <xdr:rowOff>119380</xdr:rowOff>
    </xdr:to>
    <xdr:sp macro="" textlink="">
      <xdr:nvSpPr>
        <xdr:cNvPr id="312" name="楕円 311"/>
        <xdr:cNvSpPr/>
      </xdr:nvSpPr>
      <xdr:spPr>
        <a:xfrm>
          <a:off x="1079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68580</xdr:rowOff>
    </xdr:from>
    <xdr:to>
      <xdr:col>10</xdr:col>
      <xdr:colOff>114300</xdr:colOff>
      <xdr:row>85</xdr:row>
      <xdr:rowOff>68580</xdr:rowOff>
    </xdr:to>
    <xdr:cxnSp macro="">
      <xdr:nvCxnSpPr>
        <xdr:cNvPr id="313" name="直線コネクタ 312"/>
        <xdr:cNvCxnSpPr/>
      </xdr:nvCxnSpPr>
      <xdr:spPr>
        <a:xfrm>
          <a:off x="1130300" y="1464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314" name="n_1aveValue【公営住宅】&#10;有形固定資産減価償却率"/>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5" name="n_2aveValue【公営住宅】&#10;有形固定資産減価償却率"/>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152416</xdr:rowOff>
    </xdr:from>
    <xdr:ext cx="405111" cy="259045"/>
    <xdr:sp macro="" textlink="">
      <xdr:nvSpPr>
        <xdr:cNvPr id="318" name="n_1mainValue【公営住宅】&#10;有形固定資産減価償却率"/>
        <xdr:cNvSpPr txBox="1"/>
      </xdr:nvSpPr>
      <xdr:spPr>
        <a:xfrm>
          <a:off x="35820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131463</xdr:rowOff>
    </xdr:from>
    <xdr:ext cx="405111" cy="259045"/>
    <xdr:sp macro="" textlink="">
      <xdr:nvSpPr>
        <xdr:cNvPr id="319" name="n_2mainValue【公営住宅】&#10;有形固定資産減価償却率"/>
        <xdr:cNvSpPr txBox="1"/>
      </xdr:nvSpPr>
      <xdr:spPr>
        <a:xfrm>
          <a:off x="27057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110507</xdr:rowOff>
    </xdr:from>
    <xdr:ext cx="405111" cy="259045"/>
    <xdr:sp macro="" textlink="">
      <xdr:nvSpPr>
        <xdr:cNvPr id="320" name="n_3mainValue【公営住宅】&#10;有形固定資産減価償却率"/>
        <xdr:cNvSpPr txBox="1"/>
      </xdr:nvSpPr>
      <xdr:spPr>
        <a:xfrm>
          <a:off x="18167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110507</xdr:rowOff>
    </xdr:from>
    <xdr:ext cx="405111" cy="259045"/>
    <xdr:sp macro="" textlink="">
      <xdr:nvSpPr>
        <xdr:cNvPr id="321" name="n_4mainValue【公営住宅】&#10;有形固定資産減価償却率"/>
        <xdr:cNvSpPr txBox="1"/>
      </xdr:nvSpPr>
      <xdr:spPr>
        <a:xfrm>
          <a:off x="9277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76073</xdr:rowOff>
    </xdr:from>
    <xdr:to>
      <xdr:col>55</xdr:col>
      <xdr:colOff>50800</xdr:colOff>
      <xdr:row>86</xdr:row>
      <xdr:rowOff>6223</xdr:rowOff>
    </xdr:to>
    <xdr:sp macro="" textlink="">
      <xdr:nvSpPr>
        <xdr:cNvPr id="361" name="楕円 360"/>
        <xdr:cNvSpPr/>
      </xdr:nvSpPr>
      <xdr:spPr>
        <a:xfrm>
          <a:off x="10426700" y="146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162450</xdr:rowOff>
    </xdr:from>
    <xdr:ext cx="469744" cy="259045"/>
    <xdr:sp macro="" textlink="">
      <xdr:nvSpPr>
        <xdr:cNvPr id="362" name="【公営住宅】&#10;一人当たり面積該当値テキスト"/>
        <xdr:cNvSpPr txBox="1"/>
      </xdr:nvSpPr>
      <xdr:spPr>
        <a:xfrm>
          <a:off x="10515600" y="145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136017</xdr:rowOff>
    </xdr:from>
    <xdr:to>
      <xdr:col>50</xdr:col>
      <xdr:colOff>165100</xdr:colOff>
      <xdr:row>85</xdr:row>
      <xdr:rowOff>66167</xdr:rowOff>
    </xdr:to>
    <xdr:sp macro="" textlink="">
      <xdr:nvSpPr>
        <xdr:cNvPr id="363" name="楕円 362"/>
        <xdr:cNvSpPr/>
      </xdr:nvSpPr>
      <xdr:spPr>
        <a:xfrm>
          <a:off x="9588500" y="145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15367</xdr:rowOff>
    </xdr:from>
    <xdr:to>
      <xdr:col>55</xdr:col>
      <xdr:colOff>0</xdr:colOff>
      <xdr:row>85</xdr:row>
      <xdr:rowOff>126873</xdr:rowOff>
    </xdr:to>
    <xdr:cxnSp macro="">
      <xdr:nvCxnSpPr>
        <xdr:cNvPr id="364" name="直線コネクタ 363"/>
        <xdr:cNvCxnSpPr/>
      </xdr:nvCxnSpPr>
      <xdr:spPr>
        <a:xfrm>
          <a:off x="9639300" y="14588617"/>
          <a:ext cx="838200" cy="1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144907</xdr:rowOff>
    </xdr:from>
    <xdr:to>
      <xdr:col>46</xdr:col>
      <xdr:colOff>38100</xdr:colOff>
      <xdr:row>85</xdr:row>
      <xdr:rowOff>75057</xdr:rowOff>
    </xdr:to>
    <xdr:sp macro="" textlink="">
      <xdr:nvSpPr>
        <xdr:cNvPr id="365" name="楕円 364"/>
        <xdr:cNvSpPr/>
      </xdr:nvSpPr>
      <xdr:spPr>
        <a:xfrm>
          <a:off x="8699500" y="145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15367</xdr:rowOff>
    </xdr:from>
    <xdr:to>
      <xdr:col>50</xdr:col>
      <xdr:colOff>114300</xdr:colOff>
      <xdr:row>85</xdr:row>
      <xdr:rowOff>24257</xdr:rowOff>
    </xdr:to>
    <xdr:cxnSp macro="">
      <xdr:nvCxnSpPr>
        <xdr:cNvPr id="366" name="直線コネクタ 365"/>
        <xdr:cNvCxnSpPr/>
      </xdr:nvCxnSpPr>
      <xdr:spPr>
        <a:xfrm flipV="1">
          <a:off x="8750300" y="14588617"/>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153797</xdr:rowOff>
    </xdr:from>
    <xdr:to>
      <xdr:col>41</xdr:col>
      <xdr:colOff>101600</xdr:colOff>
      <xdr:row>85</xdr:row>
      <xdr:rowOff>83947</xdr:rowOff>
    </xdr:to>
    <xdr:sp macro="" textlink="">
      <xdr:nvSpPr>
        <xdr:cNvPr id="367" name="楕円 366"/>
        <xdr:cNvSpPr/>
      </xdr:nvSpPr>
      <xdr:spPr>
        <a:xfrm>
          <a:off x="7810500" y="145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24257</xdr:rowOff>
    </xdr:from>
    <xdr:to>
      <xdr:col>45</xdr:col>
      <xdr:colOff>177800</xdr:colOff>
      <xdr:row>85</xdr:row>
      <xdr:rowOff>33147</xdr:rowOff>
    </xdr:to>
    <xdr:cxnSp macro="">
      <xdr:nvCxnSpPr>
        <xdr:cNvPr id="368" name="直線コネクタ 367"/>
        <xdr:cNvCxnSpPr/>
      </xdr:nvCxnSpPr>
      <xdr:spPr>
        <a:xfrm flipV="1">
          <a:off x="7861300" y="14597507"/>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161162</xdr:rowOff>
    </xdr:from>
    <xdr:to>
      <xdr:col>36</xdr:col>
      <xdr:colOff>165100</xdr:colOff>
      <xdr:row>85</xdr:row>
      <xdr:rowOff>91312</xdr:rowOff>
    </xdr:to>
    <xdr:sp macro="" textlink="">
      <xdr:nvSpPr>
        <xdr:cNvPr id="369" name="楕円 368"/>
        <xdr:cNvSpPr/>
      </xdr:nvSpPr>
      <xdr:spPr>
        <a:xfrm>
          <a:off x="6921500" y="145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33147</xdr:rowOff>
    </xdr:from>
    <xdr:to>
      <xdr:col>41</xdr:col>
      <xdr:colOff>50800</xdr:colOff>
      <xdr:row>85</xdr:row>
      <xdr:rowOff>40512</xdr:rowOff>
    </xdr:to>
    <xdr:cxnSp macro="">
      <xdr:nvCxnSpPr>
        <xdr:cNvPr id="370" name="直線コネクタ 369"/>
        <xdr:cNvCxnSpPr/>
      </xdr:nvCxnSpPr>
      <xdr:spPr>
        <a:xfrm flipV="1">
          <a:off x="6972300" y="14606397"/>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57294</xdr:rowOff>
    </xdr:from>
    <xdr:ext cx="469744" cy="259045"/>
    <xdr:sp macro="" textlink="">
      <xdr:nvSpPr>
        <xdr:cNvPr id="375" name="n_1mainValue【公営住宅】&#10;一人当たり面積"/>
        <xdr:cNvSpPr txBox="1"/>
      </xdr:nvSpPr>
      <xdr:spPr>
        <a:xfrm>
          <a:off x="9391727" y="1463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66184</xdr:rowOff>
    </xdr:from>
    <xdr:ext cx="469744" cy="259045"/>
    <xdr:sp macro="" textlink="">
      <xdr:nvSpPr>
        <xdr:cNvPr id="376" name="n_2mainValue【公営住宅】&#10;一人当たり面積"/>
        <xdr:cNvSpPr txBox="1"/>
      </xdr:nvSpPr>
      <xdr:spPr>
        <a:xfrm>
          <a:off x="8515427" y="1463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75074</xdr:rowOff>
    </xdr:from>
    <xdr:ext cx="469744" cy="259045"/>
    <xdr:sp macro="" textlink="">
      <xdr:nvSpPr>
        <xdr:cNvPr id="377" name="n_3mainValue【公営住宅】&#10;一人当たり面積"/>
        <xdr:cNvSpPr txBox="1"/>
      </xdr:nvSpPr>
      <xdr:spPr>
        <a:xfrm>
          <a:off x="7626427" y="1464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82439</xdr:rowOff>
    </xdr:from>
    <xdr:ext cx="469744" cy="259045"/>
    <xdr:sp macro="" textlink="">
      <xdr:nvSpPr>
        <xdr:cNvPr id="378" name="n_4mainValue【公営住宅】&#10;一人当たり面積"/>
        <xdr:cNvSpPr txBox="1"/>
      </xdr:nvSpPr>
      <xdr:spPr>
        <a:xfrm>
          <a:off x="6737427" y="146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435" name="直線コネクタ 434"/>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36"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37" name="直線コネクタ 436"/>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438"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439" name="直線コネクタ 438"/>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440"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41" name="フローチャート: 判断 440"/>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442" name="フローチャート: 判断 441"/>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43" name="フローチャート: 判断 442"/>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4" name="フローチャート: 判断 443"/>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445" name="フローチャート: 判断 444"/>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33020</xdr:rowOff>
    </xdr:from>
    <xdr:to>
      <xdr:col>85</xdr:col>
      <xdr:colOff>177800</xdr:colOff>
      <xdr:row>62</xdr:row>
      <xdr:rowOff>134620</xdr:rowOff>
    </xdr:to>
    <xdr:sp macro="" textlink="">
      <xdr:nvSpPr>
        <xdr:cNvPr id="451" name="楕円 450"/>
        <xdr:cNvSpPr/>
      </xdr:nvSpPr>
      <xdr:spPr>
        <a:xfrm>
          <a:off x="16268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11447</xdr:rowOff>
    </xdr:from>
    <xdr:ext cx="405111" cy="259045"/>
    <xdr:sp macro="" textlink="">
      <xdr:nvSpPr>
        <xdr:cNvPr id="452" name="【学校施設】&#10;有形固定資産減価償却率該当値テキスト"/>
        <xdr:cNvSpPr txBox="1"/>
      </xdr:nvSpPr>
      <xdr:spPr>
        <a:xfrm>
          <a:off x="163576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120650</xdr:rowOff>
    </xdr:from>
    <xdr:to>
      <xdr:col>81</xdr:col>
      <xdr:colOff>101600</xdr:colOff>
      <xdr:row>63</xdr:row>
      <xdr:rowOff>50800</xdr:rowOff>
    </xdr:to>
    <xdr:sp macro="" textlink="">
      <xdr:nvSpPr>
        <xdr:cNvPr id="453" name="楕円 452"/>
        <xdr:cNvSpPr/>
      </xdr:nvSpPr>
      <xdr:spPr>
        <a:xfrm>
          <a:off x="1543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83820</xdr:rowOff>
    </xdr:from>
    <xdr:to>
      <xdr:col>85</xdr:col>
      <xdr:colOff>127000</xdr:colOff>
      <xdr:row>63</xdr:row>
      <xdr:rowOff>0</xdr:rowOff>
    </xdr:to>
    <xdr:cxnSp macro="">
      <xdr:nvCxnSpPr>
        <xdr:cNvPr id="454" name="直線コネクタ 453"/>
        <xdr:cNvCxnSpPr/>
      </xdr:nvCxnSpPr>
      <xdr:spPr>
        <a:xfrm flipV="1">
          <a:off x="15481300" y="107137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103505</xdr:rowOff>
    </xdr:from>
    <xdr:to>
      <xdr:col>76</xdr:col>
      <xdr:colOff>165100</xdr:colOff>
      <xdr:row>63</xdr:row>
      <xdr:rowOff>33655</xdr:rowOff>
    </xdr:to>
    <xdr:sp macro="" textlink="">
      <xdr:nvSpPr>
        <xdr:cNvPr id="455" name="楕円 454"/>
        <xdr:cNvSpPr/>
      </xdr:nvSpPr>
      <xdr:spPr>
        <a:xfrm>
          <a:off x="14541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154305</xdr:rowOff>
    </xdr:from>
    <xdr:to>
      <xdr:col>81</xdr:col>
      <xdr:colOff>50800</xdr:colOff>
      <xdr:row>63</xdr:row>
      <xdr:rowOff>0</xdr:rowOff>
    </xdr:to>
    <xdr:cxnSp macro="">
      <xdr:nvCxnSpPr>
        <xdr:cNvPr id="456" name="直線コネクタ 455"/>
        <xdr:cNvCxnSpPr/>
      </xdr:nvCxnSpPr>
      <xdr:spPr>
        <a:xfrm>
          <a:off x="14592300" y="107842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84455</xdr:rowOff>
    </xdr:from>
    <xdr:to>
      <xdr:col>72</xdr:col>
      <xdr:colOff>38100</xdr:colOff>
      <xdr:row>63</xdr:row>
      <xdr:rowOff>14605</xdr:rowOff>
    </xdr:to>
    <xdr:sp macro="" textlink="">
      <xdr:nvSpPr>
        <xdr:cNvPr id="457" name="楕円 456"/>
        <xdr:cNvSpPr/>
      </xdr:nvSpPr>
      <xdr:spPr>
        <a:xfrm>
          <a:off x="13652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135255</xdr:rowOff>
    </xdr:from>
    <xdr:to>
      <xdr:col>76</xdr:col>
      <xdr:colOff>114300</xdr:colOff>
      <xdr:row>62</xdr:row>
      <xdr:rowOff>154305</xdr:rowOff>
    </xdr:to>
    <xdr:cxnSp macro="">
      <xdr:nvCxnSpPr>
        <xdr:cNvPr id="458" name="直線コネクタ 457"/>
        <xdr:cNvCxnSpPr/>
      </xdr:nvCxnSpPr>
      <xdr:spPr>
        <a:xfrm>
          <a:off x="13703300" y="107651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95885</xdr:rowOff>
    </xdr:from>
    <xdr:to>
      <xdr:col>67</xdr:col>
      <xdr:colOff>101600</xdr:colOff>
      <xdr:row>63</xdr:row>
      <xdr:rowOff>26035</xdr:rowOff>
    </xdr:to>
    <xdr:sp macro="" textlink="">
      <xdr:nvSpPr>
        <xdr:cNvPr id="459" name="楕円 458"/>
        <xdr:cNvSpPr/>
      </xdr:nvSpPr>
      <xdr:spPr>
        <a:xfrm>
          <a:off x="12763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135255</xdr:rowOff>
    </xdr:from>
    <xdr:to>
      <xdr:col>71</xdr:col>
      <xdr:colOff>177800</xdr:colOff>
      <xdr:row>62</xdr:row>
      <xdr:rowOff>146685</xdr:rowOff>
    </xdr:to>
    <xdr:cxnSp macro="">
      <xdr:nvCxnSpPr>
        <xdr:cNvPr id="460" name="直線コネクタ 459"/>
        <xdr:cNvCxnSpPr/>
      </xdr:nvCxnSpPr>
      <xdr:spPr>
        <a:xfrm flipV="1">
          <a:off x="12814300" y="107651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461" name="n_1aveValue【学校施設】&#10;有形固定資産減価償却率"/>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462"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63" name="n_3ave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464" name="n_4aveValue【学校施設】&#10;有形固定資産減価償却率"/>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41927</xdr:rowOff>
    </xdr:from>
    <xdr:ext cx="405111" cy="259045"/>
    <xdr:sp macro="" textlink="">
      <xdr:nvSpPr>
        <xdr:cNvPr id="465" name="n_1mainValue【学校施設】&#10;有形固定資産減価償却率"/>
        <xdr:cNvSpPr txBox="1"/>
      </xdr:nvSpPr>
      <xdr:spPr>
        <a:xfrm>
          <a:off x="15266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24782</xdr:rowOff>
    </xdr:from>
    <xdr:ext cx="405111" cy="259045"/>
    <xdr:sp macro="" textlink="">
      <xdr:nvSpPr>
        <xdr:cNvPr id="466" name="n_2mainValue【学校施設】&#10;有形固定資産減価償却率"/>
        <xdr:cNvSpPr txBox="1"/>
      </xdr:nvSpPr>
      <xdr:spPr>
        <a:xfrm>
          <a:off x="14389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5732</xdr:rowOff>
    </xdr:from>
    <xdr:ext cx="405111" cy="259045"/>
    <xdr:sp macro="" textlink="">
      <xdr:nvSpPr>
        <xdr:cNvPr id="467" name="n_3mainValue【学校施設】&#10;有形固定資産減価償却率"/>
        <xdr:cNvSpPr txBox="1"/>
      </xdr:nvSpPr>
      <xdr:spPr>
        <a:xfrm>
          <a:off x="13500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17162</xdr:rowOff>
    </xdr:from>
    <xdr:ext cx="405111" cy="259045"/>
    <xdr:sp macro="" textlink="">
      <xdr:nvSpPr>
        <xdr:cNvPr id="468" name="n_4mainValue【学校施設】&#10;有形固定資産減価償却率"/>
        <xdr:cNvSpPr txBox="1"/>
      </xdr:nvSpPr>
      <xdr:spPr>
        <a:xfrm>
          <a:off x="12611744"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8" name="テキスト ボックス 4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492" name="直線コネクタ 491"/>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493"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494" name="直線コネクタ 493"/>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495"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496" name="直線コネクタ 495"/>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497" name="【学校施設】&#10;一人当たり面積平均値テキスト"/>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498" name="フローチャート: 判断 497"/>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499" name="フローチャート: 判断 498"/>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00" name="フローチャート: 判断 499"/>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01" name="フローチャート: 判断 500"/>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502" name="フローチャート: 判断 501"/>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55499</xdr:rowOff>
    </xdr:from>
    <xdr:to>
      <xdr:col>116</xdr:col>
      <xdr:colOff>114300</xdr:colOff>
      <xdr:row>60</xdr:row>
      <xdr:rowOff>157099</xdr:rowOff>
    </xdr:to>
    <xdr:sp macro="" textlink="">
      <xdr:nvSpPr>
        <xdr:cNvPr id="508" name="楕円 507"/>
        <xdr:cNvSpPr/>
      </xdr:nvSpPr>
      <xdr:spPr>
        <a:xfrm>
          <a:off x="22110700" y="103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78376</xdr:rowOff>
    </xdr:from>
    <xdr:ext cx="469744" cy="259045"/>
    <xdr:sp macro="" textlink="">
      <xdr:nvSpPr>
        <xdr:cNvPr id="509" name="【学校施設】&#10;一人当たり面積該当値テキスト"/>
        <xdr:cNvSpPr txBox="1"/>
      </xdr:nvSpPr>
      <xdr:spPr>
        <a:xfrm>
          <a:off x="22199600" y="101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125984</xdr:rowOff>
    </xdr:from>
    <xdr:to>
      <xdr:col>112</xdr:col>
      <xdr:colOff>38100</xdr:colOff>
      <xdr:row>59</xdr:row>
      <xdr:rowOff>56134</xdr:rowOff>
    </xdr:to>
    <xdr:sp macro="" textlink="">
      <xdr:nvSpPr>
        <xdr:cNvPr id="510" name="楕円 509"/>
        <xdr:cNvSpPr/>
      </xdr:nvSpPr>
      <xdr:spPr>
        <a:xfrm>
          <a:off x="21272500" y="100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5334</xdr:rowOff>
    </xdr:from>
    <xdr:to>
      <xdr:col>116</xdr:col>
      <xdr:colOff>63500</xdr:colOff>
      <xdr:row>60</xdr:row>
      <xdr:rowOff>106299</xdr:rowOff>
    </xdr:to>
    <xdr:cxnSp macro="">
      <xdr:nvCxnSpPr>
        <xdr:cNvPr id="511" name="直線コネクタ 510"/>
        <xdr:cNvCxnSpPr/>
      </xdr:nvCxnSpPr>
      <xdr:spPr>
        <a:xfrm>
          <a:off x="21323300" y="10120884"/>
          <a:ext cx="8382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156337</xdr:rowOff>
    </xdr:from>
    <xdr:to>
      <xdr:col>107</xdr:col>
      <xdr:colOff>101600</xdr:colOff>
      <xdr:row>59</xdr:row>
      <xdr:rowOff>86487</xdr:rowOff>
    </xdr:to>
    <xdr:sp macro="" textlink="">
      <xdr:nvSpPr>
        <xdr:cNvPr id="512" name="楕円 511"/>
        <xdr:cNvSpPr/>
      </xdr:nvSpPr>
      <xdr:spPr>
        <a:xfrm>
          <a:off x="20383500" y="101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5334</xdr:rowOff>
    </xdr:from>
    <xdr:to>
      <xdr:col>111</xdr:col>
      <xdr:colOff>177800</xdr:colOff>
      <xdr:row>59</xdr:row>
      <xdr:rowOff>35687</xdr:rowOff>
    </xdr:to>
    <xdr:cxnSp macro="">
      <xdr:nvCxnSpPr>
        <xdr:cNvPr id="513" name="直線コネクタ 512"/>
        <xdr:cNvCxnSpPr/>
      </xdr:nvCxnSpPr>
      <xdr:spPr>
        <a:xfrm flipV="1">
          <a:off x="20434300" y="10120884"/>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15748</xdr:rowOff>
    </xdr:from>
    <xdr:to>
      <xdr:col>102</xdr:col>
      <xdr:colOff>165100</xdr:colOff>
      <xdr:row>59</xdr:row>
      <xdr:rowOff>117348</xdr:rowOff>
    </xdr:to>
    <xdr:sp macro="" textlink="">
      <xdr:nvSpPr>
        <xdr:cNvPr id="514" name="楕円 513"/>
        <xdr:cNvSpPr/>
      </xdr:nvSpPr>
      <xdr:spPr>
        <a:xfrm>
          <a:off x="194945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35687</xdr:rowOff>
    </xdr:from>
    <xdr:to>
      <xdr:col>107</xdr:col>
      <xdr:colOff>50800</xdr:colOff>
      <xdr:row>59</xdr:row>
      <xdr:rowOff>66548</xdr:rowOff>
    </xdr:to>
    <xdr:cxnSp macro="">
      <xdr:nvCxnSpPr>
        <xdr:cNvPr id="515" name="直線コネクタ 514"/>
        <xdr:cNvCxnSpPr/>
      </xdr:nvCxnSpPr>
      <xdr:spPr>
        <a:xfrm flipV="1">
          <a:off x="19545300" y="10151237"/>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41021</xdr:rowOff>
    </xdr:from>
    <xdr:to>
      <xdr:col>98</xdr:col>
      <xdr:colOff>38100</xdr:colOff>
      <xdr:row>59</xdr:row>
      <xdr:rowOff>142621</xdr:rowOff>
    </xdr:to>
    <xdr:sp macro="" textlink="">
      <xdr:nvSpPr>
        <xdr:cNvPr id="516" name="楕円 515"/>
        <xdr:cNvSpPr/>
      </xdr:nvSpPr>
      <xdr:spPr>
        <a:xfrm>
          <a:off x="18605500" y="101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66548</xdr:rowOff>
    </xdr:from>
    <xdr:to>
      <xdr:col>102</xdr:col>
      <xdr:colOff>114300</xdr:colOff>
      <xdr:row>59</xdr:row>
      <xdr:rowOff>91821</xdr:rowOff>
    </xdr:to>
    <xdr:cxnSp macro="">
      <xdr:nvCxnSpPr>
        <xdr:cNvPr id="517" name="直線コネクタ 516"/>
        <xdr:cNvCxnSpPr/>
      </xdr:nvCxnSpPr>
      <xdr:spPr>
        <a:xfrm flipV="1">
          <a:off x="18656300" y="10182098"/>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518" name="n_1aveValue【学校施設】&#10;一人当たり面積"/>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519" name="n_2aveValue【学校施設】&#10;一人当たり面積"/>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520" name="n_3aveValue【学校施設】&#10;一人当たり面積"/>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521" name="n_4aveValue【学校施設】&#10;一人当たり面積"/>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72661</xdr:rowOff>
    </xdr:from>
    <xdr:ext cx="469744" cy="259045"/>
    <xdr:sp macro="" textlink="">
      <xdr:nvSpPr>
        <xdr:cNvPr id="522" name="n_1mainValue【学校施設】&#10;一人当たり面積"/>
        <xdr:cNvSpPr txBox="1"/>
      </xdr:nvSpPr>
      <xdr:spPr>
        <a:xfrm>
          <a:off x="21075727" y="9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103014</xdr:rowOff>
    </xdr:from>
    <xdr:ext cx="469744" cy="259045"/>
    <xdr:sp macro="" textlink="">
      <xdr:nvSpPr>
        <xdr:cNvPr id="523" name="n_2mainValue【学校施設】&#10;一人当たり面積"/>
        <xdr:cNvSpPr txBox="1"/>
      </xdr:nvSpPr>
      <xdr:spPr>
        <a:xfrm>
          <a:off x="20199427" y="987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133875</xdr:rowOff>
    </xdr:from>
    <xdr:ext cx="469744" cy="259045"/>
    <xdr:sp macro="" textlink="">
      <xdr:nvSpPr>
        <xdr:cNvPr id="524" name="n_3mainValue【学校施設】&#10;一人当たり面積"/>
        <xdr:cNvSpPr txBox="1"/>
      </xdr:nvSpPr>
      <xdr:spPr>
        <a:xfrm>
          <a:off x="19310427" y="990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159148</xdr:rowOff>
    </xdr:from>
    <xdr:ext cx="469744" cy="259045"/>
    <xdr:sp macro="" textlink="">
      <xdr:nvSpPr>
        <xdr:cNvPr id="525" name="n_4mainValue【学校施設】&#10;一人当たり面積"/>
        <xdr:cNvSpPr txBox="1"/>
      </xdr:nvSpPr>
      <xdr:spPr>
        <a:xfrm>
          <a:off x="18421427" y="99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2" name="テキスト ボックス 5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4" name="テキスト ボックス 5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566" name="直線コネクタ 565"/>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8" name="直線コネクタ 5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569"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570" name="直線コネクタ 569"/>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571" name="【公民館】&#10;有形固定資産減価償却率平均値テキスト"/>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572" name="フローチャート: 判断 571"/>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573" name="フローチャート: 判断 572"/>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574" name="フローチャート: 判断 573"/>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575" name="フローチャート: 判断 574"/>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576" name="フローチャート: 判断 575"/>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44450</xdr:rowOff>
    </xdr:from>
    <xdr:to>
      <xdr:col>85</xdr:col>
      <xdr:colOff>177800</xdr:colOff>
      <xdr:row>106</xdr:row>
      <xdr:rowOff>146050</xdr:rowOff>
    </xdr:to>
    <xdr:sp macro="" textlink="">
      <xdr:nvSpPr>
        <xdr:cNvPr id="582" name="楕円 581"/>
        <xdr:cNvSpPr/>
      </xdr:nvSpPr>
      <xdr:spPr>
        <a:xfrm>
          <a:off x="16268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22877</xdr:rowOff>
    </xdr:from>
    <xdr:ext cx="405111" cy="259045"/>
    <xdr:sp macro="" textlink="">
      <xdr:nvSpPr>
        <xdr:cNvPr id="583" name="【公民館】&#10;有形固定資産減価償却率該当値テキスト"/>
        <xdr:cNvSpPr txBox="1"/>
      </xdr:nvSpPr>
      <xdr:spPr>
        <a:xfrm>
          <a:off x="16357600"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584" name="楕円 583"/>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106</xdr:row>
      <xdr:rowOff>95250</xdr:rowOff>
    </xdr:to>
    <xdr:cxnSp macro="">
      <xdr:nvCxnSpPr>
        <xdr:cNvPr id="585" name="直線コネクタ 584"/>
        <xdr:cNvCxnSpPr/>
      </xdr:nvCxnSpPr>
      <xdr:spPr>
        <a:xfrm>
          <a:off x="15481300" y="182384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153036</xdr:rowOff>
    </xdr:from>
    <xdr:to>
      <xdr:col>76</xdr:col>
      <xdr:colOff>165100</xdr:colOff>
      <xdr:row>106</xdr:row>
      <xdr:rowOff>83186</xdr:rowOff>
    </xdr:to>
    <xdr:sp macro="" textlink="">
      <xdr:nvSpPr>
        <xdr:cNvPr id="586" name="楕円 585"/>
        <xdr:cNvSpPr/>
      </xdr:nvSpPr>
      <xdr:spPr>
        <a:xfrm>
          <a:off x="14541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32386</xdr:rowOff>
    </xdr:from>
    <xdr:to>
      <xdr:col>81</xdr:col>
      <xdr:colOff>50800</xdr:colOff>
      <xdr:row>106</xdr:row>
      <xdr:rowOff>64770</xdr:rowOff>
    </xdr:to>
    <xdr:cxnSp macro="">
      <xdr:nvCxnSpPr>
        <xdr:cNvPr id="587" name="直線コネクタ 586"/>
        <xdr:cNvCxnSpPr/>
      </xdr:nvCxnSpPr>
      <xdr:spPr>
        <a:xfrm>
          <a:off x="14592300" y="182060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122555</xdr:rowOff>
    </xdr:from>
    <xdr:to>
      <xdr:col>72</xdr:col>
      <xdr:colOff>38100</xdr:colOff>
      <xdr:row>106</xdr:row>
      <xdr:rowOff>52705</xdr:rowOff>
    </xdr:to>
    <xdr:sp macro="" textlink="">
      <xdr:nvSpPr>
        <xdr:cNvPr id="588" name="楕円 587"/>
        <xdr:cNvSpPr/>
      </xdr:nvSpPr>
      <xdr:spPr>
        <a:xfrm>
          <a:off x="13652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xdr:rowOff>
    </xdr:from>
    <xdr:to>
      <xdr:col>76</xdr:col>
      <xdr:colOff>114300</xdr:colOff>
      <xdr:row>106</xdr:row>
      <xdr:rowOff>32386</xdr:rowOff>
    </xdr:to>
    <xdr:cxnSp macro="">
      <xdr:nvCxnSpPr>
        <xdr:cNvPr id="589" name="直線コネクタ 588"/>
        <xdr:cNvCxnSpPr/>
      </xdr:nvCxnSpPr>
      <xdr:spPr>
        <a:xfrm>
          <a:off x="13703300" y="181756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92075</xdr:rowOff>
    </xdr:from>
    <xdr:to>
      <xdr:col>67</xdr:col>
      <xdr:colOff>101600</xdr:colOff>
      <xdr:row>106</xdr:row>
      <xdr:rowOff>22225</xdr:rowOff>
    </xdr:to>
    <xdr:sp macro="" textlink="">
      <xdr:nvSpPr>
        <xdr:cNvPr id="590" name="楕円 589"/>
        <xdr:cNvSpPr/>
      </xdr:nvSpPr>
      <xdr:spPr>
        <a:xfrm>
          <a:off x="12763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142875</xdr:rowOff>
    </xdr:from>
    <xdr:to>
      <xdr:col>71</xdr:col>
      <xdr:colOff>177800</xdr:colOff>
      <xdr:row>106</xdr:row>
      <xdr:rowOff>1905</xdr:rowOff>
    </xdr:to>
    <xdr:cxnSp macro="">
      <xdr:nvCxnSpPr>
        <xdr:cNvPr id="591" name="直線コネクタ 590"/>
        <xdr:cNvCxnSpPr/>
      </xdr:nvCxnSpPr>
      <xdr:spPr>
        <a:xfrm>
          <a:off x="12814300" y="181451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592" name="n_1aveValue【公民館】&#10;有形固定資産減価償却率"/>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593" name="n_2aveValue【公民館】&#10;有形固定資産減価償却率"/>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594"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595"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596" name="n_1mainValue【公民館】&#10;有形固定資産減価償却率"/>
        <xdr:cNvSpPr txBox="1"/>
      </xdr:nvSpPr>
      <xdr:spPr>
        <a:xfrm>
          <a:off x="15266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74313</xdr:rowOff>
    </xdr:from>
    <xdr:ext cx="405111" cy="259045"/>
    <xdr:sp macro="" textlink="">
      <xdr:nvSpPr>
        <xdr:cNvPr id="597" name="n_2mainValue【公民館】&#10;有形固定資産減価償却率"/>
        <xdr:cNvSpPr txBox="1"/>
      </xdr:nvSpPr>
      <xdr:spPr>
        <a:xfrm>
          <a:off x="14389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43832</xdr:rowOff>
    </xdr:from>
    <xdr:ext cx="405111" cy="259045"/>
    <xdr:sp macro="" textlink="">
      <xdr:nvSpPr>
        <xdr:cNvPr id="598" name="n_3mainValue【公民館】&#10;有形固定資産減価償却率"/>
        <xdr:cNvSpPr txBox="1"/>
      </xdr:nvSpPr>
      <xdr:spPr>
        <a:xfrm>
          <a:off x="13500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13352</xdr:rowOff>
    </xdr:from>
    <xdr:ext cx="405111" cy="259045"/>
    <xdr:sp macro="" textlink="">
      <xdr:nvSpPr>
        <xdr:cNvPr id="599" name="n_4mainValue【公民館】&#10;有形固定資産減価償却率"/>
        <xdr:cNvSpPr txBox="1"/>
      </xdr:nvSpPr>
      <xdr:spPr>
        <a:xfrm>
          <a:off x="12611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623" name="直線コネクタ 622"/>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624"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625" name="直線コネクタ 624"/>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626"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627" name="直線コネクタ 626"/>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628" name="【公民館】&#10;一人当たり面積平均値テキスト"/>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29" name="フローチャート: 判断 628"/>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630" name="フローチャート: 判断 629"/>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631" name="フローチャート: 判断 630"/>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632" name="フローチャート: 判断 631"/>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633" name="フローチャート: 判断 632"/>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639" name="楕円 638"/>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123207</xdr:rowOff>
    </xdr:from>
    <xdr:ext cx="469744" cy="259045"/>
    <xdr:sp macro="" textlink="">
      <xdr:nvSpPr>
        <xdr:cNvPr id="640" name="【公民館】&#10;一人当たり面積該当値テキスト"/>
        <xdr:cNvSpPr txBox="1"/>
      </xdr:nvSpPr>
      <xdr:spPr>
        <a:xfrm>
          <a:off x="221996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37973</xdr:rowOff>
    </xdr:from>
    <xdr:to>
      <xdr:col>112</xdr:col>
      <xdr:colOff>38100</xdr:colOff>
      <xdr:row>108</xdr:row>
      <xdr:rowOff>139573</xdr:rowOff>
    </xdr:to>
    <xdr:sp macro="" textlink="">
      <xdr:nvSpPr>
        <xdr:cNvPr id="641" name="楕円 640"/>
        <xdr:cNvSpPr/>
      </xdr:nvSpPr>
      <xdr:spPr>
        <a:xfrm>
          <a:off x="21272500" y="185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88773</xdr:rowOff>
    </xdr:to>
    <xdr:cxnSp macro="">
      <xdr:nvCxnSpPr>
        <xdr:cNvPr id="642" name="直線コネクタ 641"/>
        <xdr:cNvCxnSpPr/>
      </xdr:nvCxnSpPr>
      <xdr:spPr>
        <a:xfrm flipV="1">
          <a:off x="21323300" y="1860423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39878</xdr:rowOff>
    </xdr:from>
    <xdr:to>
      <xdr:col>107</xdr:col>
      <xdr:colOff>101600</xdr:colOff>
      <xdr:row>108</xdr:row>
      <xdr:rowOff>141478</xdr:rowOff>
    </xdr:to>
    <xdr:sp macro="" textlink="">
      <xdr:nvSpPr>
        <xdr:cNvPr id="643" name="楕円 642"/>
        <xdr:cNvSpPr/>
      </xdr:nvSpPr>
      <xdr:spPr>
        <a:xfrm>
          <a:off x="20383500" y="185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88773</xdr:rowOff>
    </xdr:from>
    <xdr:to>
      <xdr:col>111</xdr:col>
      <xdr:colOff>177800</xdr:colOff>
      <xdr:row>108</xdr:row>
      <xdr:rowOff>90678</xdr:rowOff>
    </xdr:to>
    <xdr:cxnSp macro="">
      <xdr:nvCxnSpPr>
        <xdr:cNvPr id="644" name="直線コネクタ 643"/>
        <xdr:cNvCxnSpPr/>
      </xdr:nvCxnSpPr>
      <xdr:spPr>
        <a:xfrm flipV="1">
          <a:off x="20434300" y="1860537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42163</xdr:rowOff>
    </xdr:from>
    <xdr:to>
      <xdr:col>102</xdr:col>
      <xdr:colOff>165100</xdr:colOff>
      <xdr:row>108</xdr:row>
      <xdr:rowOff>143763</xdr:rowOff>
    </xdr:to>
    <xdr:sp macro="" textlink="">
      <xdr:nvSpPr>
        <xdr:cNvPr id="645" name="楕円 644"/>
        <xdr:cNvSpPr/>
      </xdr:nvSpPr>
      <xdr:spPr>
        <a:xfrm>
          <a:off x="19494500" y="185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90678</xdr:rowOff>
    </xdr:from>
    <xdr:to>
      <xdr:col>107</xdr:col>
      <xdr:colOff>50800</xdr:colOff>
      <xdr:row>108</xdr:row>
      <xdr:rowOff>92963</xdr:rowOff>
    </xdr:to>
    <xdr:cxnSp macro="">
      <xdr:nvCxnSpPr>
        <xdr:cNvPr id="646" name="直線コネクタ 645"/>
        <xdr:cNvCxnSpPr/>
      </xdr:nvCxnSpPr>
      <xdr:spPr>
        <a:xfrm flipV="1">
          <a:off x="19545300" y="186072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43687</xdr:rowOff>
    </xdr:from>
    <xdr:to>
      <xdr:col>98</xdr:col>
      <xdr:colOff>38100</xdr:colOff>
      <xdr:row>108</xdr:row>
      <xdr:rowOff>145287</xdr:rowOff>
    </xdr:to>
    <xdr:sp macro="" textlink="">
      <xdr:nvSpPr>
        <xdr:cNvPr id="647" name="楕円 646"/>
        <xdr:cNvSpPr/>
      </xdr:nvSpPr>
      <xdr:spPr>
        <a:xfrm>
          <a:off x="18605500" y="185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92963</xdr:rowOff>
    </xdr:from>
    <xdr:to>
      <xdr:col>102</xdr:col>
      <xdr:colOff>114300</xdr:colOff>
      <xdr:row>108</xdr:row>
      <xdr:rowOff>94487</xdr:rowOff>
    </xdr:to>
    <xdr:cxnSp macro="">
      <xdr:nvCxnSpPr>
        <xdr:cNvPr id="648" name="直線コネクタ 647"/>
        <xdr:cNvCxnSpPr/>
      </xdr:nvCxnSpPr>
      <xdr:spPr>
        <a:xfrm flipV="1">
          <a:off x="18656300" y="186095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649" name="n_1aveValue【公民館】&#10;一人当たり面積"/>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650" name="n_2aveValue【公民館】&#10;一人当たり面積"/>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651" name="n_3aveValue【公民館】&#10;一人当たり面積"/>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652" name="n_4aveValue【公民館】&#10;一人当たり面積"/>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130700</xdr:rowOff>
    </xdr:from>
    <xdr:ext cx="469744" cy="259045"/>
    <xdr:sp macro="" textlink="">
      <xdr:nvSpPr>
        <xdr:cNvPr id="653" name="n_1mainValue【公民館】&#10;一人当たり面積"/>
        <xdr:cNvSpPr txBox="1"/>
      </xdr:nvSpPr>
      <xdr:spPr>
        <a:xfrm>
          <a:off x="21075727" y="1864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132605</xdr:rowOff>
    </xdr:from>
    <xdr:ext cx="469744" cy="259045"/>
    <xdr:sp macro="" textlink="">
      <xdr:nvSpPr>
        <xdr:cNvPr id="654" name="n_2mainValue【公民館】&#10;一人当たり面積"/>
        <xdr:cNvSpPr txBox="1"/>
      </xdr:nvSpPr>
      <xdr:spPr>
        <a:xfrm>
          <a:off x="20199427"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134890</xdr:rowOff>
    </xdr:from>
    <xdr:ext cx="469744" cy="259045"/>
    <xdr:sp macro="" textlink="">
      <xdr:nvSpPr>
        <xdr:cNvPr id="655" name="n_3mainValue【公民館】&#10;一人当たり面積"/>
        <xdr:cNvSpPr txBox="1"/>
      </xdr:nvSpPr>
      <xdr:spPr>
        <a:xfrm>
          <a:off x="19310427"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136414</xdr:rowOff>
    </xdr:from>
    <xdr:ext cx="469744" cy="259045"/>
    <xdr:sp macro="" textlink="">
      <xdr:nvSpPr>
        <xdr:cNvPr id="656" name="n_4mainValue【公民館】&#10;一人当たり面積"/>
        <xdr:cNvSpPr txBox="1"/>
      </xdr:nvSpPr>
      <xdr:spPr>
        <a:xfrm>
          <a:off x="18421427" y="1865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学校施設</a:t>
          </a:r>
          <a:r>
            <a:rPr kumimoji="1" lang="ja-JP" altLang="en-US" sz="1100" b="0" i="0" u="none" strike="noStrike" kern="0" cap="none" spc="0" normalizeH="0" baseline="0" noProof="0">
              <a:ln>
                <a:noFill/>
              </a:ln>
              <a:solidFill>
                <a:prstClr val="black"/>
              </a:solidFill>
              <a:effectLst/>
              <a:uLnTx/>
              <a:uFillTx/>
              <a:latin typeface="+mn-lt"/>
              <a:ea typeface="+mn-ea"/>
              <a:cs typeface="+mn-cs"/>
            </a:rPr>
            <a:t>や公民館においては</a:t>
          </a: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有形固定資産減価償却率が類似団体平均を</a:t>
          </a:r>
          <a:r>
            <a:rPr kumimoji="1" lang="ja-JP" altLang="en-US" sz="1100" b="0" i="0" u="none" strike="noStrike" kern="0" cap="none" spc="0" normalizeH="0" baseline="0" noProof="0">
              <a:ln>
                <a:noFill/>
              </a:ln>
              <a:solidFill>
                <a:prstClr val="black"/>
              </a:solidFill>
              <a:effectLst/>
              <a:uLnTx/>
              <a:uFillTx/>
              <a:latin typeface="+mn-lt"/>
              <a:ea typeface="+mn-ea"/>
              <a:cs typeface="+mn-cs"/>
            </a:rPr>
            <a:t>大きく</a:t>
          </a:r>
          <a:r>
            <a:rPr kumimoji="1" lang="ja-JP" altLang="ja-JP" sz="1100" b="0" i="0" u="none" strike="noStrike" kern="0" cap="none" spc="0" normalizeH="0" baseline="0" noProof="0">
              <a:ln>
                <a:noFill/>
              </a:ln>
              <a:solidFill>
                <a:prstClr val="black"/>
              </a:solidFill>
              <a:effectLst/>
              <a:uLnTx/>
              <a:uFillTx/>
              <a:latin typeface="+mn-lt"/>
              <a:ea typeface="+mn-ea"/>
              <a:cs typeface="+mn-cs"/>
            </a:rPr>
            <a:t>上回っている。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公営住宅については、建替えが</a:t>
          </a:r>
          <a:r>
            <a:rPr kumimoji="1" lang="ja-JP" altLang="ja-JP" sz="1100" b="0" i="0" baseline="0">
              <a:solidFill>
                <a:schemeClr val="dk1"/>
              </a:solidFill>
              <a:effectLst/>
              <a:latin typeface="+mn-lt"/>
              <a:ea typeface="+mn-ea"/>
              <a:cs typeface="+mn-cs"/>
            </a:rPr>
            <a:t>進んでおり</a:t>
          </a: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a:t>
          </a:r>
          <a:r>
            <a:rPr kumimoji="1" lang="ja-JP" altLang="en-US" sz="1100" b="0" i="0" u="none" strike="noStrike" kern="0" cap="none" spc="0" normalizeH="0" baseline="0" noProof="0">
              <a:ln>
                <a:noFill/>
              </a:ln>
              <a:solidFill>
                <a:prstClr val="black"/>
              </a:solidFill>
              <a:effectLst/>
              <a:uLnTx/>
              <a:uFillTx/>
              <a:latin typeface="+mn-lt"/>
              <a:ea typeface="+mn-ea"/>
              <a:cs typeface="+mn-cs"/>
            </a:rPr>
            <a:t>が減少している。学校施設や公民館についても、人口減少により建替え等が抑制されたことから非常に高い数値となっている。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橋梁・トンネル</a:t>
          </a:r>
          <a:r>
            <a:rPr kumimoji="1" lang="ja-JP" altLang="en-US" sz="1100" b="0" i="0" u="none" strike="noStrike" kern="0" cap="none" spc="0" normalizeH="0" baseline="0" noProof="0">
              <a:ln>
                <a:noFill/>
              </a:ln>
              <a:solidFill>
                <a:prstClr val="black"/>
              </a:solidFill>
              <a:effectLst/>
              <a:uLnTx/>
              <a:uFillTx/>
              <a:latin typeface="+mn-lt"/>
              <a:ea typeface="+mn-ea"/>
              <a:cs typeface="+mn-cs"/>
            </a:rPr>
            <a:t>についても</a:t>
          </a:r>
          <a:r>
            <a:rPr kumimoji="1" lang="ja-JP" altLang="ja-JP" sz="1100" b="0" i="0" u="none" strike="noStrike" kern="0" cap="none" spc="0" normalizeH="0" baseline="0" noProof="0">
              <a:ln>
                <a:noFill/>
              </a:ln>
              <a:solidFill>
                <a:prstClr val="black"/>
              </a:solidFill>
              <a:effectLst/>
              <a:uLnTx/>
              <a:uFillTx/>
              <a:latin typeface="+mn-lt"/>
              <a:ea typeface="+mn-ea"/>
              <a:cs typeface="+mn-cs"/>
            </a:rPr>
            <a:t>老朽化が</a:t>
          </a:r>
          <a:r>
            <a:rPr kumimoji="1" lang="ja-JP" altLang="en-US" sz="1100" b="0" i="0" u="none" strike="noStrike" kern="0" cap="none" spc="0" normalizeH="0" baseline="0" noProof="0">
              <a:ln>
                <a:noFill/>
              </a:ln>
              <a:solidFill>
                <a:prstClr val="black"/>
              </a:solidFill>
              <a:effectLst/>
              <a:uLnTx/>
              <a:uFillTx/>
              <a:latin typeface="+mn-lt"/>
              <a:ea typeface="+mn-ea"/>
              <a:cs typeface="+mn-cs"/>
            </a:rPr>
            <a:t>進んで</a:t>
          </a:r>
          <a:r>
            <a:rPr kumimoji="1" lang="ja-JP" altLang="ja-JP" sz="1100" b="0" i="0" u="none" strike="noStrike" kern="0" cap="none" spc="0" normalizeH="0" baseline="0" noProof="0">
              <a:ln>
                <a:noFill/>
              </a:ln>
              <a:solidFill>
                <a:prstClr val="black"/>
              </a:solidFill>
              <a:effectLst/>
              <a:uLnTx/>
              <a:uFillTx/>
              <a:latin typeface="+mn-lt"/>
              <a:ea typeface="+mn-ea"/>
              <a:cs typeface="+mn-cs"/>
            </a:rPr>
            <a:t>おり、橋梁長寿命化計画に基づき計画的に維持管理を進めていく。今後は、施設の</a:t>
          </a:r>
          <a:r>
            <a:rPr kumimoji="1" lang="ja-JP" altLang="en-US" sz="1100" b="0" i="0" u="none" strike="noStrike" kern="0" cap="none" spc="0" normalizeH="0" baseline="0" noProof="0">
              <a:ln>
                <a:noFill/>
              </a:ln>
              <a:solidFill>
                <a:prstClr val="black"/>
              </a:solidFill>
              <a:effectLst/>
              <a:uLnTx/>
              <a:uFillTx/>
              <a:latin typeface="+mn-lt"/>
              <a:ea typeface="+mn-ea"/>
              <a:cs typeface="+mn-cs"/>
            </a:rPr>
            <a:t>長寿命化を行っていくとともに</a:t>
          </a:r>
          <a:r>
            <a:rPr kumimoji="1" lang="ja-JP" altLang="ja-JP" sz="1100" b="0" i="0" u="none" strike="noStrike" kern="0" cap="none" spc="0" normalizeH="0" baseline="0" noProof="0">
              <a:ln>
                <a:noFill/>
              </a:ln>
              <a:solidFill>
                <a:prstClr val="black"/>
              </a:solidFill>
              <a:effectLst/>
              <a:uLnTx/>
              <a:uFillTx/>
              <a:latin typeface="+mn-lt"/>
              <a:ea typeface="+mn-ea"/>
              <a:cs typeface="+mn-cs"/>
            </a:rPr>
            <a:t>建替えや統合・複合化等も含め財政負担を軽減していく方法を検討していく。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
2,490
125.27
3,843,218
3,658,175
182,722
1,837,356
3,362,952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35052</xdr:rowOff>
    </xdr:from>
    <xdr:to>
      <xdr:col>24</xdr:col>
      <xdr:colOff>62865</xdr:colOff>
      <xdr:row>41</xdr:row>
      <xdr:rowOff>153924</xdr:rowOff>
    </xdr:to>
    <xdr:cxnSp macro="">
      <xdr:nvCxnSpPr>
        <xdr:cNvPr id="55" name="直線コネクタ 54"/>
        <xdr:cNvCxnSpPr/>
      </xdr:nvCxnSpPr>
      <xdr:spPr>
        <a:xfrm flipV="1">
          <a:off x="4634865" y="5864352"/>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6"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7" name="直線コネクタ 56"/>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153179</xdr:rowOff>
    </xdr:from>
    <xdr:ext cx="405111" cy="259045"/>
    <xdr:sp macro="" textlink="">
      <xdr:nvSpPr>
        <xdr:cNvPr id="58" name="【図書館】&#10;有形固定資産減価償却率最大値テキスト"/>
        <xdr:cNvSpPr txBox="1"/>
      </xdr:nvSpPr>
      <xdr:spPr>
        <a:xfrm>
          <a:off x="4673600" y="563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35052</xdr:rowOff>
    </xdr:from>
    <xdr:to>
      <xdr:col>24</xdr:col>
      <xdr:colOff>152400</xdr:colOff>
      <xdr:row>34</xdr:row>
      <xdr:rowOff>35052</xdr:rowOff>
    </xdr:to>
    <xdr:cxnSp macro="">
      <xdr:nvCxnSpPr>
        <xdr:cNvPr id="59" name="直線コネクタ 58"/>
        <xdr:cNvCxnSpPr/>
      </xdr:nvCxnSpPr>
      <xdr:spPr>
        <a:xfrm>
          <a:off x="4546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0" name="【図書館】&#10;有形固定資産減価償却率平均値テキスト"/>
        <xdr:cNvSpPr txBox="1"/>
      </xdr:nvSpPr>
      <xdr:spPr>
        <a:xfrm>
          <a:off x="4673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1" name="フローチャート: 判断 60"/>
        <xdr:cNvSpPr/>
      </xdr:nvSpPr>
      <xdr:spPr>
        <a:xfrm>
          <a:off x="4584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2" name="フローチャート: 判断 61"/>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127271</xdr:rowOff>
    </xdr:from>
    <xdr:ext cx="405111" cy="259045"/>
    <xdr:sp macro="" textlink="">
      <xdr:nvSpPr>
        <xdr:cNvPr id="63" name="n_1aveValue【図書館】&#10;有形固定資産減価償却率"/>
        <xdr:cNvSpPr txBox="1"/>
      </xdr:nvSpPr>
      <xdr:spPr>
        <a:xfrm>
          <a:off x="3582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106697</xdr:rowOff>
    </xdr:from>
    <xdr:ext cx="405111" cy="259045"/>
    <xdr:sp macro="" textlink="">
      <xdr:nvSpPr>
        <xdr:cNvPr id="65"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137414</xdr:rowOff>
    </xdr:from>
    <xdr:to>
      <xdr:col>10</xdr:col>
      <xdr:colOff>165100</xdr:colOff>
      <xdr:row>38</xdr:row>
      <xdr:rowOff>67564</xdr:rowOff>
    </xdr:to>
    <xdr:sp macro="" textlink="">
      <xdr:nvSpPr>
        <xdr:cNvPr id="66" name="フローチャート: 判断 65"/>
        <xdr:cNvSpPr/>
      </xdr:nvSpPr>
      <xdr:spPr>
        <a:xfrm>
          <a:off x="1968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58691</xdr:rowOff>
    </xdr:from>
    <xdr:ext cx="405111" cy="259045"/>
    <xdr:sp macro="" textlink="">
      <xdr:nvSpPr>
        <xdr:cNvPr id="67" name="n_3aveValue【図書館】&#10;有形固定資産減価償却率"/>
        <xdr:cNvSpPr txBox="1"/>
      </xdr:nvSpPr>
      <xdr:spPr>
        <a:xfrm>
          <a:off x="1816744" y="657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61976</xdr:rowOff>
    </xdr:from>
    <xdr:to>
      <xdr:col>6</xdr:col>
      <xdr:colOff>38100</xdr:colOff>
      <xdr:row>37</xdr:row>
      <xdr:rowOff>163576</xdr:rowOff>
    </xdr:to>
    <xdr:sp macro="" textlink="">
      <xdr:nvSpPr>
        <xdr:cNvPr id="68" name="フローチャート: 判断 67"/>
        <xdr:cNvSpPr/>
      </xdr:nvSpPr>
      <xdr:spPr>
        <a:xfrm>
          <a:off x="1079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37</xdr:row>
      <xdr:rowOff>154703</xdr:rowOff>
    </xdr:from>
    <xdr:ext cx="405111" cy="259045"/>
    <xdr:sp macro="" textlink="">
      <xdr:nvSpPr>
        <xdr:cNvPr id="69" name="n_4aveValue【図書館】&#10;有形固定資産減価償却率"/>
        <xdr:cNvSpPr txBox="1"/>
      </xdr:nvSpPr>
      <xdr:spPr>
        <a:xfrm>
          <a:off x="9277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155702</xdr:rowOff>
    </xdr:from>
    <xdr:to>
      <xdr:col>24</xdr:col>
      <xdr:colOff>114300</xdr:colOff>
      <xdr:row>34</xdr:row>
      <xdr:rowOff>85852</xdr:rowOff>
    </xdr:to>
    <xdr:sp macro="" textlink="">
      <xdr:nvSpPr>
        <xdr:cNvPr id="75" name="楕円 74"/>
        <xdr:cNvSpPr/>
      </xdr:nvSpPr>
      <xdr:spPr>
        <a:xfrm>
          <a:off x="45847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108729</xdr:rowOff>
    </xdr:from>
    <xdr:ext cx="405111" cy="259045"/>
    <xdr:sp macro="" textlink="">
      <xdr:nvSpPr>
        <xdr:cNvPr id="76" name="【図書館】&#10;有形固定資産減価償却率該当値テキスト"/>
        <xdr:cNvSpPr txBox="1"/>
      </xdr:nvSpPr>
      <xdr:spPr>
        <a:xfrm>
          <a:off x="4673600" y="5766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107696</xdr:rowOff>
    </xdr:from>
    <xdr:to>
      <xdr:col>20</xdr:col>
      <xdr:colOff>38100</xdr:colOff>
      <xdr:row>34</xdr:row>
      <xdr:rowOff>37846</xdr:rowOff>
    </xdr:to>
    <xdr:sp macro="" textlink="">
      <xdr:nvSpPr>
        <xdr:cNvPr id="77" name="楕円 76"/>
        <xdr:cNvSpPr/>
      </xdr:nvSpPr>
      <xdr:spPr>
        <a:xfrm>
          <a:off x="3746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158496</xdr:rowOff>
    </xdr:from>
    <xdr:to>
      <xdr:col>24</xdr:col>
      <xdr:colOff>63500</xdr:colOff>
      <xdr:row>34</xdr:row>
      <xdr:rowOff>35052</xdr:rowOff>
    </xdr:to>
    <xdr:cxnSp macro="">
      <xdr:nvCxnSpPr>
        <xdr:cNvPr id="78" name="直線コネクタ 77"/>
        <xdr:cNvCxnSpPr/>
      </xdr:nvCxnSpPr>
      <xdr:spPr>
        <a:xfrm>
          <a:off x="3797300" y="58163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57404</xdr:rowOff>
    </xdr:from>
    <xdr:to>
      <xdr:col>15</xdr:col>
      <xdr:colOff>101600</xdr:colOff>
      <xdr:row>33</xdr:row>
      <xdr:rowOff>159004</xdr:rowOff>
    </xdr:to>
    <xdr:sp macro="" textlink="">
      <xdr:nvSpPr>
        <xdr:cNvPr id="79" name="楕円 78"/>
        <xdr:cNvSpPr/>
      </xdr:nvSpPr>
      <xdr:spPr>
        <a:xfrm>
          <a:off x="2857500" y="57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108204</xdr:rowOff>
    </xdr:from>
    <xdr:to>
      <xdr:col>19</xdr:col>
      <xdr:colOff>177800</xdr:colOff>
      <xdr:row>33</xdr:row>
      <xdr:rowOff>158496</xdr:rowOff>
    </xdr:to>
    <xdr:cxnSp macro="">
      <xdr:nvCxnSpPr>
        <xdr:cNvPr id="80" name="直線コネクタ 79"/>
        <xdr:cNvCxnSpPr/>
      </xdr:nvCxnSpPr>
      <xdr:spPr>
        <a:xfrm>
          <a:off x="2908300" y="57660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9398</xdr:rowOff>
    </xdr:from>
    <xdr:to>
      <xdr:col>10</xdr:col>
      <xdr:colOff>165100</xdr:colOff>
      <xdr:row>33</xdr:row>
      <xdr:rowOff>110998</xdr:rowOff>
    </xdr:to>
    <xdr:sp macro="" textlink="">
      <xdr:nvSpPr>
        <xdr:cNvPr id="81" name="楕円 80"/>
        <xdr:cNvSpPr/>
      </xdr:nvSpPr>
      <xdr:spPr>
        <a:xfrm>
          <a:off x="1968500" y="56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60198</xdr:rowOff>
    </xdr:from>
    <xdr:to>
      <xdr:col>15</xdr:col>
      <xdr:colOff>50800</xdr:colOff>
      <xdr:row>33</xdr:row>
      <xdr:rowOff>108204</xdr:rowOff>
    </xdr:to>
    <xdr:cxnSp macro="">
      <xdr:nvCxnSpPr>
        <xdr:cNvPr id="82" name="直線コネクタ 81"/>
        <xdr:cNvCxnSpPr/>
      </xdr:nvCxnSpPr>
      <xdr:spPr>
        <a:xfrm>
          <a:off x="2019300" y="57180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132842</xdr:rowOff>
    </xdr:from>
    <xdr:to>
      <xdr:col>6</xdr:col>
      <xdr:colOff>38100</xdr:colOff>
      <xdr:row>33</xdr:row>
      <xdr:rowOff>62992</xdr:rowOff>
    </xdr:to>
    <xdr:sp macro="" textlink="">
      <xdr:nvSpPr>
        <xdr:cNvPr id="83" name="楕円 82"/>
        <xdr:cNvSpPr/>
      </xdr:nvSpPr>
      <xdr:spPr>
        <a:xfrm>
          <a:off x="1079500" y="56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12192</xdr:rowOff>
    </xdr:from>
    <xdr:to>
      <xdr:col>10</xdr:col>
      <xdr:colOff>114300</xdr:colOff>
      <xdr:row>33</xdr:row>
      <xdr:rowOff>60198</xdr:rowOff>
    </xdr:to>
    <xdr:cxnSp macro="">
      <xdr:nvCxnSpPr>
        <xdr:cNvPr id="84" name="直線コネクタ 83"/>
        <xdr:cNvCxnSpPr/>
      </xdr:nvCxnSpPr>
      <xdr:spPr>
        <a:xfrm>
          <a:off x="1130300" y="56700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54373</xdr:rowOff>
    </xdr:from>
    <xdr:ext cx="405111" cy="259045"/>
    <xdr:sp macro="" textlink="">
      <xdr:nvSpPr>
        <xdr:cNvPr id="85" name="n_1mainValue【図書館】&#10;有形固定資産減価償却率"/>
        <xdr:cNvSpPr txBox="1"/>
      </xdr:nvSpPr>
      <xdr:spPr>
        <a:xfrm>
          <a:off x="35820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4081</xdr:rowOff>
    </xdr:from>
    <xdr:ext cx="405111" cy="259045"/>
    <xdr:sp macro="" textlink="">
      <xdr:nvSpPr>
        <xdr:cNvPr id="86" name="n_2mainValue【図書館】&#10;有形固定資産減価償却率"/>
        <xdr:cNvSpPr txBox="1"/>
      </xdr:nvSpPr>
      <xdr:spPr>
        <a:xfrm>
          <a:off x="2705744" y="549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127525</xdr:rowOff>
    </xdr:from>
    <xdr:ext cx="405111" cy="259045"/>
    <xdr:sp macro="" textlink="">
      <xdr:nvSpPr>
        <xdr:cNvPr id="87" name="n_3mainValue【図書館】&#10;有形固定資産減価償却率"/>
        <xdr:cNvSpPr txBox="1"/>
      </xdr:nvSpPr>
      <xdr:spPr>
        <a:xfrm>
          <a:off x="1816744" y="544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79519</xdr:rowOff>
    </xdr:from>
    <xdr:ext cx="405111" cy="259045"/>
    <xdr:sp macro="" textlink="">
      <xdr:nvSpPr>
        <xdr:cNvPr id="88" name="n_4mainValue【図書館】&#10;有形固定資産減価償却率"/>
        <xdr:cNvSpPr txBox="1"/>
      </xdr:nvSpPr>
      <xdr:spPr>
        <a:xfrm>
          <a:off x="927744" y="539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51054</xdr:rowOff>
    </xdr:from>
    <xdr:to>
      <xdr:col>54</xdr:col>
      <xdr:colOff>189865</xdr:colOff>
      <xdr:row>41</xdr:row>
      <xdr:rowOff>41910</xdr:rowOff>
    </xdr:to>
    <xdr:cxnSp macro="">
      <xdr:nvCxnSpPr>
        <xdr:cNvPr id="110" name="直線コネクタ 109"/>
        <xdr:cNvCxnSpPr/>
      </xdr:nvCxnSpPr>
      <xdr:spPr>
        <a:xfrm flipV="1">
          <a:off x="10476865" y="570890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1"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2" name="直線コネクタ 111"/>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169181</xdr:rowOff>
    </xdr:from>
    <xdr:ext cx="469744" cy="259045"/>
    <xdr:sp macro="" textlink="">
      <xdr:nvSpPr>
        <xdr:cNvPr id="113" name="【図書館】&#10;一人当たり面積最大値テキスト"/>
        <xdr:cNvSpPr txBox="1"/>
      </xdr:nvSpPr>
      <xdr:spPr>
        <a:xfrm>
          <a:off x="10515600" y="548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51054</xdr:rowOff>
    </xdr:from>
    <xdr:to>
      <xdr:col>55</xdr:col>
      <xdr:colOff>88900</xdr:colOff>
      <xdr:row>33</xdr:row>
      <xdr:rowOff>51054</xdr:rowOff>
    </xdr:to>
    <xdr:cxnSp macro="">
      <xdr:nvCxnSpPr>
        <xdr:cNvPr id="114" name="直線コネクタ 113"/>
        <xdr:cNvCxnSpPr/>
      </xdr:nvCxnSpPr>
      <xdr:spPr>
        <a:xfrm>
          <a:off x="10388600" y="570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271</xdr:rowOff>
    </xdr:from>
    <xdr:ext cx="469744" cy="259045"/>
    <xdr:sp macro="" textlink="">
      <xdr:nvSpPr>
        <xdr:cNvPr id="115" name="【図書館】&#10;一人当たり面積平均値テキスト"/>
        <xdr:cNvSpPr txBox="1"/>
      </xdr:nvSpPr>
      <xdr:spPr>
        <a:xfrm>
          <a:off x="10515600" y="6172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148844</xdr:rowOff>
    </xdr:from>
    <xdr:to>
      <xdr:col>55</xdr:col>
      <xdr:colOff>50800</xdr:colOff>
      <xdr:row>37</xdr:row>
      <xdr:rowOff>78994</xdr:rowOff>
    </xdr:to>
    <xdr:sp macro="" textlink="">
      <xdr:nvSpPr>
        <xdr:cNvPr id="116" name="フローチャート: 判断 115"/>
        <xdr:cNvSpPr/>
      </xdr:nvSpPr>
      <xdr:spPr>
        <a:xfrm>
          <a:off x="104267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20828</xdr:rowOff>
    </xdr:from>
    <xdr:to>
      <xdr:col>50</xdr:col>
      <xdr:colOff>165100</xdr:colOff>
      <xdr:row>36</xdr:row>
      <xdr:rowOff>122428</xdr:rowOff>
    </xdr:to>
    <xdr:sp macro="" textlink="">
      <xdr:nvSpPr>
        <xdr:cNvPr id="117" name="フローチャート: 判断 116"/>
        <xdr:cNvSpPr/>
      </xdr:nvSpPr>
      <xdr:spPr>
        <a:xfrm>
          <a:off x="9588500" y="619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138955</xdr:rowOff>
    </xdr:from>
    <xdr:ext cx="469744" cy="259045"/>
    <xdr:sp macro="" textlink="">
      <xdr:nvSpPr>
        <xdr:cNvPr id="118" name="n_1aveValue【図書館】&#10;一人当たり面積"/>
        <xdr:cNvSpPr txBox="1"/>
      </xdr:nvSpPr>
      <xdr:spPr>
        <a:xfrm>
          <a:off x="9391727"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11684</xdr:rowOff>
    </xdr:from>
    <xdr:to>
      <xdr:col>46</xdr:col>
      <xdr:colOff>38100</xdr:colOff>
      <xdr:row>36</xdr:row>
      <xdr:rowOff>113284</xdr:rowOff>
    </xdr:to>
    <xdr:sp macro="" textlink="">
      <xdr:nvSpPr>
        <xdr:cNvPr id="119" name="フローチャート: 判断 118"/>
        <xdr:cNvSpPr/>
      </xdr:nvSpPr>
      <xdr:spPr>
        <a:xfrm>
          <a:off x="8699500" y="618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129811</xdr:rowOff>
    </xdr:from>
    <xdr:ext cx="469744" cy="259045"/>
    <xdr:sp macro="" textlink="">
      <xdr:nvSpPr>
        <xdr:cNvPr id="120" name="n_2aveValue【図書館】&#10;一人当たり面積"/>
        <xdr:cNvSpPr txBox="1"/>
      </xdr:nvSpPr>
      <xdr:spPr>
        <a:xfrm>
          <a:off x="8515427" y="59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139700</xdr:rowOff>
    </xdr:from>
    <xdr:to>
      <xdr:col>41</xdr:col>
      <xdr:colOff>101600</xdr:colOff>
      <xdr:row>37</xdr:row>
      <xdr:rowOff>69850</xdr:rowOff>
    </xdr:to>
    <xdr:sp macro="" textlink="">
      <xdr:nvSpPr>
        <xdr:cNvPr id="121" name="フローチャート: 判断 120"/>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35</xdr:row>
      <xdr:rowOff>86377</xdr:rowOff>
    </xdr:from>
    <xdr:ext cx="469744" cy="259045"/>
    <xdr:sp macro="" textlink="">
      <xdr:nvSpPr>
        <xdr:cNvPr id="122" name="n_3ave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68834</xdr:rowOff>
    </xdr:from>
    <xdr:to>
      <xdr:col>36</xdr:col>
      <xdr:colOff>165100</xdr:colOff>
      <xdr:row>37</xdr:row>
      <xdr:rowOff>170435</xdr:rowOff>
    </xdr:to>
    <xdr:sp macro="" textlink="">
      <xdr:nvSpPr>
        <xdr:cNvPr id="123" name="フローチャート: 判断 122"/>
        <xdr:cNvSpPr/>
      </xdr:nvSpPr>
      <xdr:spPr>
        <a:xfrm>
          <a:off x="692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15511</xdr:rowOff>
    </xdr:from>
    <xdr:ext cx="469744" cy="259045"/>
    <xdr:sp macro="" textlink="">
      <xdr:nvSpPr>
        <xdr:cNvPr id="124" name="n_4aveValue【図書館】&#10;一人当たり面積"/>
        <xdr:cNvSpPr txBox="1"/>
      </xdr:nvSpPr>
      <xdr:spPr>
        <a:xfrm>
          <a:off x="67374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9398</xdr:rowOff>
    </xdr:from>
    <xdr:to>
      <xdr:col>55</xdr:col>
      <xdr:colOff>50800</xdr:colOff>
      <xdr:row>37</xdr:row>
      <xdr:rowOff>110998</xdr:rowOff>
    </xdr:to>
    <xdr:sp macro="" textlink="">
      <xdr:nvSpPr>
        <xdr:cNvPr id="130" name="楕円 129"/>
        <xdr:cNvSpPr/>
      </xdr:nvSpPr>
      <xdr:spPr>
        <a:xfrm>
          <a:off x="10426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159275</xdr:rowOff>
    </xdr:from>
    <xdr:ext cx="469744" cy="259045"/>
    <xdr:sp macro="" textlink="">
      <xdr:nvSpPr>
        <xdr:cNvPr id="131" name="【図書館】&#10;一人当たり面積該当値テキスト"/>
        <xdr:cNvSpPr txBox="1"/>
      </xdr:nvSpPr>
      <xdr:spPr>
        <a:xfrm>
          <a:off x="10515600" y="633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32" name="楕円 131"/>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60198</xdr:rowOff>
    </xdr:from>
    <xdr:to>
      <xdr:col>55</xdr:col>
      <xdr:colOff>0</xdr:colOff>
      <xdr:row>37</xdr:row>
      <xdr:rowOff>87630</xdr:rowOff>
    </xdr:to>
    <xdr:cxnSp macro="">
      <xdr:nvCxnSpPr>
        <xdr:cNvPr id="133" name="直線コネクタ 132"/>
        <xdr:cNvCxnSpPr/>
      </xdr:nvCxnSpPr>
      <xdr:spPr>
        <a:xfrm flipV="1">
          <a:off x="9639300" y="64038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59690</xdr:rowOff>
    </xdr:from>
    <xdr:to>
      <xdr:col>46</xdr:col>
      <xdr:colOff>38100</xdr:colOff>
      <xdr:row>37</xdr:row>
      <xdr:rowOff>161290</xdr:rowOff>
    </xdr:to>
    <xdr:sp macro="" textlink="">
      <xdr:nvSpPr>
        <xdr:cNvPr id="134" name="楕円 133"/>
        <xdr:cNvSpPr/>
      </xdr:nvSpPr>
      <xdr:spPr>
        <a:xfrm>
          <a:off x="869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110490</xdr:rowOff>
    </xdr:to>
    <xdr:cxnSp macro="">
      <xdr:nvCxnSpPr>
        <xdr:cNvPr id="135" name="直線コネクタ 134"/>
        <xdr:cNvCxnSpPr/>
      </xdr:nvCxnSpPr>
      <xdr:spPr>
        <a:xfrm flipV="1">
          <a:off x="8750300" y="6431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6" name="楕円 135"/>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110490</xdr:rowOff>
    </xdr:from>
    <xdr:to>
      <xdr:col>45</xdr:col>
      <xdr:colOff>177800</xdr:colOff>
      <xdr:row>37</xdr:row>
      <xdr:rowOff>133350</xdr:rowOff>
    </xdr:to>
    <xdr:cxnSp macro="">
      <xdr:nvCxnSpPr>
        <xdr:cNvPr id="137" name="直線コネクタ 136"/>
        <xdr:cNvCxnSpPr/>
      </xdr:nvCxnSpPr>
      <xdr:spPr>
        <a:xfrm flipV="1">
          <a:off x="7861300" y="645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105410</xdr:rowOff>
    </xdr:from>
    <xdr:to>
      <xdr:col>36</xdr:col>
      <xdr:colOff>165100</xdr:colOff>
      <xdr:row>38</xdr:row>
      <xdr:rowOff>35560</xdr:rowOff>
    </xdr:to>
    <xdr:sp macro="" textlink="">
      <xdr:nvSpPr>
        <xdr:cNvPr id="138" name="楕円 137"/>
        <xdr:cNvSpPr/>
      </xdr:nvSpPr>
      <xdr:spPr>
        <a:xfrm>
          <a:off x="692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156210</xdr:rowOff>
    </xdr:to>
    <xdr:cxnSp macro="">
      <xdr:nvCxnSpPr>
        <xdr:cNvPr id="139" name="直線コネクタ 138"/>
        <xdr:cNvCxnSpPr/>
      </xdr:nvCxnSpPr>
      <xdr:spPr>
        <a:xfrm flipV="1">
          <a:off x="6972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129557</xdr:rowOff>
    </xdr:from>
    <xdr:ext cx="469744" cy="259045"/>
    <xdr:sp macro="" textlink="">
      <xdr:nvSpPr>
        <xdr:cNvPr id="140" name="n_1mainValue【図書館】&#10;一人当たり面積"/>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152417</xdr:rowOff>
    </xdr:from>
    <xdr:ext cx="469744" cy="259045"/>
    <xdr:sp macro="" textlink="">
      <xdr:nvSpPr>
        <xdr:cNvPr id="141" name="n_2mainValue【図書館】&#10;一人当たり面積"/>
        <xdr:cNvSpPr txBox="1"/>
      </xdr:nvSpPr>
      <xdr:spPr>
        <a:xfrm>
          <a:off x="8515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2" name="n_3main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26687</xdr:rowOff>
    </xdr:from>
    <xdr:ext cx="469744" cy="259045"/>
    <xdr:sp macro="" textlink="">
      <xdr:nvSpPr>
        <xdr:cNvPr id="143" name="n_4mainValue【図書館】&#10;一人当たり面積"/>
        <xdr:cNvSpPr txBox="1"/>
      </xdr:nvSpPr>
      <xdr:spPr>
        <a:xfrm>
          <a:off x="6737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169" name="直線コネクタ 168"/>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172" name="【体育館・プール】&#10;有形固定資産減価償却率最大値テキスト"/>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173" name="直線コネクタ 172"/>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154594</xdr:rowOff>
    </xdr:from>
    <xdr:ext cx="405111" cy="259045"/>
    <xdr:sp macro="" textlink="">
      <xdr:nvSpPr>
        <xdr:cNvPr id="174" name="【体育館・プール】&#10;有形固定資産減価償却率平均値テキスト"/>
        <xdr:cNvSpPr txBox="1"/>
      </xdr:nvSpPr>
      <xdr:spPr>
        <a:xfrm>
          <a:off x="4673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75" name="フローチャート: 判断 174"/>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176" name="フローチャート: 判断 175"/>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53357</xdr:rowOff>
    </xdr:from>
    <xdr:ext cx="405111" cy="259045"/>
    <xdr:sp macro="" textlink="">
      <xdr:nvSpPr>
        <xdr:cNvPr id="177" name="n_1aveValue【体育館・プール】&#10;有形固定資産減価償却率"/>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123916</xdr:rowOff>
    </xdr:from>
    <xdr:to>
      <xdr:col>15</xdr:col>
      <xdr:colOff>101600</xdr:colOff>
      <xdr:row>62</xdr:row>
      <xdr:rowOff>54066</xdr:rowOff>
    </xdr:to>
    <xdr:sp macro="" textlink="">
      <xdr:nvSpPr>
        <xdr:cNvPr id="178" name="フローチャート: 判断 177"/>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62</xdr:row>
      <xdr:rowOff>45193</xdr:rowOff>
    </xdr:from>
    <xdr:ext cx="405111" cy="259045"/>
    <xdr:sp macro="" textlink="">
      <xdr:nvSpPr>
        <xdr:cNvPr id="179" name="n_2aveValue【体育館・プール】&#10;有形固定資産減価償却率"/>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141877</xdr:rowOff>
    </xdr:from>
    <xdr:to>
      <xdr:col>10</xdr:col>
      <xdr:colOff>165100</xdr:colOff>
      <xdr:row>62</xdr:row>
      <xdr:rowOff>72027</xdr:rowOff>
    </xdr:to>
    <xdr:sp macro="" textlink="">
      <xdr:nvSpPr>
        <xdr:cNvPr id="180" name="フローチャート: 判断 179"/>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62</xdr:row>
      <xdr:rowOff>63154</xdr:rowOff>
    </xdr:from>
    <xdr:ext cx="405111" cy="259045"/>
    <xdr:sp macro="" textlink="">
      <xdr:nvSpPr>
        <xdr:cNvPr id="181" name="n_3aveValue【体育館・プール】&#10;有形固定資産減価償却率"/>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89626</xdr:rowOff>
    </xdr:from>
    <xdr:to>
      <xdr:col>6</xdr:col>
      <xdr:colOff>38100</xdr:colOff>
      <xdr:row>62</xdr:row>
      <xdr:rowOff>19776</xdr:rowOff>
    </xdr:to>
    <xdr:sp macro="" textlink="">
      <xdr:nvSpPr>
        <xdr:cNvPr id="182" name="フローチャート: 判断 181"/>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62</xdr:row>
      <xdr:rowOff>10903</xdr:rowOff>
    </xdr:from>
    <xdr:ext cx="405111" cy="259045"/>
    <xdr:sp macro="" textlink="">
      <xdr:nvSpPr>
        <xdr:cNvPr id="183" name="n_4aveValue【体育館・プール】&#10;有形固定資産減価償却率"/>
        <xdr:cNvSpPr txBox="1"/>
      </xdr:nvSpPr>
      <xdr:spPr>
        <a:xfrm>
          <a:off x="927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109220</xdr:rowOff>
    </xdr:from>
    <xdr:to>
      <xdr:col>24</xdr:col>
      <xdr:colOff>114300</xdr:colOff>
      <xdr:row>56</xdr:row>
      <xdr:rowOff>39370</xdr:rowOff>
    </xdr:to>
    <xdr:sp macro="" textlink="">
      <xdr:nvSpPr>
        <xdr:cNvPr id="189" name="楕円 188"/>
        <xdr:cNvSpPr/>
      </xdr:nvSpPr>
      <xdr:spPr>
        <a:xfrm>
          <a:off x="45847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29590</xdr:rowOff>
    </xdr:from>
    <xdr:ext cx="340478" cy="259045"/>
    <xdr:sp macro="" textlink="">
      <xdr:nvSpPr>
        <xdr:cNvPr id="190" name="【体育館・プール】&#10;有形固定資産減価償却率該当値テキスト"/>
        <xdr:cNvSpPr txBox="1"/>
      </xdr:nvSpPr>
      <xdr:spPr>
        <a:xfrm>
          <a:off x="4673600" y="9459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171269</xdr:rowOff>
    </xdr:from>
    <xdr:to>
      <xdr:col>20</xdr:col>
      <xdr:colOff>38100</xdr:colOff>
      <xdr:row>56</xdr:row>
      <xdr:rowOff>101419</xdr:rowOff>
    </xdr:to>
    <xdr:sp macro="" textlink="">
      <xdr:nvSpPr>
        <xdr:cNvPr id="191" name="楕円 190"/>
        <xdr:cNvSpPr/>
      </xdr:nvSpPr>
      <xdr:spPr>
        <a:xfrm>
          <a:off x="3746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160020</xdr:rowOff>
    </xdr:from>
    <xdr:to>
      <xdr:col>24</xdr:col>
      <xdr:colOff>63500</xdr:colOff>
      <xdr:row>56</xdr:row>
      <xdr:rowOff>50619</xdr:rowOff>
    </xdr:to>
    <xdr:cxnSp macro="">
      <xdr:nvCxnSpPr>
        <xdr:cNvPr id="192" name="直線コネクタ 191"/>
        <xdr:cNvCxnSpPr/>
      </xdr:nvCxnSpPr>
      <xdr:spPr>
        <a:xfrm flipV="1">
          <a:off x="3797300" y="958977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61867</xdr:rowOff>
    </xdr:from>
    <xdr:to>
      <xdr:col>15</xdr:col>
      <xdr:colOff>101600</xdr:colOff>
      <xdr:row>55</xdr:row>
      <xdr:rowOff>163467</xdr:rowOff>
    </xdr:to>
    <xdr:sp macro="" textlink="">
      <xdr:nvSpPr>
        <xdr:cNvPr id="193" name="楕円 192"/>
        <xdr:cNvSpPr/>
      </xdr:nvSpPr>
      <xdr:spPr>
        <a:xfrm>
          <a:off x="2857500" y="9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112667</xdr:rowOff>
    </xdr:from>
    <xdr:to>
      <xdr:col>19</xdr:col>
      <xdr:colOff>177800</xdr:colOff>
      <xdr:row>56</xdr:row>
      <xdr:rowOff>50619</xdr:rowOff>
    </xdr:to>
    <xdr:cxnSp macro="">
      <xdr:nvCxnSpPr>
        <xdr:cNvPr id="194" name="直線コネクタ 193"/>
        <xdr:cNvCxnSpPr/>
      </xdr:nvCxnSpPr>
      <xdr:spPr>
        <a:xfrm>
          <a:off x="2908300" y="9542417"/>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56969</xdr:rowOff>
    </xdr:from>
    <xdr:to>
      <xdr:col>10</xdr:col>
      <xdr:colOff>165100</xdr:colOff>
      <xdr:row>55</xdr:row>
      <xdr:rowOff>158569</xdr:rowOff>
    </xdr:to>
    <xdr:sp macro="" textlink="">
      <xdr:nvSpPr>
        <xdr:cNvPr id="195" name="楕円 194"/>
        <xdr:cNvSpPr/>
      </xdr:nvSpPr>
      <xdr:spPr>
        <a:xfrm>
          <a:off x="1968500" y="94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107769</xdr:rowOff>
    </xdr:from>
    <xdr:to>
      <xdr:col>15</xdr:col>
      <xdr:colOff>50800</xdr:colOff>
      <xdr:row>55</xdr:row>
      <xdr:rowOff>112667</xdr:rowOff>
    </xdr:to>
    <xdr:cxnSp macro="">
      <xdr:nvCxnSpPr>
        <xdr:cNvPr id="196" name="直線コネクタ 195"/>
        <xdr:cNvCxnSpPr/>
      </xdr:nvCxnSpPr>
      <xdr:spPr>
        <a:xfrm>
          <a:off x="2019300" y="95375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89626</xdr:rowOff>
    </xdr:from>
    <xdr:to>
      <xdr:col>6</xdr:col>
      <xdr:colOff>38100</xdr:colOff>
      <xdr:row>61</xdr:row>
      <xdr:rowOff>19776</xdr:rowOff>
    </xdr:to>
    <xdr:sp macro="" textlink="">
      <xdr:nvSpPr>
        <xdr:cNvPr id="197" name="楕円 196"/>
        <xdr:cNvSpPr/>
      </xdr:nvSpPr>
      <xdr:spPr>
        <a:xfrm>
          <a:off x="1079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107769</xdr:rowOff>
    </xdr:from>
    <xdr:to>
      <xdr:col>10</xdr:col>
      <xdr:colOff>114300</xdr:colOff>
      <xdr:row>60</xdr:row>
      <xdr:rowOff>140426</xdr:rowOff>
    </xdr:to>
    <xdr:cxnSp macro="">
      <xdr:nvCxnSpPr>
        <xdr:cNvPr id="198" name="直線コネクタ 197"/>
        <xdr:cNvCxnSpPr/>
      </xdr:nvCxnSpPr>
      <xdr:spPr>
        <a:xfrm flipV="1">
          <a:off x="1130300" y="9537519"/>
          <a:ext cx="889000" cy="88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117946</xdr:rowOff>
    </xdr:from>
    <xdr:ext cx="405111" cy="259045"/>
    <xdr:sp macro="" textlink="">
      <xdr:nvSpPr>
        <xdr:cNvPr id="199" name="n_1mainValue【体育館・プール】&#10;有形固定資産減価償却率"/>
        <xdr:cNvSpPr txBox="1"/>
      </xdr:nvSpPr>
      <xdr:spPr>
        <a:xfrm>
          <a:off x="3582044" y="937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8544</xdr:rowOff>
    </xdr:from>
    <xdr:ext cx="340478" cy="259045"/>
    <xdr:sp macro="" textlink="">
      <xdr:nvSpPr>
        <xdr:cNvPr id="200" name="n_2mainValue【体育館・プール】&#10;有形固定資産減価償却率"/>
        <xdr:cNvSpPr txBox="1"/>
      </xdr:nvSpPr>
      <xdr:spPr>
        <a:xfrm>
          <a:off x="2738061" y="92668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3646</xdr:rowOff>
    </xdr:from>
    <xdr:ext cx="340478" cy="259045"/>
    <xdr:sp macro="" textlink="">
      <xdr:nvSpPr>
        <xdr:cNvPr id="201" name="n_3mainValue【体育館・プール】&#10;有形固定資産減価償却率"/>
        <xdr:cNvSpPr txBox="1"/>
      </xdr:nvSpPr>
      <xdr:spPr>
        <a:xfrm>
          <a:off x="1849061" y="926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36303</xdr:rowOff>
    </xdr:from>
    <xdr:ext cx="405111" cy="259045"/>
    <xdr:sp macro="" textlink="">
      <xdr:nvSpPr>
        <xdr:cNvPr id="202" name="n_4mainValue【体育館・プール】&#10;有形固定資産減価償却率"/>
        <xdr:cNvSpPr txBox="1"/>
      </xdr:nvSpPr>
      <xdr:spPr>
        <a:xfrm>
          <a:off x="927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226" name="直線コネクタ 225"/>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227" name="【体育館・プール】&#10;一人当たり面積最小値テキスト"/>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228" name="直線コネクタ 227"/>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229" name="【体育館・プール】&#10;一人当たり面積最大値テキスト"/>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230" name="直線コネクタ 229"/>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231" name="【体育館・プール】&#10;一人当たり面積平均値テキスト"/>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232" name="フローチャート: 判断 231"/>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233" name="フローチャート: 判断 232"/>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132097</xdr:rowOff>
    </xdr:from>
    <xdr:ext cx="469744" cy="259045"/>
    <xdr:sp macro="" textlink="">
      <xdr:nvSpPr>
        <xdr:cNvPr id="234" name="n_1aveValue【体育館・プール】&#10;一人当たり面積"/>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127127</xdr:rowOff>
    </xdr:from>
    <xdr:to>
      <xdr:col>46</xdr:col>
      <xdr:colOff>38100</xdr:colOff>
      <xdr:row>62</xdr:row>
      <xdr:rowOff>57277</xdr:rowOff>
    </xdr:to>
    <xdr:sp macro="" textlink="">
      <xdr:nvSpPr>
        <xdr:cNvPr id="235" name="フローチャート: 判断 234"/>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73804</xdr:rowOff>
    </xdr:from>
    <xdr:ext cx="469744" cy="259045"/>
    <xdr:sp macro="" textlink="">
      <xdr:nvSpPr>
        <xdr:cNvPr id="236" name="n_2aveValue【体育館・プール】&#10;一人当たり面積"/>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56642</xdr:rowOff>
    </xdr:from>
    <xdr:to>
      <xdr:col>41</xdr:col>
      <xdr:colOff>101600</xdr:colOff>
      <xdr:row>62</xdr:row>
      <xdr:rowOff>158242</xdr:rowOff>
    </xdr:to>
    <xdr:sp macro="" textlink="">
      <xdr:nvSpPr>
        <xdr:cNvPr id="237" name="フローチャート: 判断 236"/>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3319</xdr:rowOff>
    </xdr:from>
    <xdr:ext cx="469744" cy="259045"/>
    <xdr:sp macro="" textlink="">
      <xdr:nvSpPr>
        <xdr:cNvPr id="238" name="n_3aveValue【体育館・プール】&#10;一人当たり面積"/>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15875</xdr:rowOff>
    </xdr:from>
    <xdr:to>
      <xdr:col>36</xdr:col>
      <xdr:colOff>165100</xdr:colOff>
      <xdr:row>62</xdr:row>
      <xdr:rowOff>117475</xdr:rowOff>
    </xdr:to>
    <xdr:sp macro="" textlink="">
      <xdr:nvSpPr>
        <xdr:cNvPr id="239" name="フローチャート: 判断 238"/>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134002</xdr:rowOff>
    </xdr:from>
    <xdr:ext cx="469744" cy="259045"/>
    <xdr:sp macro="" textlink="">
      <xdr:nvSpPr>
        <xdr:cNvPr id="240" name="n_4aveValue【体育館・プール】&#10;一人当たり面積"/>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128270</xdr:rowOff>
    </xdr:from>
    <xdr:to>
      <xdr:col>55</xdr:col>
      <xdr:colOff>50800</xdr:colOff>
      <xdr:row>62</xdr:row>
      <xdr:rowOff>58420</xdr:rowOff>
    </xdr:to>
    <xdr:sp macro="" textlink="">
      <xdr:nvSpPr>
        <xdr:cNvPr id="246" name="楕円 245"/>
        <xdr:cNvSpPr/>
      </xdr:nvSpPr>
      <xdr:spPr>
        <a:xfrm>
          <a:off x="10426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151147</xdr:rowOff>
    </xdr:from>
    <xdr:ext cx="469744" cy="259045"/>
    <xdr:sp macro="" textlink="">
      <xdr:nvSpPr>
        <xdr:cNvPr id="247" name="【体育館・プール】&#10;一人当たり面積該当値テキスト"/>
        <xdr:cNvSpPr txBox="1"/>
      </xdr:nvSpPr>
      <xdr:spPr>
        <a:xfrm>
          <a:off x="10515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8636</xdr:rowOff>
    </xdr:from>
    <xdr:to>
      <xdr:col>50</xdr:col>
      <xdr:colOff>165100</xdr:colOff>
      <xdr:row>64</xdr:row>
      <xdr:rowOff>110236</xdr:rowOff>
    </xdr:to>
    <xdr:sp macro="" textlink="">
      <xdr:nvSpPr>
        <xdr:cNvPr id="248" name="楕円 247"/>
        <xdr:cNvSpPr/>
      </xdr:nvSpPr>
      <xdr:spPr>
        <a:xfrm>
          <a:off x="9588500" y="109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7620</xdr:rowOff>
    </xdr:from>
    <xdr:to>
      <xdr:col>55</xdr:col>
      <xdr:colOff>0</xdr:colOff>
      <xdr:row>64</xdr:row>
      <xdr:rowOff>59436</xdr:rowOff>
    </xdr:to>
    <xdr:cxnSp macro="">
      <xdr:nvCxnSpPr>
        <xdr:cNvPr id="249" name="直線コネクタ 248"/>
        <xdr:cNvCxnSpPr/>
      </xdr:nvCxnSpPr>
      <xdr:spPr>
        <a:xfrm flipV="1">
          <a:off x="9639300" y="10637520"/>
          <a:ext cx="838200" cy="3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9017</xdr:rowOff>
    </xdr:from>
    <xdr:to>
      <xdr:col>46</xdr:col>
      <xdr:colOff>38100</xdr:colOff>
      <xdr:row>64</xdr:row>
      <xdr:rowOff>110617</xdr:rowOff>
    </xdr:to>
    <xdr:sp macro="" textlink="">
      <xdr:nvSpPr>
        <xdr:cNvPr id="250" name="楕円 249"/>
        <xdr:cNvSpPr/>
      </xdr:nvSpPr>
      <xdr:spPr>
        <a:xfrm>
          <a:off x="8699500" y="109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59436</xdr:rowOff>
    </xdr:from>
    <xdr:to>
      <xdr:col>50</xdr:col>
      <xdr:colOff>114300</xdr:colOff>
      <xdr:row>64</xdr:row>
      <xdr:rowOff>59817</xdr:rowOff>
    </xdr:to>
    <xdr:cxnSp macro="">
      <xdr:nvCxnSpPr>
        <xdr:cNvPr id="251" name="直線コネクタ 250"/>
        <xdr:cNvCxnSpPr/>
      </xdr:nvCxnSpPr>
      <xdr:spPr>
        <a:xfrm flipV="1">
          <a:off x="8750300" y="1103223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9779</xdr:rowOff>
    </xdr:from>
    <xdr:to>
      <xdr:col>41</xdr:col>
      <xdr:colOff>101600</xdr:colOff>
      <xdr:row>64</xdr:row>
      <xdr:rowOff>111379</xdr:rowOff>
    </xdr:to>
    <xdr:sp macro="" textlink="">
      <xdr:nvSpPr>
        <xdr:cNvPr id="252" name="楕円 251"/>
        <xdr:cNvSpPr/>
      </xdr:nvSpPr>
      <xdr:spPr>
        <a:xfrm>
          <a:off x="7810500" y="109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59817</xdr:rowOff>
    </xdr:from>
    <xdr:to>
      <xdr:col>45</xdr:col>
      <xdr:colOff>177800</xdr:colOff>
      <xdr:row>64</xdr:row>
      <xdr:rowOff>60579</xdr:rowOff>
    </xdr:to>
    <xdr:cxnSp macro="">
      <xdr:nvCxnSpPr>
        <xdr:cNvPr id="253" name="直線コネクタ 252"/>
        <xdr:cNvCxnSpPr/>
      </xdr:nvCxnSpPr>
      <xdr:spPr>
        <a:xfrm flipV="1">
          <a:off x="7861300" y="110326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10160</xdr:rowOff>
    </xdr:from>
    <xdr:to>
      <xdr:col>36</xdr:col>
      <xdr:colOff>165100</xdr:colOff>
      <xdr:row>64</xdr:row>
      <xdr:rowOff>111760</xdr:rowOff>
    </xdr:to>
    <xdr:sp macro="" textlink="">
      <xdr:nvSpPr>
        <xdr:cNvPr id="254" name="楕円 253"/>
        <xdr:cNvSpPr/>
      </xdr:nvSpPr>
      <xdr:spPr>
        <a:xfrm>
          <a:off x="6921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60579</xdr:rowOff>
    </xdr:from>
    <xdr:to>
      <xdr:col>41</xdr:col>
      <xdr:colOff>50800</xdr:colOff>
      <xdr:row>64</xdr:row>
      <xdr:rowOff>60960</xdr:rowOff>
    </xdr:to>
    <xdr:cxnSp macro="">
      <xdr:nvCxnSpPr>
        <xdr:cNvPr id="255" name="直線コネクタ 254"/>
        <xdr:cNvCxnSpPr/>
      </xdr:nvCxnSpPr>
      <xdr:spPr>
        <a:xfrm flipV="1">
          <a:off x="6972300" y="110333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101363</xdr:rowOff>
    </xdr:from>
    <xdr:ext cx="469744" cy="259045"/>
    <xdr:sp macro="" textlink="">
      <xdr:nvSpPr>
        <xdr:cNvPr id="256" name="n_1mainValue【体育館・プール】&#10;一人当たり面積"/>
        <xdr:cNvSpPr txBox="1"/>
      </xdr:nvSpPr>
      <xdr:spPr>
        <a:xfrm>
          <a:off x="9391727" y="1107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101744</xdr:rowOff>
    </xdr:from>
    <xdr:ext cx="469744" cy="259045"/>
    <xdr:sp macro="" textlink="">
      <xdr:nvSpPr>
        <xdr:cNvPr id="257" name="n_2mainValue【体育館・プール】&#10;一人当たり面積"/>
        <xdr:cNvSpPr txBox="1"/>
      </xdr:nvSpPr>
      <xdr:spPr>
        <a:xfrm>
          <a:off x="8515427" y="1107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102506</xdr:rowOff>
    </xdr:from>
    <xdr:ext cx="469744" cy="259045"/>
    <xdr:sp macro="" textlink="">
      <xdr:nvSpPr>
        <xdr:cNvPr id="258" name="n_3mainValue【体育館・プール】&#10;一人当たり面積"/>
        <xdr:cNvSpPr txBox="1"/>
      </xdr:nvSpPr>
      <xdr:spPr>
        <a:xfrm>
          <a:off x="7626427" y="1107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102887</xdr:rowOff>
    </xdr:from>
    <xdr:ext cx="469744" cy="259045"/>
    <xdr:sp macro="" textlink="">
      <xdr:nvSpPr>
        <xdr:cNvPr id="259" name="n_4mainValue【体育館・プール】&#10;一人当たり面積"/>
        <xdr:cNvSpPr txBox="1"/>
      </xdr:nvSpPr>
      <xdr:spPr>
        <a:xfrm>
          <a:off x="6737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300" name="直線コネクタ 299"/>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301" name="【市民会館】&#10;有形固定資産減価償却率最小値テキスト"/>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302" name="直線コネクタ 301"/>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03"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04" name="直線コネクタ 303"/>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305" name="【市民会館】&#10;有形固定資産減価償却率平均値テキスト"/>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306" name="フローチャート: 判断 305"/>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307" name="フローチャート: 判断 306"/>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168291</xdr:rowOff>
    </xdr:from>
    <xdr:ext cx="405111" cy="259045"/>
    <xdr:sp macro="" textlink="">
      <xdr:nvSpPr>
        <xdr:cNvPr id="308" name="n_1aveValue【市民会館】&#10;有形固定資産減価償却率"/>
        <xdr:cNvSpPr txBox="1"/>
      </xdr:nvSpPr>
      <xdr:spPr>
        <a:xfrm>
          <a:off x="35820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31114</xdr:rowOff>
    </xdr:from>
    <xdr:to>
      <xdr:col>15</xdr:col>
      <xdr:colOff>101600</xdr:colOff>
      <xdr:row>105</xdr:row>
      <xdr:rowOff>132714</xdr:rowOff>
    </xdr:to>
    <xdr:sp macro="" textlink="">
      <xdr:nvSpPr>
        <xdr:cNvPr id="309" name="フローチャート: 判断 308"/>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149241</xdr:rowOff>
    </xdr:from>
    <xdr:ext cx="405111" cy="259045"/>
    <xdr:sp macro="" textlink="">
      <xdr:nvSpPr>
        <xdr:cNvPr id="310" name="n_2aveValue【市民会館】&#10;有形固定資産減価償却率"/>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160655</xdr:rowOff>
    </xdr:from>
    <xdr:to>
      <xdr:col>10</xdr:col>
      <xdr:colOff>165100</xdr:colOff>
      <xdr:row>103</xdr:row>
      <xdr:rowOff>90805</xdr:rowOff>
    </xdr:to>
    <xdr:sp macro="" textlink="">
      <xdr:nvSpPr>
        <xdr:cNvPr id="311" name="フローチャート: 判断 310"/>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107332</xdr:rowOff>
    </xdr:from>
    <xdr:ext cx="405111" cy="259045"/>
    <xdr:sp macro="" textlink="">
      <xdr:nvSpPr>
        <xdr:cNvPr id="312" name="n_3aveValue【市民会館】&#10;有形固定資産減価償却率"/>
        <xdr:cNvSpPr txBox="1"/>
      </xdr:nvSpPr>
      <xdr:spPr>
        <a:xfrm>
          <a:off x="1816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31114</xdr:rowOff>
    </xdr:from>
    <xdr:to>
      <xdr:col>6</xdr:col>
      <xdr:colOff>38100</xdr:colOff>
      <xdr:row>103</xdr:row>
      <xdr:rowOff>132714</xdr:rowOff>
    </xdr:to>
    <xdr:sp macro="" textlink="">
      <xdr:nvSpPr>
        <xdr:cNvPr id="313" name="フローチャート: 判断 312"/>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149241</xdr:rowOff>
    </xdr:from>
    <xdr:ext cx="405111" cy="259045"/>
    <xdr:sp macro="" textlink="">
      <xdr:nvSpPr>
        <xdr:cNvPr id="314" name="n_4aveValue【市民会館】&#10;有形固定資産減価償却率"/>
        <xdr:cNvSpPr txBox="1"/>
      </xdr:nvSpPr>
      <xdr:spPr>
        <a:xfrm>
          <a:off x="927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153036</xdr:rowOff>
    </xdr:from>
    <xdr:to>
      <xdr:col>24</xdr:col>
      <xdr:colOff>114300</xdr:colOff>
      <xdr:row>105</xdr:row>
      <xdr:rowOff>83186</xdr:rowOff>
    </xdr:to>
    <xdr:sp macro="" textlink="">
      <xdr:nvSpPr>
        <xdr:cNvPr id="320" name="楕円 319"/>
        <xdr:cNvSpPr/>
      </xdr:nvSpPr>
      <xdr:spPr>
        <a:xfrm>
          <a:off x="45847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131463</xdr:rowOff>
    </xdr:from>
    <xdr:ext cx="405111" cy="259045"/>
    <xdr:sp macro="" textlink="">
      <xdr:nvSpPr>
        <xdr:cNvPr id="321" name="【市民会館】&#10;有形固定資産減価償却率該当値テキスト"/>
        <xdr:cNvSpPr txBox="1"/>
      </xdr:nvSpPr>
      <xdr:spPr>
        <a:xfrm>
          <a:off x="4673600"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133986</xdr:rowOff>
    </xdr:from>
    <xdr:to>
      <xdr:col>20</xdr:col>
      <xdr:colOff>38100</xdr:colOff>
      <xdr:row>106</xdr:row>
      <xdr:rowOff>64136</xdr:rowOff>
    </xdr:to>
    <xdr:sp macro="" textlink="">
      <xdr:nvSpPr>
        <xdr:cNvPr id="322" name="楕円 321"/>
        <xdr:cNvSpPr/>
      </xdr:nvSpPr>
      <xdr:spPr>
        <a:xfrm>
          <a:off x="3746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32386</xdr:rowOff>
    </xdr:from>
    <xdr:to>
      <xdr:col>24</xdr:col>
      <xdr:colOff>63500</xdr:colOff>
      <xdr:row>106</xdr:row>
      <xdr:rowOff>13336</xdr:rowOff>
    </xdr:to>
    <xdr:cxnSp macro="">
      <xdr:nvCxnSpPr>
        <xdr:cNvPr id="323" name="直線コネクタ 322"/>
        <xdr:cNvCxnSpPr/>
      </xdr:nvCxnSpPr>
      <xdr:spPr>
        <a:xfrm flipV="1">
          <a:off x="3797300" y="1803463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95886</xdr:rowOff>
    </xdr:from>
    <xdr:to>
      <xdr:col>15</xdr:col>
      <xdr:colOff>101600</xdr:colOff>
      <xdr:row>106</xdr:row>
      <xdr:rowOff>26036</xdr:rowOff>
    </xdr:to>
    <xdr:sp macro="" textlink="">
      <xdr:nvSpPr>
        <xdr:cNvPr id="324" name="楕円 323"/>
        <xdr:cNvSpPr/>
      </xdr:nvSpPr>
      <xdr:spPr>
        <a:xfrm>
          <a:off x="2857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146686</xdr:rowOff>
    </xdr:from>
    <xdr:to>
      <xdr:col>19</xdr:col>
      <xdr:colOff>177800</xdr:colOff>
      <xdr:row>106</xdr:row>
      <xdr:rowOff>13336</xdr:rowOff>
    </xdr:to>
    <xdr:cxnSp macro="">
      <xdr:nvCxnSpPr>
        <xdr:cNvPr id="325" name="直線コネクタ 324"/>
        <xdr:cNvCxnSpPr/>
      </xdr:nvCxnSpPr>
      <xdr:spPr>
        <a:xfrm>
          <a:off x="2908300" y="181489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26" name="楕円 325"/>
        <xdr:cNvSpPr/>
      </xdr:nvSpPr>
      <xdr:spPr>
        <a:xfrm>
          <a:off x="1968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110489</xdr:rowOff>
    </xdr:from>
    <xdr:to>
      <xdr:col>15</xdr:col>
      <xdr:colOff>50800</xdr:colOff>
      <xdr:row>105</xdr:row>
      <xdr:rowOff>146686</xdr:rowOff>
    </xdr:to>
    <xdr:cxnSp macro="">
      <xdr:nvCxnSpPr>
        <xdr:cNvPr id="327" name="直線コネクタ 326"/>
        <xdr:cNvCxnSpPr/>
      </xdr:nvCxnSpPr>
      <xdr:spPr>
        <a:xfrm>
          <a:off x="2019300" y="181127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92075</xdr:rowOff>
    </xdr:from>
    <xdr:to>
      <xdr:col>6</xdr:col>
      <xdr:colOff>38100</xdr:colOff>
      <xdr:row>106</xdr:row>
      <xdr:rowOff>22225</xdr:rowOff>
    </xdr:to>
    <xdr:sp macro="" textlink="">
      <xdr:nvSpPr>
        <xdr:cNvPr id="328" name="楕円 327"/>
        <xdr:cNvSpPr/>
      </xdr:nvSpPr>
      <xdr:spPr>
        <a:xfrm>
          <a:off x="1079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110489</xdr:rowOff>
    </xdr:from>
    <xdr:to>
      <xdr:col>10</xdr:col>
      <xdr:colOff>114300</xdr:colOff>
      <xdr:row>105</xdr:row>
      <xdr:rowOff>142875</xdr:rowOff>
    </xdr:to>
    <xdr:cxnSp macro="">
      <xdr:nvCxnSpPr>
        <xdr:cNvPr id="329" name="直線コネクタ 328"/>
        <xdr:cNvCxnSpPr/>
      </xdr:nvCxnSpPr>
      <xdr:spPr>
        <a:xfrm flipV="1">
          <a:off x="1130300" y="181127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55263</xdr:rowOff>
    </xdr:from>
    <xdr:ext cx="405111" cy="259045"/>
    <xdr:sp macro="" textlink="">
      <xdr:nvSpPr>
        <xdr:cNvPr id="330" name="n_1mainValue【市民会館】&#10;有形固定資産減価償却率"/>
        <xdr:cNvSpPr txBox="1"/>
      </xdr:nvSpPr>
      <xdr:spPr>
        <a:xfrm>
          <a:off x="35820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17163</xdr:rowOff>
    </xdr:from>
    <xdr:ext cx="405111" cy="259045"/>
    <xdr:sp macro="" textlink="">
      <xdr:nvSpPr>
        <xdr:cNvPr id="331" name="n_2mainValue【市民会館】&#10;有形固定資産減価償却率"/>
        <xdr:cNvSpPr txBox="1"/>
      </xdr:nvSpPr>
      <xdr:spPr>
        <a:xfrm>
          <a:off x="2705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332" name="n_3mainValue【市民会館】&#10;有形固定資産減価償却率"/>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13352</xdr:rowOff>
    </xdr:from>
    <xdr:ext cx="405111" cy="259045"/>
    <xdr:sp macro="" textlink="">
      <xdr:nvSpPr>
        <xdr:cNvPr id="333" name="n_4mainValue【市民会館】&#10;有形固定資産減価償却率"/>
        <xdr:cNvSpPr txBox="1"/>
      </xdr:nvSpPr>
      <xdr:spPr>
        <a:xfrm>
          <a:off x="927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357" name="直線コネクタ 356"/>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358" name="【市民会館】&#10;一人当たり面積最小値テキスト"/>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359" name="直線コネクタ 358"/>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360" name="【市民会館】&#10;一人当たり面積最大値テキスト"/>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361" name="直線コネクタ 360"/>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27703</xdr:rowOff>
    </xdr:from>
    <xdr:ext cx="469744" cy="259045"/>
    <xdr:sp macro="" textlink="">
      <xdr:nvSpPr>
        <xdr:cNvPr id="362" name="【市民会館】&#10;一人当たり面積平均値テキスト"/>
        <xdr:cNvSpPr txBox="1"/>
      </xdr:nvSpPr>
      <xdr:spPr>
        <a:xfrm>
          <a:off x="10515600" y="1820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363" name="フローチャート: 判断 362"/>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364" name="フローチャート: 判断 363"/>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15512</xdr:rowOff>
    </xdr:from>
    <xdr:ext cx="469744" cy="259045"/>
    <xdr:sp macro="" textlink="">
      <xdr:nvSpPr>
        <xdr:cNvPr id="365" name="n_1aveValue【市民会館】&#10;一人当たり面積"/>
        <xdr:cNvSpPr txBox="1"/>
      </xdr:nvSpPr>
      <xdr:spPr>
        <a:xfrm>
          <a:off x="93917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30353</xdr:rowOff>
    </xdr:from>
    <xdr:to>
      <xdr:col>46</xdr:col>
      <xdr:colOff>38100</xdr:colOff>
      <xdr:row>107</xdr:row>
      <xdr:rowOff>131953</xdr:rowOff>
    </xdr:to>
    <xdr:sp macro="" textlink="">
      <xdr:nvSpPr>
        <xdr:cNvPr id="366" name="フローチャート: 判断 365"/>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148480</xdr:rowOff>
    </xdr:from>
    <xdr:ext cx="469744" cy="259045"/>
    <xdr:sp macro="" textlink="">
      <xdr:nvSpPr>
        <xdr:cNvPr id="367" name="n_2aveValue【市民会館】&#10;一人当たり面積"/>
        <xdr:cNvSpPr txBox="1"/>
      </xdr:nvSpPr>
      <xdr:spPr>
        <a:xfrm>
          <a:off x="8515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14732</xdr:rowOff>
    </xdr:from>
    <xdr:to>
      <xdr:col>41</xdr:col>
      <xdr:colOff>101600</xdr:colOff>
      <xdr:row>107</xdr:row>
      <xdr:rowOff>116332</xdr:rowOff>
    </xdr:to>
    <xdr:sp macro="" textlink="">
      <xdr:nvSpPr>
        <xdr:cNvPr id="368" name="フローチャート: 判断 367"/>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132859</xdr:rowOff>
    </xdr:from>
    <xdr:ext cx="469744" cy="259045"/>
    <xdr:sp macro="" textlink="">
      <xdr:nvSpPr>
        <xdr:cNvPr id="369" name="n_3aveValue【市民会館】&#10;一人当たり面積"/>
        <xdr:cNvSpPr txBox="1"/>
      </xdr:nvSpPr>
      <xdr:spPr>
        <a:xfrm>
          <a:off x="7626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168275</xdr:rowOff>
    </xdr:from>
    <xdr:to>
      <xdr:col>36</xdr:col>
      <xdr:colOff>165100</xdr:colOff>
      <xdr:row>107</xdr:row>
      <xdr:rowOff>98425</xdr:rowOff>
    </xdr:to>
    <xdr:sp macro="" textlink="">
      <xdr:nvSpPr>
        <xdr:cNvPr id="370" name="フローチャート: 判断 369"/>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114952</xdr:rowOff>
    </xdr:from>
    <xdr:ext cx="469744" cy="259045"/>
    <xdr:sp macro="" textlink="">
      <xdr:nvSpPr>
        <xdr:cNvPr id="371" name="n_4aveValue【市民会館】&#10;一人当たり面積"/>
        <xdr:cNvSpPr txBox="1"/>
      </xdr:nvSpPr>
      <xdr:spPr>
        <a:xfrm>
          <a:off x="6737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66929</xdr:rowOff>
    </xdr:from>
    <xdr:to>
      <xdr:col>55</xdr:col>
      <xdr:colOff>50800</xdr:colOff>
      <xdr:row>107</xdr:row>
      <xdr:rowOff>168529</xdr:rowOff>
    </xdr:to>
    <xdr:sp macro="" textlink="">
      <xdr:nvSpPr>
        <xdr:cNvPr id="377" name="楕円 376"/>
        <xdr:cNvSpPr/>
      </xdr:nvSpPr>
      <xdr:spPr>
        <a:xfrm>
          <a:off x="10426700" y="184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45356</xdr:rowOff>
    </xdr:from>
    <xdr:ext cx="469744" cy="259045"/>
    <xdr:sp macro="" textlink="">
      <xdr:nvSpPr>
        <xdr:cNvPr id="378" name="【市民会館】&#10;一人当たり面積該当値テキスト"/>
        <xdr:cNvSpPr txBox="1"/>
      </xdr:nvSpPr>
      <xdr:spPr>
        <a:xfrm>
          <a:off x="10515600"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73406</xdr:rowOff>
    </xdr:from>
    <xdr:to>
      <xdr:col>50</xdr:col>
      <xdr:colOff>165100</xdr:colOff>
      <xdr:row>108</xdr:row>
      <xdr:rowOff>3556</xdr:rowOff>
    </xdr:to>
    <xdr:sp macro="" textlink="">
      <xdr:nvSpPr>
        <xdr:cNvPr id="379" name="楕円 378"/>
        <xdr:cNvSpPr/>
      </xdr:nvSpPr>
      <xdr:spPr>
        <a:xfrm>
          <a:off x="9588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117729</xdr:rowOff>
    </xdr:from>
    <xdr:to>
      <xdr:col>55</xdr:col>
      <xdr:colOff>0</xdr:colOff>
      <xdr:row>107</xdr:row>
      <xdr:rowOff>124206</xdr:rowOff>
    </xdr:to>
    <xdr:cxnSp macro="">
      <xdr:nvCxnSpPr>
        <xdr:cNvPr id="380" name="直線コネクタ 379"/>
        <xdr:cNvCxnSpPr/>
      </xdr:nvCxnSpPr>
      <xdr:spPr>
        <a:xfrm flipV="1">
          <a:off x="9639300" y="18462879"/>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79883</xdr:rowOff>
    </xdr:from>
    <xdr:to>
      <xdr:col>46</xdr:col>
      <xdr:colOff>38100</xdr:colOff>
      <xdr:row>108</xdr:row>
      <xdr:rowOff>10033</xdr:rowOff>
    </xdr:to>
    <xdr:sp macro="" textlink="">
      <xdr:nvSpPr>
        <xdr:cNvPr id="381" name="楕円 380"/>
        <xdr:cNvSpPr/>
      </xdr:nvSpPr>
      <xdr:spPr>
        <a:xfrm>
          <a:off x="8699500" y="184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124206</xdr:rowOff>
    </xdr:from>
    <xdr:to>
      <xdr:col>50</xdr:col>
      <xdr:colOff>114300</xdr:colOff>
      <xdr:row>107</xdr:row>
      <xdr:rowOff>130683</xdr:rowOff>
    </xdr:to>
    <xdr:cxnSp macro="">
      <xdr:nvCxnSpPr>
        <xdr:cNvPr id="382" name="直線コネクタ 381"/>
        <xdr:cNvCxnSpPr/>
      </xdr:nvCxnSpPr>
      <xdr:spPr>
        <a:xfrm flipV="1">
          <a:off x="8750300" y="1846935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86361</xdr:rowOff>
    </xdr:from>
    <xdr:to>
      <xdr:col>41</xdr:col>
      <xdr:colOff>101600</xdr:colOff>
      <xdr:row>108</xdr:row>
      <xdr:rowOff>16511</xdr:rowOff>
    </xdr:to>
    <xdr:sp macro="" textlink="">
      <xdr:nvSpPr>
        <xdr:cNvPr id="383" name="楕円 382"/>
        <xdr:cNvSpPr/>
      </xdr:nvSpPr>
      <xdr:spPr>
        <a:xfrm>
          <a:off x="7810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130683</xdr:rowOff>
    </xdr:from>
    <xdr:to>
      <xdr:col>45</xdr:col>
      <xdr:colOff>177800</xdr:colOff>
      <xdr:row>107</xdr:row>
      <xdr:rowOff>137161</xdr:rowOff>
    </xdr:to>
    <xdr:cxnSp macro="">
      <xdr:nvCxnSpPr>
        <xdr:cNvPr id="384" name="直線コネクタ 383"/>
        <xdr:cNvCxnSpPr/>
      </xdr:nvCxnSpPr>
      <xdr:spPr>
        <a:xfrm flipV="1">
          <a:off x="7861300" y="18475833"/>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91312</xdr:rowOff>
    </xdr:from>
    <xdr:to>
      <xdr:col>36</xdr:col>
      <xdr:colOff>165100</xdr:colOff>
      <xdr:row>108</xdr:row>
      <xdr:rowOff>21462</xdr:rowOff>
    </xdr:to>
    <xdr:sp macro="" textlink="">
      <xdr:nvSpPr>
        <xdr:cNvPr id="385" name="楕円 384"/>
        <xdr:cNvSpPr/>
      </xdr:nvSpPr>
      <xdr:spPr>
        <a:xfrm>
          <a:off x="6921500" y="184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137161</xdr:rowOff>
    </xdr:from>
    <xdr:to>
      <xdr:col>41</xdr:col>
      <xdr:colOff>50800</xdr:colOff>
      <xdr:row>107</xdr:row>
      <xdr:rowOff>142112</xdr:rowOff>
    </xdr:to>
    <xdr:cxnSp macro="">
      <xdr:nvCxnSpPr>
        <xdr:cNvPr id="386" name="直線コネクタ 385"/>
        <xdr:cNvCxnSpPr/>
      </xdr:nvCxnSpPr>
      <xdr:spPr>
        <a:xfrm flipV="1">
          <a:off x="6972300" y="18482311"/>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166133</xdr:rowOff>
    </xdr:from>
    <xdr:ext cx="469744" cy="259045"/>
    <xdr:sp macro="" textlink="">
      <xdr:nvSpPr>
        <xdr:cNvPr id="387" name="n_1mainValue【市民会館】&#10;一人当たり面積"/>
        <xdr:cNvSpPr txBox="1"/>
      </xdr:nvSpPr>
      <xdr:spPr>
        <a:xfrm>
          <a:off x="93917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1160</xdr:rowOff>
    </xdr:from>
    <xdr:ext cx="469744" cy="259045"/>
    <xdr:sp macro="" textlink="">
      <xdr:nvSpPr>
        <xdr:cNvPr id="388" name="n_2mainValue【市民会館】&#10;一人当たり面積"/>
        <xdr:cNvSpPr txBox="1"/>
      </xdr:nvSpPr>
      <xdr:spPr>
        <a:xfrm>
          <a:off x="8515427" y="185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7638</xdr:rowOff>
    </xdr:from>
    <xdr:ext cx="469744" cy="259045"/>
    <xdr:sp macro="" textlink="">
      <xdr:nvSpPr>
        <xdr:cNvPr id="389" name="n_3mainValue【市民会館】&#10;一人当たり面積"/>
        <xdr:cNvSpPr txBox="1"/>
      </xdr:nvSpPr>
      <xdr:spPr>
        <a:xfrm>
          <a:off x="7626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12589</xdr:rowOff>
    </xdr:from>
    <xdr:ext cx="469744" cy="259045"/>
    <xdr:sp macro="" textlink="">
      <xdr:nvSpPr>
        <xdr:cNvPr id="390" name="n_4mainValue【市民会館】&#10;一人当たり面積"/>
        <xdr:cNvSpPr txBox="1"/>
      </xdr:nvSpPr>
      <xdr:spPr>
        <a:xfrm>
          <a:off x="6737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7" name="テキスト ボックス 42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430" name="直線コネクタ 429"/>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431"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432" name="直線コネクタ 431"/>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433"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34" name="直線コネクタ 433"/>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35"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36" name="フローチャート: 判断 435"/>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437" name="フローチャート: 判断 436"/>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141622</xdr:rowOff>
    </xdr:from>
    <xdr:ext cx="405111" cy="259045"/>
    <xdr:sp macro="" textlink="">
      <xdr:nvSpPr>
        <xdr:cNvPr id="438" name="n_1aveValue【保健センター・保健所】&#10;有形固定資産減価償却率"/>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90170</xdr:rowOff>
    </xdr:from>
    <xdr:to>
      <xdr:col>76</xdr:col>
      <xdr:colOff>165100</xdr:colOff>
      <xdr:row>62</xdr:row>
      <xdr:rowOff>20320</xdr:rowOff>
    </xdr:to>
    <xdr:sp macro="" textlink="">
      <xdr:nvSpPr>
        <xdr:cNvPr id="439" name="フローチャート: 判断 438"/>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36847</xdr:rowOff>
    </xdr:from>
    <xdr:ext cx="405111" cy="259045"/>
    <xdr:sp macro="" textlink="">
      <xdr:nvSpPr>
        <xdr:cNvPr id="440" name="n_2aveValue【保健センター・保健所】&#10;有形固定資産減価償却率"/>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23495</xdr:rowOff>
    </xdr:from>
    <xdr:to>
      <xdr:col>72</xdr:col>
      <xdr:colOff>38100</xdr:colOff>
      <xdr:row>61</xdr:row>
      <xdr:rowOff>125095</xdr:rowOff>
    </xdr:to>
    <xdr:sp macro="" textlink="">
      <xdr:nvSpPr>
        <xdr:cNvPr id="441" name="フローチャート: 判断 440"/>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141622</xdr:rowOff>
    </xdr:from>
    <xdr:ext cx="405111" cy="259045"/>
    <xdr:sp macro="" textlink="">
      <xdr:nvSpPr>
        <xdr:cNvPr id="442" name="n_3aveValue【保健センター・保健所】&#10;有形固定資産減価償却率"/>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63500</xdr:rowOff>
    </xdr:from>
    <xdr:to>
      <xdr:col>67</xdr:col>
      <xdr:colOff>101600</xdr:colOff>
      <xdr:row>60</xdr:row>
      <xdr:rowOff>165100</xdr:rowOff>
    </xdr:to>
    <xdr:sp macro="" textlink="">
      <xdr:nvSpPr>
        <xdr:cNvPr id="443" name="フローチャート: 判断 442"/>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10177</xdr:rowOff>
    </xdr:from>
    <xdr:ext cx="405111" cy="259045"/>
    <xdr:sp macro="" textlink="">
      <xdr:nvSpPr>
        <xdr:cNvPr id="444" name="n_4aveValue【保健センター・保健所】&#10;有形固定資産減価償却率"/>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12065</xdr:rowOff>
    </xdr:from>
    <xdr:to>
      <xdr:col>81</xdr:col>
      <xdr:colOff>101600</xdr:colOff>
      <xdr:row>63</xdr:row>
      <xdr:rowOff>113665</xdr:rowOff>
    </xdr:to>
    <xdr:sp macro="" textlink="">
      <xdr:nvSpPr>
        <xdr:cNvPr id="450" name="楕円 449"/>
        <xdr:cNvSpPr/>
      </xdr:nvSpPr>
      <xdr:spPr>
        <a:xfrm>
          <a:off x="15430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78740</xdr:rowOff>
    </xdr:from>
    <xdr:to>
      <xdr:col>76</xdr:col>
      <xdr:colOff>165100</xdr:colOff>
      <xdr:row>63</xdr:row>
      <xdr:rowOff>8890</xdr:rowOff>
    </xdr:to>
    <xdr:sp macro="" textlink="">
      <xdr:nvSpPr>
        <xdr:cNvPr id="451" name="楕円 450"/>
        <xdr:cNvSpPr/>
      </xdr:nvSpPr>
      <xdr:spPr>
        <a:xfrm>
          <a:off x="14541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129540</xdr:rowOff>
    </xdr:from>
    <xdr:to>
      <xdr:col>81</xdr:col>
      <xdr:colOff>50800</xdr:colOff>
      <xdr:row>63</xdr:row>
      <xdr:rowOff>62865</xdr:rowOff>
    </xdr:to>
    <xdr:cxnSp macro="">
      <xdr:nvCxnSpPr>
        <xdr:cNvPr id="452" name="直線コネクタ 451"/>
        <xdr:cNvCxnSpPr/>
      </xdr:nvCxnSpPr>
      <xdr:spPr>
        <a:xfrm>
          <a:off x="14592300" y="1075944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135890</xdr:rowOff>
    </xdr:from>
    <xdr:to>
      <xdr:col>72</xdr:col>
      <xdr:colOff>38100</xdr:colOff>
      <xdr:row>62</xdr:row>
      <xdr:rowOff>66040</xdr:rowOff>
    </xdr:to>
    <xdr:sp macro="" textlink="">
      <xdr:nvSpPr>
        <xdr:cNvPr id="453" name="楕円 452"/>
        <xdr:cNvSpPr/>
      </xdr:nvSpPr>
      <xdr:spPr>
        <a:xfrm>
          <a:off x="1365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xdr:rowOff>
    </xdr:from>
    <xdr:to>
      <xdr:col>76</xdr:col>
      <xdr:colOff>114300</xdr:colOff>
      <xdr:row>62</xdr:row>
      <xdr:rowOff>129540</xdr:rowOff>
    </xdr:to>
    <xdr:cxnSp macro="">
      <xdr:nvCxnSpPr>
        <xdr:cNvPr id="454" name="直線コネクタ 453"/>
        <xdr:cNvCxnSpPr/>
      </xdr:nvCxnSpPr>
      <xdr:spPr>
        <a:xfrm>
          <a:off x="13703300" y="10645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104792</xdr:rowOff>
    </xdr:from>
    <xdr:ext cx="405111" cy="259045"/>
    <xdr:sp macro="" textlink="">
      <xdr:nvSpPr>
        <xdr:cNvPr id="455" name="n_1mainValue【保健センター・保健所】&#10;有形固定資産減価償却率"/>
        <xdr:cNvSpPr txBox="1"/>
      </xdr:nvSpPr>
      <xdr:spPr>
        <a:xfrm>
          <a:off x="15266044"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xdr:rowOff>
    </xdr:from>
    <xdr:ext cx="405111" cy="259045"/>
    <xdr:sp macro="" textlink="">
      <xdr:nvSpPr>
        <xdr:cNvPr id="456" name="n_2mainValue【保健センター・保健所】&#10;有形固定資産減価償却率"/>
        <xdr:cNvSpPr txBox="1"/>
      </xdr:nvSpPr>
      <xdr:spPr>
        <a:xfrm>
          <a:off x="14389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57167</xdr:rowOff>
    </xdr:from>
    <xdr:ext cx="405111" cy="259045"/>
    <xdr:sp macro="" textlink="">
      <xdr:nvSpPr>
        <xdr:cNvPr id="457" name="n_3mainValue【保健センター・保健所】&#10;有形固定資産減価償却率"/>
        <xdr:cNvSpPr txBox="1"/>
      </xdr:nvSpPr>
      <xdr:spPr>
        <a:xfrm>
          <a:off x="13500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8" name="直線コネクタ 46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9" name="テキスト ボックス 46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0" name="直線コネクタ 46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1" name="テキスト ボックス 47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2" name="直線コネクタ 4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3" name="テキスト ボックス 4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4" name="直線コネクタ 47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5" name="テキスト ボックス 47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6" name="直線コネクタ 47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7" name="テキスト ボックス 47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9" name="テキスト ボックス 4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481" name="直線コネクタ 480"/>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482" name="【保健センター・保健所】&#10;一人当たり面積最小値テキスト"/>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483" name="直線コネクタ 482"/>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484" name="【保健センター・保健所】&#10;一人当たり面積最大値テキスト"/>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485" name="直線コネクタ 484"/>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153941</xdr:rowOff>
    </xdr:from>
    <xdr:ext cx="469744" cy="259045"/>
    <xdr:sp macro="" textlink="">
      <xdr:nvSpPr>
        <xdr:cNvPr id="486" name="【保健センター・保健所】&#10;一人当たり面積平均値テキスト"/>
        <xdr:cNvSpPr txBox="1"/>
      </xdr:nvSpPr>
      <xdr:spPr>
        <a:xfrm>
          <a:off x="22199600" y="10783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487" name="フローチャート: 判断 486"/>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488" name="フローチャート: 判断 487"/>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118762</xdr:rowOff>
    </xdr:from>
    <xdr:ext cx="469744" cy="259045"/>
    <xdr:sp macro="" textlink="">
      <xdr:nvSpPr>
        <xdr:cNvPr id="489" name="n_1aveValue【保健センター・保健所】&#10;一人当たり面積"/>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169799</xdr:rowOff>
    </xdr:from>
    <xdr:to>
      <xdr:col>107</xdr:col>
      <xdr:colOff>101600</xdr:colOff>
      <xdr:row>63</xdr:row>
      <xdr:rowOff>99949</xdr:rowOff>
    </xdr:to>
    <xdr:sp macro="" textlink="">
      <xdr:nvSpPr>
        <xdr:cNvPr id="490" name="フローチャート: 判断 489"/>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116476</xdr:rowOff>
    </xdr:from>
    <xdr:ext cx="469744" cy="259045"/>
    <xdr:sp macro="" textlink="">
      <xdr:nvSpPr>
        <xdr:cNvPr id="491" name="n_2aveValue【保健センター・保健所】&#10;一人当たり面積"/>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2921</xdr:rowOff>
    </xdr:from>
    <xdr:to>
      <xdr:col>102</xdr:col>
      <xdr:colOff>165100</xdr:colOff>
      <xdr:row>63</xdr:row>
      <xdr:rowOff>104521</xdr:rowOff>
    </xdr:to>
    <xdr:sp macro="" textlink="">
      <xdr:nvSpPr>
        <xdr:cNvPr id="492" name="フローチャート: 判断 491"/>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121048</xdr:rowOff>
    </xdr:from>
    <xdr:ext cx="469744" cy="259045"/>
    <xdr:sp macro="" textlink="">
      <xdr:nvSpPr>
        <xdr:cNvPr id="493" name="n_3aveValue【保健センター・保健所】&#10;一人当たり面積"/>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16637</xdr:rowOff>
    </xdr:from>
    <xdr:to>
      <xdr:col>98</xdr:col>
      <xdr:colOff>38100</xdr:colOff>
      <xdr:row>63</xdr:row>
      <xdr:rowOff>118237</xdr:rowOff>
    </xdr:to>
    <xdr:sp macro="" textlink="">
      <xdr:nvSpPr>
        <xdr:cNvPr id="494" name="フローチャート: 判断 493"/>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134764</xdr:rowOff>
    </xdr:from>
    <xdr:ext cx="469744" cy="259045"/>
    <xdr:sp macro="" textlink="">
      <xdr:nvSpPr>
        <xdr:cNvPr id="495" name="n_4aveValue【保健センター・保健所】&#10;一人当たり面積"/>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109982</xdr:rowOff>
    </xdr:from>
    <xdr:to>
      <xdr:col>112</xdr:col>
      <xdr:colOff>38100</xdr:colOff>
      <xdr:row>64</xdr:row>
      <xdr:rowOff>40132</xdr:rowOff>
    </xdr:to>
    <xdr:sp macro="" textlink="">
      <xdr:nvSpPr>
        <xdr:cNvPr id="501" name="楕円 500"/>
        <xdr:cNvSpPr/>
      </xdr:nvSpPr>
      <xdr:spPr>
        <a:xfrm>
          <a:off x="21272500" y="109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113030</xdr:rowOff>
    </xdr:from>
    <xdr:to>
      <xdr:col>107</xdr:col>
      <xdr:colOff>101600</xdr:colOff>
      <xdr:row>64</xdr:row>
      <xdr:rowOff>43180</xdr:rowOff>
    </xdr:to>
    <xdr:sp macro="" textlink="">
      <xdr:nvSpPr>
        <xdr:cNvPr id="502" name="楕円 501"/>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160782</xdr:rowOff>
    </xdr:from>
    <xdr:to>
      <xdr:col>111</xdr:col>
      <xdr:colOff>177800</xdr:colOff>
      <xdr:row>63</xdr:row>
      <xdr:rowOff>163830</xdr:rowOff>
    </xdr:to>
    <xdr:cxnSp macro="">
      <xdr:nvCxnSpPr>
        <xdr:cNvPr id="503" name="直線コネクタ 502"/>
        <xdr:cNvCxnSpPr/>
      </xdr:nvCxnSpPr>
      <xdr:spPr>
        <a:xfrm flipV="1">
          <a:off x="20434300" y="1096213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115697</xdr:rowOff>
    </xdr:from>
    <xdr:to>
      <xdr:col>102</xdr:col>
      <xdr:colOff>165100</xdr:colOff>
      <xdr:row>64</xdr:row>
      <xdr:rowOff>45847</xdr:rowOff>
    </xdr:to>
    <xdr:sp macro="" textlink="">
      <xdr:nvSpPr>
        <xdr:cNvPr id="504" name="楕円 503"/>
        <xdr:cNvSpPr/>
      </xdr:nvSpPr>
      <xdr:spPr>
        <a:xfrm>
          <a:off x="19494500" y="109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166497</xdr:rowOff>
    </xdr:to>
    <xdr:cxnSp macro="">
      <xdr:nvCxnSpPr>
        <xdr:cNvPr id="505" name="直線コネクタ 504"/>
        <xdr:cNvCxnSpPr/>
      </xdr:nvCxnSpPr>
      <xdr:spPr>
        <a:xfrm flipV="1">
          <a:off x="19545300" y="1096518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31259</xdr:rowOff>
    </xdr:from>
    <xdr:ext cx="469744" cy="259045"/>
    <xdr:sp macro="" textlink="">
      <xdr:nvSpPr>
        <xdr:cNvPr id="506" name="n_1mainValue【保健センター・保健所】&#10;一人当たり面積"/>
        <xdr:cNvSpPr txBox="1"/>
      </xdr:nvSpPr>
      <xdr:spPr>
        <a:xfrm>
          <a:off x="21075727"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507" name="n_2mainValue【保健センター・保健所】&#10;一人当たり面積"/>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36974</xdr:rowOff>
    </xdr:from>
    <xdr:ext cx="469744" cy="259045"/>
    <xdr:sp macro="" textlink="">
      <xdr:nvSpPr>
        <xdr:cNvPr id="508" name="n_3mainValue【保健センター・保健所】&#10;一人当たり面積"/>
        <xdr:cNvSpPr txBox="1"/>
      </xdr:nvSpPr>
      <xdr:spPr>
        <a:xfrm>
          <a:off x="19310427" y="110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9" name="テキスト ボックス 51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0" name="直線コネクタ 5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1" name="テキスト ボックス 52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2" name="直線コネクタ 5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3" name="テキスト ボックス 5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4" name="直線コネクタ 5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5" name="テキスト ボックス 5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6" name="直線コネクタ 5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7" name="テキスト ボックス 5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8" name="直線コネクタ 5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9" name="テキスト ボックス 5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0" name="直線コネクタ 5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1" name="テキスト ボックス 53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534" name="直線コネクタ 533"/>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6" name="直線コネクタ 53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537"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538" name="直線コネクタ 537"/>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539" name="【消防施設】&#10;有形固定資産減価償却率平均値テキスト"/>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40" name="フローチャート: 判断 539"/>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41" name="フローチャート: 判断 540"/>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120122</xdr:rowOff>
    </xdr:from>
    <xdr:ext cx="405111" cy="259045"/>
    <xdr:sp macro="" textlink="">
      <xdr:nvSpPr>
        <xdr:cNvPr id="542"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132624</xdr:rowOff>
    </xdr:from>
    <xdr:to>
      <xdr:col>76</xdr:col>
      <xdr:colOff>165100</xdr:colOff>
      <xdr:row>83</xdr:row>
      <xdr:rowOff>62774</xdr:rowOff>
    </xdr:to>
    <xdr:sp macro="" textlink="">
      <xdr:nvSpPr>
        <xdr:cNvPr id="543" name="フローチャート: 判断 542"/>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79301</xdr:rowOff>
    </xdr:from>
    <xdr:ext cx="405111" cy="259045"/>
    <xdr:sp macro="" textlink="">
      <xdr:nvSpPr>
        <xdr:cNvPr id="544" name="n_2aveValue【消防施設】&#10;有形固定資産減価償却率"/>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137523</xdr:rowOff>
    </xdr:from>
    <xdr:to>
      <xdr:col>72</xdr:col>
      <xdr:colOff>38100</xdr:colOff>
      <xdr:row>83</xdr:row>
      <xdr:rowOff>67673</xdr:rowOff>
    </xdr:to>
    <xdr:sp macro="" textlink="">
      <xdr:nvSpPr>
        <xdr:cNvPr id="545" name="フローチャート: 判断 544"/>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84200</xdr:rowOff>
    </xdr:from>
    <xdr:ext cx="405111" cy="259045"/>
    <xdr:sp macro="" textlink="">
      <xdr:nvSpPr>
        <xdr:cNvPr id="546" name="n_3aveValue【消防施設】&#10;有形固定資産減価償却率"/>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147320</xdr:rowOff>
    </xdr:from>
    <xdr:to>
      <xdr:col>67</xdr:col>
      <xdr:colOff>101600</xdr:colOff>
      <xdr:row>83</xdr:row>
      <xdr:rowOff>77470</xdr:rowOff>
    </xdr:to>
    <xdr:sp macro="" textlink="">
      <xdr:nvSpPr>
        <xdr:cNvPr id="547" name="フローチャート: 判断 546"/>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93997</xdr:rowOff>
    </xdr:from>
    <xdr:ext cx="405111" cy="259045"/>
    <xdr:sp macro="" textlink="">
      <xdr:nvSpPr>
        <xdr:cNvPr id="548" name="n_4aveValue【消防施設】&#10;有形固定資産減価償却率"/>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554" name="楕円 553"/>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125747</xdr:rowOff>
    </xdr:from>
    <xdr:ext cx="405111" cy="259045"/>
    <xdr:sp macro="" textlink="">
      <xdr:nvSpPr>
        <xdr:cNvPr id="555" name="【消防施設】&#10;有形固定資産減価償却率該当値テキスト"/>
        <xdr:cNvSpPr txBox="1"/>
      </xdr:nvSpPr>
      <xdr:spPr>
        <a:xfrm>
          <a:off x="16357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163649</xdr:rowOff>
    </xdr:from>
    <xdr:to>
      <xdr:col>81</xdr:col>
      <xdr:colOff>101600</xdr:colOff>
      <xdr:row>85</xdr:row>
      <xdr:rowOff>93799</xdr:rowOff>
    </xdr:to>
    <xdr:sp macro="" textlink="">
      <xdr:nvSpPr>
        <xdr:cNvPr id="556" name="楕円 555"/>
        <xdr:cNvSpPr/>
      </xdr:nvSpPr>
      <xdr:spPr>
        <a:xfrm>
          <a:off x="15430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26670</xdr:rowOff>
    </xdr:from>
    <xdr:to>
      <xdr:col>85</xdr:col>
      <xdr:colOff>127000</xdr:colOff>
      <xdr:row>85</xdr:row>
      <xdr:rowOff>42999</xdr:rowOff>
    </xdr:to>
    <xdr:cxnSp macro="">
      <xdr:nvCxnSpPr>
        <xdr:cNvPr id="557" name="直線コネクタ 556"/>
        <xdr:cNvCxnSpPr/>
      </xdr:nvCxnSpPr>
      <xdr:spPr>
        <a:xfrm flipV="1">
          <a:off x="15481300" y="1459992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119562</xdr:rowOff>
    </xdr:from>
    <xdr:to>
      <xdr:col>76</xdr:col>
      <xdr:colOff>165100</xdr:colOff>
      <xdr:row>85</xdr:row>
      <xdr:rowOff>49712</xdr:rowOff>
    </xdr:to>
    <xdr:sp macro="" textlink="">
      <xdr:nvSpPr>
        <xdr:cNvPr id="558" name="楕円 557"/>
        <xdr:cNvSpPr/>
      </xdr:nvSpPr>
      <xdr:spPr>
        <a:xfrm>
          <a:off x="14541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170362</xdr:rowOff>
    </xdr:from>
    <xdr:to>
      <xdr:col>81</xdr:col>
      <xdr:colOff>50800</xdr:colOff>
      <xdr:row>85</xdr:row>
      <xdr:rowOff>42999</xdr:rowOff>
    </xdr:to>
    <xdr:cxnSp macro="">
      <xdr:nvCxnSpPr>
        <xdr:cNvPr id="559" name="直線コネクタ 558"/>
        <xdr:cNvCxnSpPr/>
      </xdr:nvCxnSpPr>
      <xdr:spPr>
        <a:xfrm>
          <a:off x="14592300" y="1457216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73842</xdr:rowOff>
    </xdr:from>
    <xdr:to>
      <xdr:col>72</xdr:col>
      <xdr:colOff>38100</xdr:colOff>
      <xdr:row>85</xdr:row>
      <xdr:rowOff>3992</xdr:rowOff>
    </xdr:to>
    <xdr:sp macro="" textlink="">
      <xdr:nvSpPr>
        <xdr:cNvPr id="560" name="楕円 559"/>
        <xdr:cNvSpPr/>
      </xdr:nvSpPr>
      <xdr:spPr>
        <a:xfrm>
          <a:off x="13652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124642</xdr:rowOff>
    </xdr:from>
    <xdr:to>
      <xdr:col>76</xdr:col>
      <xdr:colOff>114300</xdr:colOff>
      <xdr:row>84</xdr:row>
      <xdr:rowOff>170362</xdr:rowOff>
    </xdr:to>
    <xdr:cxnSp macro="">
      <xdr:nvCxnSpPr>
        <xdr:cNvPr id="561" name="直線コネクタ 560"/>
        <xdr:cNvCxnSpPr/>
      </xdr:nvCxnSpPr>
      <xdr:spPr>
        <a:xfrm>
          <a:off x="13703300" y="145264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1995</xdr:rowOff>
    </xdr:from>
    <xdr:to>
      <xdr:col>67</xdr:col>
      <xdr:colOff>101600</xdr:colOff>
      <xdr:row>85</xdr:row>
      <xdr:rowOff>103595</xdr:rowOff>
    </xdr:to>
    <xdr:sp macro="" textlink="">
      <xdr:nvSpPr>
        <xdr:cNvPr id="562" name="楕円 561"/>
        <xdr:cNvSpPr/>
      </xdr:nvSpPr>
      <xdr:spPr>
        <a:xfrm>
          <a:off x="12763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124642</xdr:rowOff>
    </xdr:from>
    <xdr:to>
      <xdr:col>71</xdr:col>
      <xdr:colOff>177800</xdr:colOff>
      <xdr:row>85</xdr:row>
      <xdr:rowOff>52795</xdr:rowOff>
    </xdr:to>
    <xdr:cxnSp macro="">
      <xdr:nvCxnSpPr>
        <xdr:cNvPr id="563" name="直線コネクタ 562"/>
        <xdr:cNvCxnSpPr/>
      </xdr:nvCxnSpPr>
      <xdr:spPr>
        <a:xfrm flipV="1">
          <a:off x="12814300" y="14526442"/>
          <a:ext cx="8890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84926</xdr:rowOff>
    </xdr:from>
    <xdr:ext cx="405111" cy="259045"/>
    <xdr:sp macro="" textlink="">
      <xdr:nvSpPr>
        <xdr:cNvPr id="564" name="n_1mainValue【消防施設】&#10;有形固定資産減価償却率"/>
        <xdr:cNvSpPr txBox="1"/>
      </xdr:nvSpPr>
      <xdr:spPr>
        <a:xfrm>
          <a:off x="152660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40839</xdr:rowOff>
    </xdr:from>
    <xdr:ext cx="405111" cy="259045"/>
    <xdr:sp macro="" textlink="">
      <xdr:nvSpPr>
        <xdr:cNvPr id="565" name="n_2mainValue【消防施設】&#10;有形固定資産減価償却率"/>
        <xdr:cNvSpPr txBox="1"/>
      </xdr:nvSpPr>
      <xdr:spPr>
        <a:xfrm>
          <a:off x="14389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166569</xdr:rowOff>
    </xdr:from>
    <xdr:ext cx="405111" cy="259045"/>
    <xdr:sp macro="" textlink="">
      <xdr:nvSpPr>
        <xdr:cNvPr id="566" name="n_3mainValue【消防施設】&#10;有形固定資産減価償却率"/>
        <xdr:cNvSpPr txBox="1"/>
      </xdr:nvSpPr>
      <xdr:spPr>
        <a:xfrm>
          <a:off x="13500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94722</xdr:rowOff>
    </xdr:from>
    <xdr:ext cx="405111" cy="259045"/>
    <xdr:sp macro="" textlink="">
      <xdr:nvSpPr>
        <xdr:cNvPr id="567" name="n_4mainValue【消防施設】&#10;有形固定資産減価償却率"/>
        <xdr:cNvSpPr txBox="1"/>
      </xdr:nvSpPr>
      <xdr:spPr>
        <a:xfrm>
          <a:off x="126117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8" name="直線コネクタ 5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9" name="テキスト ボックス 5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0" name="直線コネクタ 5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1" name="テキスト ボックス 5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2" name="直線コネクタ 5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3" name="テキスト ボックス 5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4" name="直線コネクタ 5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5" name="テキスト ボックス 5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6" name="直線コネクタ 5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7" name="テキスト ボックス 5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89" name="テキスト ボックス 588"/>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85</xdr:row>
      <xdr:rowOff>122682</xdr:rowOff>
    </xdr:from>
    <xdr:to>
      <xdr:col>116</xdr:col>
      <xdr:colOff>62864</xdr:colOff>
      <xdr:row>86</xdr:row>
      <xdr:rowOff>110489</xdr:rowOff>
    </xdr:to>
    <xdr:cxnSp macro="">
      <xdr:nvCxnSpPr>
        <xdr:cNvPr id="591" name="直線コネクタ 590"/>
        <xdr:cNvCxnSpPr/>
      </xdr:nvCxnSpPr>
      <xdr:spPr>
        <a:xfrm flipV="1">
          <a:off x="22160864" y="14695932"/>
          <a:ext cx="0" cy="15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116920</xdr:rowOff>
    </xdr:from>
    <xdr:ext cx="469744" cy="259045"/>
    <xdr:sp macro="" textlink="">
      <xdr:nvSpPr>
        <xdr:cNvPr id="592" name="【消防施設】&#10;一人当たり面積最小値テキスト"/>
        <xdr:cNvSpPr txBox="1"/>
      </xdr:nvSpPr>
      <xdr:spPr>
        <a:xfrm>
          <a:off x="22199600" y="1486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593" name="直線コネクタ 592"/>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69359</xdr:rowOff>
    </xdr:from>
    <xdr:ext cx="469744" cy="259045"/>
    <xdr:sp macro="" textlink="">
      <xdr:nvSpPr>
        <xdr:cNvPr id="594" name="【消防施設】&#10;一人当たり面積最大値テキスト"/>
        <xdr:cNvSpPr txBox="1"/>
      </xdr:nvSpPr>
      <xdr:spPr>
        <a:xfrm>
          <a:off x="22199600" y="1447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595" name="直線コネクタ 594"/>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161371</xdr:rowOff>
    </xdr:from>
    <xdr:ext cx="469744" cy="259045"/>
    <xdr:sp macro="" textlink="">
      <xdr:nvSpPr>
        <xdr:cNvPr id="596" name="【消防施設】&#10;一人当たり面積平均値テキスト"/>
        <xdr:cNvSpPr txBox="1"/>
      </xdr:nvSpPr>
      <xdr:spPr>
        <a:xfrm>
          <a:off x="22199600" y="14734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11494</xdr:rowOff>
    </xdr:from>
    <xdr:to>
      <xdr:col>116</xdr:col>
      <xdr:colOff>114300</xdr:colOff>
      <xdr:row>86</xdr:row>
      <xdr:rowOff>113094</xdr:rowOff>
    </xdr:to>
    <xdr:sp macro="" textlink="">
      <xdr:nvSpPr>
        <xdr:cNvPr id="597" name="フローチャート: 判断 596"/>
        <xdr:cNvSpPr/>
      </xdr:nvSpPr>
      <xdr:spPr>
        <a:xfrm>
          <a:off x="22110700" y="1475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136080</xdr:rowOff>
    </xdr:from>
    <xdr:to>
      <xdr:col>112</xdr:col>
      <xdr:colOff>38100</xdr:colOff>
      <xdr:row>86</xdr:row>
      <xdr:rowOff>66230</xdr:rowOff>
    </xdr:to>
    <xdr:sp macro="" textlink="">
      <xdr:nvSpPr>
        <xdr:cNvPr id="598" name="フローチャート: 判断 597"/>
        <xdr:cNvSpPr/>
      </xdr:nvSpPr>
      <xdr:spPr>
        <a:xfrm>
          <a:off x="21272500" y="147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57357</xdr:rowOff>
    </xdr:from>
    <xdr:ext cx="469744" cy="259045"/>
    <xdr:sp macro="" textlink="">
      <xdr:nvSpPr>
        <xdr:cNvPr id="599" name="n_1aveValue【消防施設】&#10;一人当たり面積"/>
        <xdr:cNvSpPr txBox="1"/>
      </xdr:nvSpPr>
      <xdr:spPr>
        <a:xfrm>
          <a:off x="21075727" y="1480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123126</xdr:rowOff>
    </xdr:from>
    <xdr:to>
      <xdr:col>107</xdr:col>
      <xdr:colOff>101600</xdr:colOff>
      <xdr:row>86</xdr:row>
      <xdr:rowOff>53276</xdr:rowOff>
    </xdr:to>
    <xdr:sp macro="" textlink="">
      <xdr:nvSpPr>
        <xdr:cNvPr id="600" name="フローチャート: 判断 599"/>
        <xdr:cNvSpPr/>
      </xdr:nvSpPr>
      <xdr:spPr>
        <a:xfrm>
          <a:off x="20383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44403</xdr:rowOff>
    </xdr:from>
    <xdr:ext cx="469744" cy="259045"/>
    <xdr:sp macro="" textlink="">
      <xdr:nvSpPr>
        <xdr:cNvPr id="601" name="n_2aveValue【消防施設】&#10;一人当たり面積"/>
        <xdr:cNvSpPr txBox="1"/>
      </xdr:nvSpPr>
      <xdr:spPr>
        <a:xfrm>
          <a:off x="20199427" y="1478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135700</xdr:rowOff>
    </xdr:from>
    <xdr:to>
      <xdr:col>102</xdr:col>
      <xdr:colOff>165100</xdr:colOff>
      <xdr:row>86</xdr:row>
      <xdr:rowOff>65850</xdr:rowOff>
    </xdr:to>
    <xdr:sp macro="" textlink="">
      <xdr:nvSpPr>
        <xdr:cNvPr id="602" name="フローチャート: 判断 601"/>
        <xdr:cNvSpPr/>
      </xdr:nvSpPr>
      <xdr:spPr>
        <a:xfrm>
          <a:off x="19494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56977</xdr:rowOff>
    </xdr:from>
    <xdr:ext cx="469744" cy="259045"/>
    <xdr:sp macro="" textlink="">
      <xdr:nvSpPr>
        <xdr:cNvPr id="603" name="n_3aveValue【消防施設】&#10;一人当たり面積"/>
        <xdr:cNvSpPr txBox="1"/>
      </xdr:nvSpPr>
      <xdr:spPr>
        <a:xfrm>
          <a:off x="19310427" y="1480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18162</xdr:rowOff>
    </xdr:from>
    <xdr:to>
      <xdr:col>98</xdr:col>
      <xdr:colOff>38100</xdr:colOff>
      <xdr:row>86</xdr:row>
      <xdr:rowOff>119762</xdr:rowOff>
    </xdr:to>
    <xdr:sp macro="" textlink="">
      <xdr:nvSpPr>
        <xdr:cNvPr id="604" name="フローチャート: 判断 603"/>
        <xdr:cNvSpPr/>
      </xdr:nvSpPr>
      <xdr:spPr>
        <a:xfrm>
          <a:off x="18605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86</xdr:row>
      <xdr:rowOff>110889</xdr:rowOff>
    </xdr:from>
    <xdr:ext cx="469744" cy="259045"/>
    <xdr:sp macro="" textlink="">
      <xdr:nvSpPr>
        <xdr:cNvPr id="605" name="n_4aveValue【消防施設】&#10;一人当たり面積"/>
        <xdr:cNvSpPr txBox="1"/>
      </xdr:nvSpPr>
      <xdr:spPr>
        <a:xfrm>
          <a:off x="18421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97789</xdr:rowOff>
    </xdr:from>
    <xdr:to>
      <xdr:col>116</xdr:col>
      <xdr:colOff>114300</xdr:colOff>
      <xdr:row>86</xdr:row>
      <xdr:rowOff>27939</xdr:rowOff>
    </xdr:to>
    <xdr:sp macro="" textlink="">
      <xdr:nvSpPr>
        <xdr:cNvPr id="611" name="楕円 610"/>
        <xdr:cNvSpPr/>
      </xdr:nvSpPr>
      <xdr:spPr>
        <a:xfrm>
          <a:off x="22110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24908</xdr:rowOff>
    </xdr:from>
    <xdr:ext cx="469744" cy="259045"/>
    <xdr:sp macro="" textlink="">
      <xdr:nvSpPr>
        <xdr:cNvPr id="612" name="【消防施設】&#10;一人当たり面積該当値テキスト"/>
        <xdr:cNvSpPr txBox="1"/>
      </xdr:nvSpPr>
      <xdr:spPr>
        <a:xfrm>
          <a:off x="22199600" y="1459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112840</xdr:rowOff>
    </xdr:from>
    <xdr:to>
      <xdr:col>112</xdr:col>
      <xdr:colOff>38100</xdr:colOff>
      <xdr:row>78</xdr:row>
      <xdr:rowOff>42990</xdr:rowOff>
    </xdr:to>
    <xdr:sp macro="" textlink="">
      <xdr:nvSpPr>
        <xdr:cNvPr id="613" name="楕円 612"/>
        <xdr:cNvSpPr/>
      </xdr:nvSpPr>
      <xdr:spPr>
        <a:xfrm>
          <a:off x="21272500" y="133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163640</xdr:rowOff>
    </xdr:from>
    <xdr:to>
      <xdr:col>116</xdr:col>
      <xdr:colOff>63500</xdr:colOff>
      <xdr:row>85</xdr:row>
      <xdr:rowOff>148589</xdr:rowOff>
    </xdr:to>
    <xdr:cxnSp macro="">
      <xdr:nvCxnSpPr>
        <xdr:cNvPr id="614" name="直線コネクタ 613"/>
        <xdr:cNvCxnSpPr/>
      </xdr:nvCxnSpPr>
      <xdr:spPr>
        <a:xfrm>
          <a:off x="21323300" y="13365290"/>
          <a:ext cx="838200" cy="135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161607</xdr:rowOff>
    </xdr:from>
    <xdr:to>
      <xdr:col>107</xdr:col>
      <xdr:colOff>101600</xdr:colOff>
      <xdr:row>78</xdr:row>
      <xdr:rowOff>91757</xdr:rowOff>
    </xdr:to>
    <xdr:sp macro="" textlink="">
      <xdr:nvSpPr>
        <xdr:cNvPr id="615" name="楕円 614"/>
        <xdr:cNvSpPr/>
      </xdr:nvSpPr>
      <xdr:spPr>
        <a:xfrm>
          <a:off x="20383500" y="133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163640</xdr:rowOff>
    </xdr:from>
    <xdr:to>
      <xdr:col>111</xdr:col>
      <xdr:colOff>177800</xdr:colOff>
      <xdr:row>78</xdr:row>
      <xdr:rowOff>40957</xdr:rowOff>
    </xdr:to>
    <xdr:cxnSp macro="">
      <xdr:nvCxnSpPr>
        <xdr:cNvPr id="616" name="直線コネクタ 615"/>
        <xdr:cNvCxnSpPr/>
      </xdr:nvCxnSpPr>
      <xdr:spPr>
        <a:xfrm flipV="1">
          <a:off x="20434300" y="13365290"/>
          <a:ext cx="8890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39878</xdr:rowOff>
    </xdr:from>
    <xdr:to>
      <xdr:col>102</xdr:col>
      <xdr:colOff>165100</xdr:colOff>
      <xdr:row>78</xdr:row>
      <xdr:rowOff>141478</xdr:rowOff>
    </xdr:to>
    <xdr:sp macro="" textlink="">
      <xdr:nvSpPr>
        <xdr:cNvPr id="617" name="楕円 616"/>
        <xdr:cNvSpPr/>
      </xdr:nvSpPr>
      <xdr:spPr>
        <a:xfrm>
          <a:off x="19494500" y="13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40957</xdr:rowOff>
    </xdr:from>
    <xdr:to>
      <xdr:col>107</xdr:col>
      <xdr:colOff>50800</xdr:colOff>
      <xdr:row>78</xdr:row>
      <xdr:rowOff>90678</xdr:rowOff>
    </xdr:to>
    <xdr:cxnSp macro="">
      <xdr:nvCxnSpPr>
        <xdr:cNvPr id="618" name="直線コネクタ 617"/>
        <xdr:cNvCxnSpPr/>
      </xdr:nvCxnSpPr>
      <xdr:spPr>
        <a:xfrm flipV="1">
          <a:off x="19545300" y="13414057"/>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110934</xdr:rowOff>
    </xdr:from>
    <xdr:to>
      <xdr:col>98</xdr:col>
      <xdr:colOff>38100</xdr:colOff>
      <xdr:row>86</xdr:row>
      <xdr:rowOff>41084</xdr:rowOff>
    </xdr:to>
    <xdr:sp macro="" textlink="">
      <xdr:nvSpPr>
        <xdr:cNvPr id="619" name="楕円 618"/>
        <xdr:cNvSpPr/>
      </xdr:nvSpPr>
      <xdr:spPr>
        <a:xfrm>
          <a:off x="18605500" y="1468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90678</xdr:rowOff>
    </xdr:from>
    <xdr:to>
      <xdr:col>102</xdr:col>
      <xdr:colOff>114300</xdr:colOff>
      <xdr:row>85</xdr:row>
      <xdr:rowOff>161734</xdr:rowOff>
    </xdr:to>
    <xdr:cxnSp macro="">
      <xdr:nvCxnSpPr>
        <xdr:cNvPr id="620" name="直線コネクタ 619"/>
        <xdr:cNvCxnSpPr/>
      </xdr:nvCxnSpPr>
      <xdr:spPr>
        <a:xfrm flipV="1">
          <a:off x="18656300" y="13463778"/>
          <a:ext cx="889000" cy="127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59517</xdr:rowOff>
    </xdr:from>
    <xdr:ext cx="469744" cy="259045"/>
    <xdr:sp macro="" textlink="">
      <xdr:nvSpPr>
        <xdr:cNvPr id="621" name="n_1mainValue【消防施設】&#10;一人当たり面積"/>
        <xdr:cNvSpPr txBox="1"/>
      </xdr:nvSpPr>
      <xdr:spPr>
        <a:xfrm>
          <a:off x="21075727" y="1308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108284</xdr:rowOff>
    </xdr:from>
    <xdr:ext cx="469744" cy="259045"/>
    <xdr:sp macro="" textlink="">
      <xdr:nvSpPr>
        <xdr:cNvPr id="622" name="n_2mainValue【消防施設】&#10;一人当たり面積"/>
        <xdr:cNvSpPr txBox="1"/>
      </xdr:nvSpPr>
      <xdr:spPr>
        <a:xfrm>
          <a:off x="20199427" y="1313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158005</xdr:rowOff>
    </xdr:from>
    <xdr:ext cx="469744" cy="259045"/>
    <xdr:sp macro="" textlink="">
      <xdr:nvSpPr>
        <xdr:cNvPr id="623" name="n_3mainValue【消防施設】&#10;一人当たり面積"/>
        <xdr:cNvSpPr txBox="1"/>
      </xdr:nvSpPr>
      <xdr:spPr>
        <a:xfrm>
          <a:off x="19310427" y="131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57611</xdr:rowOff>
    </xdr:from>
    <xdr:ext cx="469744" cy="259045"/>
    <xdr:sp macro="" textlink="">
      <xdr:nvSpPr>
        <xdr:cNvPr id="624" name="n_4mainValue【消防施設】&#10;一人当たり面積"/>
        <xdr:cNvSpPr txBox="1"/>
      </xdr:nvSpPr>
      <xdr:spPr>
        <a:xfrm>
          <a:off x="18421427" y="1445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3" name="テキスト ボックス 6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5" name="テキスト ボックス 6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6" name="直線コネクタ 6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7" name="テキスト ボックス 6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8" name="直線コネクタ 6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9" name="テキスト ボックス 6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0" name="直線コネクタ 6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1" name="テキスト ボックス 6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2" name="直線コネクタ 6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3" name="テキスト ボックス 6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4" name="直線コネクタ 6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5" name="テキスト ボックス 6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47" name="テキスト ボックス 64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649" name="直線コネクタ 648"/>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0"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51" name="直線コネクタ 65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652"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53" name="直線コネクタ 652"/>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54"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55" name="フローチャート: 判断 654"/>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656" name="フローチャート: 判断 655"/>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90188</xdr:rowOff>
    </xdr:from>
    <xdr:ext cx="405111" cy="259045"/>
    <xdr:sp macro="" textlink="">
      <xdr:nvSpPr>
        <xdr:cNvPr id="657" name="n_1aveValue【庁舎】&#10;有形固定資産減価償却率"/>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99695</xdr:rowOff>
    </xdr:from>
    <xdr:to>
      <xdr:col>76</xdr:col>
      <xdr:colOff>165100</xdr:colOff>
      <xdr:row>105</xdr:row>
      <xdr:rowOff>29845</xdr:rowOff>
    </xdr:to>
    <xdr:sp macro="" textlink="">
      <xdr:nvSpPr>
        <xdr:cNvPr id="658" name="フローチャート: 判断 657"/>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46372</xdr:rowOff>
    </xdr:from>
    <xdr:ext cx="405111" cy="259045"/>
    <xdr:sp macro="" textlink="">
      <xdr:nvSpPr>
        <xdr:cNvPr id="659" name="n_2aveValue【庁舎】&#10;有形固定資産減価償却率"/>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82550</xdr:rowOff>
    </xdr:from>
    <xdr:to>
      <xdr:col>72</xdr:col>
      <xdr:colOff>38100</xdr:colOff>
      <xdr:row>105</xdr:row>
      <xdr:rowOff>12700</xdr:rowOff>
    </xdr:to>
    <xdr:sp macro="" textlink="">
      <xdr:nvSpPr>
        <xdr:cNvPr id="660" name="フローチャート: 判断 659"/>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29227</xdr:rowOff>
    </xdr:from>
    <xdr:ext cx="405111" cy="259045"/>
    <xdr:sp macro="" textlink="">
      <xdr:nvSpPr>
        <xdr:cNvPr id="661"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6350</xdr:rowOff>
    </xdr:from>
    <xdr:to>
      <xdr:col>67</xdr:col>
      <xdr:colOff>101600</xdr:colOff>
      <xdr:row>104</xdr:row>
      <xdr:rowOff>107950</xdr:rowOff>
    </xdr:to>
    <xdr:sp macro="" textlink="">
      <xdr:nvSpPr>
        <xdr:cNvPr id="662" name="フローチャート: 判断 661"/>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124477</xdr:rowOff>
    </xdr:from>
    <xdr:ext cx="405111" cy="259045"/>
    <xdr:sp macro="" textlink="">
      <xdr:nvSpPr>
        <xdr:cNvPr id="663" name="n_4aveValue【庁舎】&#10;有形固定資産減価償却率"/>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4" name="テキスト ボックス 6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128270</xdr:rowOff>
    </xdr:from>
    <xdr:to>
      <xdr:col>85</xdr:col>
      <xdr:colOff>177800</xdr:colOff>
      <xdr:row>101</xdr:row>
      <xdr:rowOff>58420</xdr:rowOff>
    </xdr:to>
    <xdr:sp macro="" textlink="">
      <xdr:nvSpPr>
        <xdr:cNvPr id="669" name="楕円 668"/>
        <xdr:cNvSpPr/>
      </xdr:nvSpPr>
      <xdr:spPr>
        <a:xfrm>
          <a:off x="162687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43197</xdr:rowOff>
    </xdr:from>
    <xdr:ext cx="405111" cy="259045"/>
    <xdr:sp macro="" textlink="">
      <xdr:nvSpPr>
        <xdr:cNvPr id="670" name="【庁舎】&#10;有形固定資産減価償却率該当値テキスト"/>
        <xdr:cNvSpPr txBox="1"/>
      </xdr:nvSpPr>
      <xdr:spPr>
        <a:xfrm>
          <a:off x="16357600" y="1718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671" name="楕円 670"/>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xdr:rowOff>
    </xdr:from>
    <xdr:to>
      <xdr:col>85</xdr:col>
      <xdr:colOff>127000</xdr:colOff>
      <xdr:row>106</xdr:row>
      <xdr:rowOff>7620</xdr:rowOff>
    </xdr:to>
    <xdr:cxnSp macro="">
      <xdr:nvCxnSpPr>
        <xdr:cNvPr id="672" name="直線コネクタ 671"/>
        <xdr:cNvCxnSpPr/>
      </xdr:nvCxnSpPr>
      <xdr:spPr>
        <a:xfrm flipV="1">
          <a:off x="15481300" y="17324070"/>
          <a:ext cx="838200"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76836</xdr:rowOff>
    </xdr:from>
    <xdr:to>
      <xdr:col>76</xdr:col>
      <xdr:colOff>165100</xdr:colOff>
      <xdr:row>106</xdr:row>
      <xdr:rowOff>6986</xdr:rowOff>
    </xdr:to>
    <xdr:sp macro="" textlink="">
      <xdr:nvSpPr>
        <xdr:cNvPr id="673" name="楕円 672"/>
        <xdr:cNvSpPr/>
      </xdr:nvSpPr>
      <xdr:spPr>
        <a:xfrm>
          <a:off x="1454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127636</xdr:rowOff>
    </xdr:from>
    <xdr:to>
      <xdr:col>81</xdr:col>
      <xdr:colOff>50800</xdr:colOff>
      <xdr:row>106</xdr:row>
      <xdr:rowOff>7620</xdr:rowOff>
    </xdr:to>
    <xdr:cxnSp macro="">
      <xdr:nvCxnSpPr>
        <xdr:cNvPr id="674" name="直線コネクタ 673"/>
        <xdr:cNvCxnSpPr/>
      </xdr:nvCxnSpPr>
      <xdr:spPr>
        <a:xfrm>
          <a:off x="14592300" y="181298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675" name="楕円 674"/>
        <xdr:cNvSpPr/>
      </xdr:nvSpPr>
      <xdr:spPr>
        <a:xfrm>
          <a:off x="1365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72389</xdr:rowOff>
    </xdr:from>
    <xdr:to>
      <xdr:col>76</xdr:col>
      <xdr:colOff>114300</xdr:colOff>
      <xdr:row>105</xdr:row>
      <xdr:rowOff>127636</xdr:rowOff>
    </xdr:to>
    <xdr:cxnSp macro="">
      <xdr:nvCxnSpPr>
        <xdr:cNvPr id="676" name="直線コネクタ 675"/>
        <xdr:cNvCxnSpPr/>
      </xdr:nvCxnSpPr>
      <xdr:spPr>
        <a:xfrm>
          <a:off x="13703300" y="180746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21589</xdr:rowOff>
    </xdr:from>
    <xdr:to>
      <xdr:col>67</xdr:col>
      <xdr:colOff>101600</xdr:colOff>
      <xdr:row>105</xdr:row>
      <xdr:rowOff>123189</xdr:rowOff>
    </xdr:to>
    <xdr:sp macro="" textlink="">
      <xdr:nvSpPr>
        <xdr:cNvPr id="677" name="楕円 676"/>
        <xdr:cNvSpPr/>
      </xdr:nvSpPr>
      <xdr:spPr>
        <a:xfrm>
          <a:off x="1276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72389</xdr:rowOff>
    </xdr:from>
    <xdr:to>
      <xdr:col>71</xdr:col>
      <xdr:colOff>177800</xdr:colOff>
      <xdr:row>105</xdr:row>
      <xdr:rowOff>72389</xdr:rowOff>
    </xdr:to>
    <xdr:cxnSp macro="">
      <xdr:nvCxnSpPr>
        <xdr:cNvPr id="678" name="直線コネクタ 677"/>
        <xdr:cNvCxnSpPr/>
      </xdr:nvCxnSpPr>
      <xdr:spPr>
        <a:xfrm>
          <a:off x="12814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679" name="n_1mainValue【庁舎】&#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169563</xdr:rowOff>
    </xdr:from>
    <xdr:ext cx="405111" cy="259045"/>
    <xdr:sp macro="" textlink="">
      <xdr:nvSpPr>
        <xdr:cNvPr id="680" name="n_2mainValue【庁舎】&#10;有形固定資産減価償却率"/>
        <xdr:cNvSpPr txBox="1"/>
      </xdr:nvSpPr>
      <xdr:spPr>
        <a:xfrm>
          <a:off x="14389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681" name="n_3mainValue【庁舎】&#10;有形固定資産減価償却率"/>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114316</xdr:rowOff>
    </xdr:from>
    <xdr:ext cx="405111" cy="259045"/>
    <xdr:sp macro="" textlink="">
      <xdr:nvSpPr>
        <xdr:cNvPr id="682" name="n_4mainValue【庁舎】&#10;有形固定資産減価償却率"/>
        <xdr:cNvSpPr txBox="1"/>
      </xdr:nvSpPr>
      <xdr:spPr>
        <a:xfrm>
          <a:off x="12611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3" name="直線コネクタ 69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4" name="テキスト ボックス 69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5" name="直線コネクタ 69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6" name="テキスト ボックス 69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7" name="直線コネクタ 69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8" name="テキスト ボックス 69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9" name="直線コネクタ 69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0" name="テキスト ボックス 69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704" name="直線コネクタ 703"/>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705"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706" name="直線コネクタ 705"/>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707"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708" name="直線コネクタ 707"/>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709" name="【庁舎】&#10;一人当たり面積平均値テキスト"/>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710" name="フローチャート: 判断 709"/>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711" name="フローチャート: 判断 710"/>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105325</xdr:rowOff>
    </xdr:from>
    <xdr:ext cx="469744" cy="259045"/>
    <xdr:sp macro="" textlink="">
      <xdr:nvSpPr>
        <xdr:cNvPr id="712" name="n_1aveValue【庁舎】&#10;一人当たり面積"/>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168047</xdr:rowOff>
    </xdr:from>
    <xdr:to>
      <xdr:col>107</xdr:col>
      <xdr:colOff>101600</xdr:colOff>
      <xdr:row>106</xdr:row>
      <xdr:rowOff>98197</xdr:rowOff>
    </xdr:to>
    <xdr:sp macro="" textlink="">
      <xdr:nvSpPr>
        <xdr:cNvPr id="713" name="フローチャート: 判断 712"/>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89324</xdr:rowOff>
    </xdr:from>
    <xdr:ext cx="469744" cy="259045"/>
    <xdr:sp macro="" textlink="">
      <xdr:nvSpPr>
        <xdr:cNvPr id="714" name="n_2aveValue【庁舎】&#10;一人当たり面積"/>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125527</xdr:rowOff>
    </xdr:from>
    <xdr:to>
      <xdr:col>102</xdr:col>
      <xdr:colOff>165100</xdr:colOff>
      <xdr:row>106</xdr:row>
      <xdr:rowOff>55677</xdr:rowOff>
    </xdr:to>
    <xdr:sp macro="" textlink="">
      <xdr:nvSpPr>
        <xdr:cNvPr id="715" name="フローチャート: 判断 714"/>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72204</xdr:rowOff>
    </xdr:from>
    <xdr:ext cx="469744" cy="259045"/>
    <xdr:sp macro="" textlink="">
      <xdr:nvSpPr>
        <xdr:cNvPr id="716" name="n_3aveValue【庁舎】&#10;一人当たり面積"/>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141072</xdr:rowOff>
    </xdr:from>
    <xdr:to>
      <xdr:col>98</xdr:col>
      <xdr:colOff>38100</xdr:colOff>
      <xdr:row>106</xdr:row>
      <xdr:rowOff>71222</xdr:rowOff>
    </xdr:to>
    <xdr:sp macro="" textlink="">
      <xdr:nvSpPr>
        <xdr:cNvPr id="717" name="フローチャート: 判断 716"/>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87749</xdr:rowOff>
    </xdr:from>
    <xdr:ext cx="469744" cy="259045"/>
    <xdr:sp macro="" textlink="">
      <xdr:nvSpPr>
        <xdr:cNvPr id="718" name="n_4aveValue【庁舎】&#10;一人当たり面積"/>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9" name="テキスト ボックス 7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83465</xdr:rowOff>
    </xdr:from>
    <xdr:to>
      <xdr:col>116</xdr:col>
      <xdr:colOff>114300</xdr:colOff>
      <xdr:row>107</xdr:row>
      <xdr:rowOff>13615</xdr:rowOff>
    </xdr:to>
    <xdr:sp macro="" textlink="">
      <xdr:nvSpPr>
        <xdr:cNvPr id="724" name="楕円 723"/>
        <xdr:cNvSpPr/>
      </xdr:nvSpPr>
      <xdr:spPr>
        <a:xfrm>
          <a:off x="22110700" y="18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61892</xdr:rowOff>
    </xdr:from>
    <xdr:ext cx="469744" cy="259045"/>
    <xdr:sp macro="" textlink="">
      <xdr:nvSpPr>
        <xdr:cNvPr id="725" name="【庁舎】&#10;一人当たり面積該当値テキスト"/>
        <xdr:cNvSpPr txBox="1"/>
      </xdr:nvSpPr>
      <xdr:spPr>
        <a:xfrm>
          <a:off x="22199600" y="1823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149758</xdr:rowOff>
    </xdr:from>
    <xdr:to>
      <xdr:col>112</xdr:col>
      <xdr:colOff>38100</xdr:colOff>
      <xdr:row>106</xdr:row>
      <xdr:rowOff>79908</xdr:rowOff>
    </xdr:to>
    <xdr:sp macro="" textlink="">
      <xdr:nvSpPr>
        <xdr:cNvPr id="726" name="楕円 725"/>
        <xdr:cNvSpPr/>
      </xdr:nvSpPr>
      <xdr:spPr>
        <a:xfrm>
          <a:off x="21272500" y="1815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29108</xdr:rowOff>
    </xdr:from>
    <xdr:to>
      <xdr:col>116</xdr:col>
      <xdr:colOff>63500</xdr:colOff>
      <xdr:row>106</xdr:row>
      <xdr:rowOff>134265</xdr:rowOff>
    </xdr:to>
    <xdr:cxnSp macro="">
      <xdr:nvCxnSpPr>
        <xdr:cNvPr id="727" name="直線コネクタ 726"/>
        <xdr:cNvCxnSpPr/>
      </xdr:nvCxnSpPr>
      <xdr:spPr>
        <a:xfrm>
          <a:off x="21323300" y="18202808"/>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162561</xdr:rowOff>
    </xdr:from>
    <xdr:to>
      <xdr:col>107</xdr:col>
      <xdr:colOff>101600</xdr:colOff>
      <xdr:row>106</xdr:row>
      <xdr:rowOff>92711</xdr:rowOff>
    </xdr:to>
    <xdr:sp macro="" textlink="">
      <xdr:nvSpPr>
        <xdr:cNvPr id="728" name="楕円 727"/>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29108</xdr:rowOff>
    </xdr:from>
    <xdr:to>
      <xdr:col>111</xdr:col>
      <xdr:colOff>177800</xdr:colOff>
      <xdr:row>106</xdr:row>
      <xdr:rowOff>41911</xdr:rowOff>
    </xdr:to>
    <xdr:cxnSp macro="">
      <xdr:nvCxnSpPr>
        <xdr:cNvPr id="729" name="直線コネクタ 728"/>
        <xdr:cNvCxnSpPr/>
      </xdr:nvCxnSpPr>
      <xdr:spPr>
        <a:xfrm flipV="1">
          <a:off x="20434300" y="18202808"/>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3911</xdr:rowOff>
    </xdr:from>
    <xdr:to>
      <xdr:col>102</xdr:col>
      <xdr:colOff>165100</xdr:colOff>
      <xdr:row>106</xdr:row>
      <xdr:rowOff>105511</xdr:rowOff>
    </xdr:to>
    <xdr:sp macro="" textlink="">
      <xdr:nvSpPr>
        <xdr:cNvPr id="730" name="楕円 729"/>
        <xdr:cNvSpPr/>
      </xdr:nvSpPr>
      <xdr:spPr>
        <a:xfrm>
          <a:off x="19494500" y="181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54711</xdr:rowOff>
    </xdr:to>
    <xdr:cxnSp macro="">
      <xdr:nvCxnSpPr>
        <xdr:cNvPr id="731" name="直線コネクタ 730"/>
        <xdr:cNvCxnSpPr/>
      </xdr:nvCxnSpPr>
      <xdr:spPr>
        <a:xfrm flipV="1">
          <a:off x="19545300" y="18215611"/>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14427</xdr:rowOff>
    </xdr:from>
    <xdr:to>
      <xdr:col>98</xdr:col>
      <xdr:colOff>38100</xdr:colOff>
      <xdr:row>106</xdr:row>
      <xdr:rowOff>116027</xdr:rowOff>
    </xdr:to>
    <xdr:sp macro="" textlink="">
      <xdr:nvSpPr>
        <xdr:cNvPr id="732" name="楕円 731"/>
        <xdr:cNvSpPr/>
      </xdr:nvSpPr>
      <xdr:spPr>
        <a:xfrm>
          <a:off x="18605500" y="181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54711</xdr:rowOff>
    </xdr:from>
    <xdr:to>
      <xdr:col>102</xdr:col>
      <xdr:colOff>114300</xdr:colOff>
      <xdr:row>106</xdr:row>
      <xdr:rowOff>65227</xdr:rowOff>
    </xdr:to>
    <xdr:cxnSp macro="">
      <xdr:nvCxnSpPr>
        <xdr:cNvPr id="733" name="直線コネクタ 732"/>
        <xdr:cNvCxnSpPr/>
      </xdr:nvCxnSpPr>
      <xdr:spPr>
        <a:xfrm flipV="1">
          <a:off x="18656300" y="1822841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96435</xdr:rowOff>
    </xdr:from>
    <xdr:ext cx="469744" cy="259045"/>
    <xdr:sp macro="" textlink="">
      <xdr:nvSpPr>
        <xdr:cNvPr id="734" name="n_1mainValue【庁舎】&#10;一人当たり面積"/>
        <xdr:cNvSpPr txBox="1"/>
      </xdr:nvSpPr>
      <xdr:spPr>
        <a:xfrm>
          <a:off x="21075727" y="179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109238</xdr:rowOff>
    </xdr:from>
    <xdr:ext cx="469744" cy="259045"/>
    <xdr:sp macro="" textlink="">
      <xdr:nvSpPr>
        <xdr:cNvPr id="735" name="n_2mainValue【庁舎】&#10;一人当たり面積"/>
        <xdr:cNvSpPr txBox="1"/>
      </xdr:nvSpPr>
      <xdr:spPr>
        <a:xfrm>
          <a:off x="20199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96638</xdr:rowOff>
    </xdr:from>
    <xdr:ext cx="469744" cy="259045"/>
    <xdr:sp macro="" textlink="">
      <xdr:nvSpPr>
        <xdr:cNvPr id="736" name="n_3mainValue【庁舎】&#10;一人当たり面積"/>
        <xdr:cNvSpPr txBox="1"/>
      </xdr:nvSpPr>
      <xdr:spPr>
        <a:xfrm>
          <a:off x="19310427" y="1827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107154</xdr:rowOff>
    </xdr:from>
    <xdr:ext cx="469744" cy="259045"/>
    <xdr:sp macro="" textlink="">
      <xdr:nvSpPr>
        <xdr:cNvPr id="737" name="n_4mainValue【庁舎】&#10;一人当たり面積"/>
        <xdr:cNvSpPr txBox="1"/>
      </xdr:nvSpPr>
      <xdr:spPr>
        <a:xfrm>
          <a:off x="18421427" y="182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類似団体平均と比較し消防施設、市民会館で</a:t>
          </a:r>
          <a:r>
            <a:rPr kumimoji="1" lang="ja-JP" altLang="en-US" sz="1100" b="0" i="0" u="none" strike="noStrike" kern="0" cap="none" spc="0" normalizeH="0" baseline="0" noProof="0">
              <a:ln>
                <a:noFill/>
              </a:ln>
              <a:solidFill>
                <a:prstClr val="black"/>
              </a:solidFill>
              <a:effectLst/>
              <a:uLnTx/>
              <a:uFillTx/>
              <a:latin typeface="+mn-lt"/>
              <a:ea typeface="+mn-ea"/>
              <a:cs typeface="+mn-cs"/>
            </a:rPr>
            <a:t>有形固定資産減価償却率が高くなっており</a:t>
          </a:r>
          <a:r>
            <a:rPr kumimoji="1" lang="ja-JP" altLang="ja-JP" sz="1100" b="0" i="0" u="none" strike="noStrike" kern="0" cap="none" spc="0" normalizeH="0" baseline="0" noProof="0">
              <a:ln>
                <a:noFill/>
              </a:ln>
              <a:solidFill>
                <a:prstClr val="black"/>
              </a:solidFill>
              <a:effectLst/>
              <a:uLnTx/>
              <a:uFillTx/>
              <a:latin typeface="+mn-lt"/>
              <a:ea typeface="+mn-ea"/>
              <a:cs typeface="+mn-cs"/>
            </a:rPr>
            <a:t>、これは過去に建設された建物の老朽化が進んでいることが要因であ</a:t>
          </a:r>
          <a:r>
            <a:rPr kumimoji="1" lang="ja-JP" altLang="en-US" sz="1100" b="0" i="0" u="none" strike="noStrike" kern="0" cap="none" spc="0" normalizeH="0" baseline="0" noProof="0">
              <a:ln>
                <a:noFill/>
              </a:ln>
              <a:solidFill>
                <a:prstClr val="black"/>
              </a:solidFill>
              <a:effectLst/>
              <a:uLnTx/>
              <a:uFillTx/>
              <a:latin typeface="+mn-lt"/>
              <a:ea typeface="+mn-ea"/>
              <a:cs typeface="+mn-cs"/>
            </a:rPr>
            <a:t>る。</a:t>
          </a:r>
          <a:r>
            <a:rPr kumimoji="1" lang="ja-JP" altLang="ja-JP" sz="1100" b="0" i="0" u="none" strike="noStrike" kern="0" cap="none" spc="0" normalizeH="0" baseline="0" noProof="0">
              <a:ln>
                <a:noFill/>
              </a:ln>
              <a:solidFill>
                <a:prstClr val="black"/>
              </a:solidFill>
              <a:effectLst/>
              <a:uLnTx/>
              <a:uFillTx/>
              <a:latin typeface="+mn-lt"/>
              <a:ea typeface="+mn-ea"/>
              <a:cs typeface="+mn-cs"/>
            </a:rPr>
            <a:t>消防施設においては一人あたり面積が類似団体</a:t>
          </a:r>
          <a:r>
            <a:rPr kumimoji="1" lang="ja-JP" altLang="en-US" sz="1100" b="0" i="0" u="none" strike="noStrike" kern="0" cap="none" spc="0" normalizeH="0" baseline="0" noProof="0">
              <a:ln>
                <a:noFill/>
              </a:ln>
              <a:solidFill>
                <a:prstClr val="black"/>
              </a:solidFill>
              <a:effectLst/>
              <a:uLnTx/>
              <a:uFillTx/>
              <a:latin typeface="+mn-lt"/>
              <a:ea typeface="+mn-ea"/>
              <a:cs typeface="+mn-cs"/>
            </a:rPr>
            <a:t>も大きく</a:t>
          </a:r>
          <a:r>
            <a:rPr kumimoji="1" lang="ja-JP" altLang="ja-JP" sz="1100" b="0" i="0" u="none" strike="noStrike" kern="0" cap="none" spc="0" normalizeH="0" baseline="0" noProof="0">
              <a:ln>
                <a:noFill/>
              </a:ln>
              <a:solidFill>
                <a:prstClr val="black"/>
              </a:solidFill>
              <a:effectLst/>
              <a:uLnTx/>
              <a:uFillTx/>
              <a:latin typeface="+mn-lt"/>
              <a:ea typeface="+mn-ea"/>
              <a:cs typeface="+mn-cs"/>
            </a:rPr>
            <a:t>上回っており、これは少子高齢化による団員の減少で分団を統合したが、施設をそのまま残しているため施設に対しての一人あたりの面積が高くなっていることが要因である。</a:t>
          </a:r>
          <a:r>
            <a:rPr kumimoji="1" lang="ja-JP" altLang="en-US" sz="1100" b="0" i="0" u="none" strike="noStrike" kern="0" cap="none" spc="0" normalizeH="0" baseline="0" noProof="0">
              <a:ln>
                <a:noFill/>
              </a:ln>
              <a:solidFill>
                <a:prstClr val="black"/>
              </a:solidFill>
              <a:effectLst/>
              <a:uLnTx/>
              <a:uFillTx/>
              <a:latin typeface="+mn-lt"/>
              <a:ea typeface="+mn-ea"/>
              <a:cs typeface="+mn-cs"/>
            </a:rPr>
            <a:t>また、</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類似団体平均と比較し有形固定資産減価償却率が</a:t>
          </a:r>
          <a:r>
            <a:rPr kumimoji="1" lang="ja-JP" altLang="en-US" sz="1100" b="0" i="0" u="none" strike="noStrike" kern="0" cap="none" spc="0" normalizeH="0" baseline="0" noProof="0">
              <a:ln>
                <a:noFill/>
              </a:ln>
              <a:solidFill>
                <a:prstClr val="black"/>
              </a:solidFill>
              <a:effectLst/>
              <a:uLnTx/>
              <a:uFillTx/>
              <a:latin typeface="+mn-lt"/>
              <a:ea typeface="+mn-ea"/>
              <a:cs typeface="+mn-cs"/>
            </a:rPr>
            <a:t>低く推移している。庁舎の</a:t>
          </a: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a:t>
          </a:r>
          <a:r>
            <a:rPr kumimoji="1" lang="ja-JP" altLang="en-US" sz="1100" b="0" i="0" u="none" strike="noStrike" kern="0" cap="none" spc="0" normalizeH="0" baseline="0" noProof="0">
              <a:ln>
                <a:noFill/>
              </a:ln>
              <a:solidFill>
                <a:prstClr val="black"/>
              </a:solidFill>
              <a:effectLst/>
              <a:uLnTx/>
              <a:uFillTx/>
              <a:latin typeface="+mn-lt"/>
              <a:ea typeface="+mn-ea"/>
              <a:cs typeface="+mn-cs"/>
            </a:rPr>
            <a:t>が低くなったのは防災行政無線デジタル化事業によるものである。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
2,490
125.27
3,843,218
3,658,175
182,722
1,837,356
3,362,952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率に加え、町内に中心となる産業がないこと等により、財政基盤が類似団体平均より下回っているが、固定資産税等の増加により僅かに上昇傾向にある。地方税収徴収率向上対策及び歳出予算の抑制に努め、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89218</xdr:rowOff>
    </xdr:from>
    <xdr:to>
      <xdr:col>23</xdr:col>
      <xdr:colOff>133350</xdr:colOff>
      <xdr:row>43</xdr:row>
      <xdr:rowOff>95250</xdr:rowOff>
    </xdr:to>
    <xdr:cxnSp macro="">
      <xdr:nvCxnSpPr>
        <xdr:cNvPr id="64" name="直線コネクタ 63"/>
        <xdr:cNvCxnSpPr/>
      </xdr:nvCxnSpPr>
      <xdr:spPr>
        <a:xfrm flipV="1">
          <a:off x="4114800" y="746156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101282</xdr:rowOff>
    </xdr:to>
    <xdr:cxnSp macro="">
      <xdr:nvCxnSpPr>
        <xdr:cNvPr id="67" name="直線コネクタ 66"/>
        <xdr:cNvCxnSpPr/>
      </xdr:nvCxnSpPr>
      <xdr:spPr>
        <a:xfrm flipV="1">
          <a:off x="3225800" y="74676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101282</xdr:rowOff>
    </xdr:from>
    <xdr:to>
      <xdr:col>15</xdr:col>
      <xdr:colOff>82550</xdr:colOff>
      <xdr:row>43</xdr:row>
      <xdr:rowOff>119380</xdr:rowOff>
    </xdr:to>
    <xdr:cxnSp macro="">
      <xdr:nvCxnSpPr>
        <xdr:cNvPr id="70" name="直線コネクタ 69"/>
        <xdr:cNvCxnSpPr/>
      </xdr:nvCxnSpPr>
      <xdr:spPr>
        <a:xfrm flipV="1">
          <a:off x="2336800" y="74736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119380</xdr:rowOff>
    </xdr:from>
    <xdr:to>
      <xdr:col>11</xdr:col>
      <xdr:colOff>31750</xdr:colOff>
      <xdr:row>43</xdr:row>
      <xdr:rowOff>125413</xdr:rowOff>
    </xdr:to>
    <xdr:cxnSp macro="">
      <xdr:nvCxnSpPr>
        <xdr:cNvPr id="73" name="直線コネクタ 72"/>
        <xdr:cNvCxnSpPr/>
      </xdr:nvCxnSpPr>
      <xdr:spPr>
        <a:xfrm flipV="1">
          <a:off x="1447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38418</xdr:rowOff>
    </xdr:from>
    <xdr:to>
      <xdr:col>23</xdr:col>
      <xdr:colOff>184150</xdr:colOff>
      <xdr:row>43</xdr:row>
      <xdr:rowOff>140018</xdr:rowOff>
    </xdr:to>
    <xdr:sp macro="" textlink="">
      <xdr:nvSpPr>
        <xdr:cNvPr id="83" name="楕円 82"/>
        <xdr:cNvSpPr/>
      </xdr:nvSpPr>
      <xdr:spPr>
        <a:xfrm>
          <a:off x="49022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5" name="楕円 84"/>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6" name="テキスト ボックス 85"/>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50482</xdr:rowOff>
    </xdr:from>
    <xdr:to>
      <xdr:col>15</xdr:col>
      <xdr:colOff>133350</xdr:colOff>
      <xdr:row>43</xdr:row>
      <xdr:rowOff>152082</xdr:rowOff>
    </xdr:to>
    <xdr:sp macro="" textlink="">
      <xdr:nvSpPr>
        <xdr:cNvPr id="87" name="楕円 86"/>
        <xdr:cNvSpPr/>
      </xdr:nvSpPr>
      <xdr:spPr>
        <a:xfrm>
          <a:off x="3175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136859</xdr:rowOff>
    </xdr:from>
    <xdr:ext cx="762000" cy="259045"/>
    <xdr:sp macro="" textlink="">
      <xdr:nvSpPr>
        <xdr:cNvPr id="88" name="テキスト ボックス 87"/>
        <xdr:cNvSpPr txBox="1"/>
      </xdr:nvSpPr>
      <xdr:spPr>
        <a:xfrm>
          <a:off x="2844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89" name="楕円 88"/>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0" name="テキスト ボックス 89"/>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1" name="楕円 90"/>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92" name="テキスト ボックス 91"/>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令和元年度と比較すると、分母である歳入については、電力会社関係の固定資産税が大幅に増加したことにより地方税、過疎対策事業費の管理償還が増加したことにより地方交付税が増加している。　一方、分子である歳出については、特定目的基金を観光関連経費や体育施設・教育関係経費に充当を行ったため繰入金の増等となったものの、補助費等及び物件費の減等により減少している。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64</xdr:row>
      <xdr:rowOff>53848</xdr:rowOff>
    </xdr:to>
    <xdr:cxnSp macro="">
      <xdr:nvCxnSpPr>
        <xdr:cNvPr id="125" name="直線コネクタ 124"/>
        <xdr:cNvCxnSpPr/>
      </xdr:nvCxnSpPr>
      <xdr:spPr>
        <a:xfrm flipV="1">
          <a:off x="4114800" y="10495788"/>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64</xdr:row>
      <xdr:rowOff>53848</xdr:rowOff>
    </xdr:to>
    <xdr:cxnSp macro="">
      <xdr:nvCxnSpPr>
        <xdr:cNvPr id="128" name="直線コネクタ 127"/>
        <xdr:cNvCxnSpPr/>
      </xdr:nvCxnSpPr>
      <xdr:spPr>
        <a:xfrm>
          <a:off x="3225800" y="108818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83058</xdr:rowOff>
    </xdr:from>
    <xdr:to>
      <xdr:col>15</xdr:col>
      <xdr:colOff>82550</xdr:colOff>
      <xdr:row>63</xdr:row>
      <xdr:rowOff>80518</xdr:rowOff>
    </xdr:to>
    <xdr:cxnSp macro="">
      <xdr:nvCxnSpPr>
        <xdr:cNvPr id="131" name="直線コネクタ 130"/>
        <xdr:cNvCxnSpPr/>
      </xdr:nvCxnSpPr>
      <xdr:spPr>
        <a:xfrm>
          <a:off x="2336800" y="1071295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83058</xdr:rowOff>
    </xdr:from>
    <xdr:to>
      <xdr:col>11</xdr:col>
      <xdr:colOff>31750</xdr:colOff>
      <xdr:row>62</xdr:row>
      <xdr:rowOff>83058</xdr:rowOff>
    </xdr:to>
    <xdr:cxnSp macro="">
      <xdr:nvCxnSpPr>
        <xdr:cNvPr id="134" name="直線コネクタ 133"/>
        <xdr:cNvCxnSpPr/>
      </xdr:nvCxnSpPr>
      <xdr:spPr>
        <a:xfrm>
          <a:off x="1447800" y="107129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4" name="楕円 143"/>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45"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46" name="楕円 145"/>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47" name="テキスト ボックス 146"/>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48" name="楕円 147"/>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116095</xdr:rowOff>
    </xdr:from>
    <xdr:ext cx="762000" cy="259045"/>
    <xdr:sp macro="" textlink="">
      <xdr:nvSpPr>
        <xdr:cNvPr id="149" name="テキスト ボックス 148"/>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32258</xdr:rowOff>
    </xdr:from>
    <xdr:to>
      <xdr:col>11</xdr:col>
      <xdr:colOff>82550</xdr:colOff>
      <xdr:row>62</xdr:row>
      <xdr:rowOff>133858</xdr:rowOff>
    </xdr:to>
    <xdr:sp macro="" textlink="">
      <xdr:nvSpPr>
        <xdr:cNvPr id="150" name="楕円 149"/>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144035</xdr:rowOff>
    </xdr:from>
    <xdr:ext cx="762000" cy="259045"/>
    <xdr:sp macro="" textlink="">
      <xdr:nvSpPr>
        <xdr:cNvPr id="151" name="テキスト ボックス 150"/>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52" name="楕円 151"/>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53" name="テキスト ボックス 152"/>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数値は増加しした一方、類似団体平均を大きく下回った。要因としては、会計年度任用職員の導入によるものが大きく、また人口減少も重なり増加することとなった。今後も財政面を考慮しつつ町有施設の解体を行っていくとともに需用費等の削減に努め数値の抑制を図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163237</xdr:rowOff>
    </xdr:from>
    <xdr:to>
      <xdr:col>23</xdr:col>
      <xdr:colOff>133350</xdr:colOff>
      <xdr:row>81</xdr:row>
      <xdr:rowOff>11390</xdr:rowOff>
    </xdr:to>
    <xdr:cxnSp macro="">
      <xdr:nvCxnSpPr>
        <xdr:cNvPr id="188" name="直線コネクタ 187"/>
        <xdr:cNvCxnSpPr/>
      </xdr:nvCxnSpPr>
      <xdr:spPr>
        <a:xfrm>
          <a:off x="4114800" y="13879237"/>
          <a:ext cx="8382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115137</xdr:rowOff>
    </xdr:from>
    <xdr:to>
      <xdr:col>19</xdr:col>
      <xdr:colOff>133350</xdr:colOff>
      <xdr:row>80</xdr:row>
      <xdr:rowOff>163237</xdr:rowOff>
    </xdr:to>
    <xdr:cxnSp macro="">
      <xdr:nvCxnSpPr>
        <xdr:cNvPr id="191" name="直線コネクタ 190"/>
        <xdr:cNvCxnSpPr/>
      </xdr:nvCxnSpPr>
      <xdr:spPr>
        <a:xfrm>
          <a:off x="3225800" y="13831137"/>
          <a:ext cx="889000" cy="4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115137</xdr:rowOff>
    </xdr:from>
    <xdr:to>
      <xdr:col>15</xdr:col>
      <xdr:colOff>82550</xdr:colOff>
      <xdr:row>80</xdr:row>
      <xdr:rowOff>131287</xdr:rowOff>
    </xdr:to>
    <xdr:cxnSp macro="">
      <xdr:nvCxnSpPr>
        <xdr:cNvPr id="194" name="直線コネクタ 193"/>
        <xdr:cNvCxnSpPr/>
      </xdr:nvCxnSpPr>
      <xdr:spPr>
        <a:xfrm flipV="1">
          <a:off x="2336800" y="13831137"/>
          <a:ext cx="889000" cy="1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131287</xdr:rowOff>
    </xdr:from>
    <xdr:to>
      <xdr:col>11</xdr:col>
      <xdr:colOff>31750</xdr:colOff>
      <xdr:row>80</xdr:row>
      <xdr:rowOff>131327</xdr:rowOff>
    </xdr:to>
    <xdr:cxnSp macro="">
      <xdr:nvCxnSpPr>
        <xdr:cNvPr id="197" name="直線コネクタ 196"/>
        <xdr:cNvCxnSpPr/>
      </xdr:nvCxnSpPr>
      <xdr:spPr>
        <a:xfrm flipV="1">
          <a:off x="1447800" y="13847287"/>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132040</xdr:rowOff>
    </xdr:from>
    <xdr:to>
      <xdr:col>23</xdr:col>
      <xdr:colOff>184150</xdr:colOff>
      <xdr:row>81</xdr:row>
      <xdr:rowOff>62190</xdr:rowOff>
    </xdr:to>
    <xdr:sp macro="" textlink="">
      <xdr:nvSpPr>
        <xdr:cNvPr id="207" name="楕円 206"/>
        <xdr:cNvSpPr/>
      </xdr:nvSpPr>
      <xdr:spPr>
        <a:xfrm>
          <a:off x="4902200" y="1384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148567</xdr:rowOff>
    </xdr:from>
    <xdr:ext cx="762000" cy="259045"/>
    <xdr:sp macro="" textlink="">
      <xdr:nvSpPr>
        <xdr:cNvPr id="208" name="人件費・物件費等の状況該当値テキスト"/>
        <xdr:cNvSpPr txBox="1"/>
      </xdr:nvSpPr>
      <xdr:spPr>
        <a:xfrm>
          <a:off x="5041900" y="1369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112437</xdr:rowOff>
    </xdr:from>
    <xdr:to>
      <xdr:col>19</xdr:col>
      <xdr:colOff>184150</xdr:colOff>
      <xdr:row>81</xdr:row>
      <xdr:rowOff>42587</xdr:rowOff>
    </xdr:to>
    <xdr:sp macro="" textlink="">
      <xdr:nvSpPr>
        <xdr:cNvPr id="209" name="楕円 208"/>
        <xdr:cNvSpPr/>
      </xdr:nvSpPr>
      <xdr:spPr>
        <a:xfrm>
          <a:off x="4064000" y="138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52764</xdr:rowOff>
    </xdr:from>
    <xdr:ext cx="736600" cy="259045"/>
    <xdr:sp macro="" textlink="">
      <xdr:nvSpPr>
        <xdr:cNvPr id="210" name="テキスト ボックス 209"/>
        <xdr:cNvSpPr txBox="1"/>
      </xdr:nvSpPr>
      <xdr:spPr>
        <a:xfrm>
          <a:off x="3733800" y="1359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64337</xdr:rowOff>
    </xdr:from>
    <xdr:to>
      <xdr:col>15</xdr:col>
      <xdr:colOff>133350</xdr:colOff>
      <xdr:row>80</xdr:row>
      <xdr:rowOff>165937</xdr:rowOff>
    </xdr:to>
    <xdr:sp macro="" textlink="">
      <xdr:nvSpPr>
        <xdr:cNvPr id="211" name="楕円 210"/>
        <xdr:cNvSpPr/>
      </xdr:nvSpPr>
      <xdr:spPr>
        <a:xfrm>
          <a:off x="3175000" y="137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4664</xdr:rowOff>
    </xdr:from>
    <xdr:ext cx="762000" cy="259045"/>
    <xdr:sp macro="" textlink="">
      <xdr:nvSpPr>
        <xdr:cNvPr id="212" name="テキスト ボックス 211"/>
        <xdr:cNvSpPr txBox="1"/>
      </xdr:nvSpPr>
      <xdr:spPr>
        <a:xfrm>
          <a:off x="2844800" y="13549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80487</xdr:rowOff>
    </xdr:from>
    <xdr:to>
      <xdr:col>11</xdr:col>
      <xdr:colOff>82550</xdr:colOff>
      <xdr:row>81</xdr:row>
      <xdr:rowOff>10637</xdr:rowOff>
    </xdr:to>
    <xdr:sp macro="" textlink="">
      <xdr:nvSpPr>
        <xdr:cNvPr id="213" name="楕円 212"/>
        <xdr:cNvSpPr/>
      </xdr:nvSpPr>
      <xdr:spPr>
        <a:xfrm>
          <a:off x="2286000" y="137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20814</xdr:rowOff>
    </xdr:from>
    <xdr:ext cx="762000" cy="259045"/>
    <xdr:sp macro="" textlink="">
      <xdr:nvSpPr>
        <xdr:cNvPr id="214" name="テキスト ボックス 213"/>
        <xdr:cNvSpPr txBox="1"/>
      </xdr:nvSpPr>
      <xdr:spPr>
        <a:xfrm>
          <a:off x="1955800" y="1356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80527</xdr:rowOff>
    </xdr:from>
    <xdr:to>
      <xdr:col>7</xdr:col>
      <xdr:colOff>31750</xdr:colOff>
      <xdr:row>81</xdr:row>
      <xdr:rowOff>10677</xdr:rowOff>
    </xdr:to>
    <xdr:sp macro="" textlink="">
      <xdr:nvSpPr>
        <xdr:cNvPr id="215" name="楕円 214"/>
        <xdr:cNvSpPr/>
      </xdr:nvSpPr>
      <xdr:spPr>
        <a:xfrm>
          <a:off x="1397000" y="137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20854</xdr:rowOff>
    </xdr:from>
    <xdr:ext cx="762000" cy="259045"/>
    <xdr:sp macro="" textlink="">
      <xdr:nvSpPr>
        <xdr:cNvPr id="216" name="テキスト ボックス 215"/>
        <xdr:cNvSpPr txBox="1"/>
      </xdr:nvSpPr>
      <xdr:spPr>
        <a:xfrm>
          <a:off x="1066800" y="135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上回っている。また前年度と比較すると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増加となった。要因としては職員構成の変動によるものである。今後も給料等の適正化に努める。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88</xdr:row>
      <xdr:rowOff>125476</xdr:rowOff>
    </xdr:to>
    <xdr:cxnSp macro="">
      <xdr:nvCxnSpPr>
        <xdr:cNvPr id="248" name="直線コネクタ 247"/>
        <xdr:cNvCxnSpPr/>
      </xdr:nvCxnSpPr>
      <xdr:spPr>
        <a:xfrm>
          <a:off x="16179800" y="15039339"/>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88</xdr:row>
      <xdr:rowOff>57913</xdr:rowOff>
    </xdr:to>
    <xdr:cxnSp macro="">
      <xdr:nvCxnSpPr>
        <xdr:cNvPr id="251" name="直線コネクタ 250"/>
        <xdr:cNvCxnSpPr/>
      </xdr:nvCxnSpPr>
      <xdr:spPr>
        <a:xfrm flipV="1">
          <a:off x="15290800" y="15039339"/>
          <a:ext cx="8890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88</xdr:row>
      <xdr:rowOff>57913</xdr:rowOff>
    </xdr:to>
    <xdr:cxnSp macro="">
      <xdr:nvCxnSpPr>
        <xdr:cNvPr id="254" name="直線コネクタ 253"/>
        <xdr:cNvCxnSpPr/>
      </xdr:nvCxnSpPr>
      <xdr:spPr>
        <a:xfrm>
          <a:off x="14401800" y="14942820"/>
          <a:ext cx="889000" cy="20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84582</xdr:rowOff>
    </xdr:to>
    <xdr:cxnSp macro="">
      <xdr:nvCxnSpPr>
        <xdr:cNvPr id="257" name="直線コネクタ 256"/>
        <xdr:cNvCxnSpPr/>
      </xdr:nvCxnSpPr>
      <xdr:spPr>
        <a:xfrm flipV="1">
          <a:off x="13512800" y="149428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74676</xdr:rowOff>
    </xdr:from>
    <xdr:to>
      <xdr:col>81</xdr:col>
      <xdr:colOff>95250</xdr:colOff>
      <xdr:row>89</xdr:row>
      <xdr:rowOff>4826</xdr:rowOff>
    </xdr:to>
    <xdr:sp macro="" textlink="">
      <xdr:nvSpPr>
        <xdr:cNvPr id="267" name="楕円 266"/>
        <xdr:cNvSpPr/>
      </xdr:nvSpPr>
      <xdr:spPr>
        <a:xfrm>
          <a:off x="169672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142003</xdr:rowOff>
    </xdr:from>
    <xdr:ext cx="762000" cy="259045"/>
    <xdr:sp macro="" textlink="">
      <xdr:nvSpPr>
        <xdr:cNvPr id="268" name="給与水準   （国との比較）該当値テキスト"/>
        <xdr:cNvSpPr txBox="1"/>
      </xdr:nvSpPr>
      <xdr:spPr>
        <a:xfrm>
          <a:off x="17106900" y="150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69" name="楕円 268"/>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0" name="テキスト ボックス 269"/>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7113</xdr:rowOff>
    </xdr:from>
    <xdr:to>
      <xdr:col>73</xdr:col>
      <xdr:colOff>44450</xdr:colOff>
      <xdr:row>88</xdr:row>
      <xdr:rowOff>108713</xdr:rowOff>
    </xdr:to>
    <xdr:sp macro="" textlink="">
      <xdr:nvSpPr>
        <xdr:cNvPr id="271" name="楕円 270"/>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93490</xdr:rowOff>
    </xdr:from>
    <xdr:ext cx="762000" cy="259045"/>
    <xdr:sp macro="" textlink="">
      <xdr:nvSpPr>
        <xdr:cNvPr id="272" name="テキスト ボックス 271"/>
        <xdr:cNvSpPr txBox="1"/>
      </xdr:nvSpPr>
      <xdr:spPr>
        <a:xfrm>
          <a:off x="14909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73" name="楕円 272"/>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74" name="テキスト ボックス 273"/>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33782</xdr:rowOff>
    </xdr:from>
    <xdr:to>
      <xdr:col>64</xdr:col>
      <xdr:colOff>152400</xdr:colOff>
      <xdr:row>87</xdr:row>
      <xdr:rowOff>135382</xdr:rowOff>
    </xdr:to>
    <xdr:sp macro="" textlink="">
      <xdr:nvSpPr>
        <xdr:cNvPr id="275" name="楕円 274"/>
        <xdr:cNvSpPr/>
      </xdr:nvSpPr>
      <xdr:spPr>
        <a:xfrm>
          <a:off x="13462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120159</xdr:rowOff>
    </xdr:from>
    <xdr:ext cx="762000" cy="259045"/>
    <xdr:sp macro="" textlink="">
      <xdr:nvSpPr>
        <xdr:cNvPr id="276" name="テキスト ボックス 275"/>
        <xdr:cNvSpPr txBox="1"/>
      </xdr:nvSpPr>
      <xdr:spPr>
        <a:xfrm>
          <a:off x="13131800" y="1503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人増加し、類似団体平均を</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人下回る数値となっている。増加要因としては、会計年度任用職員の導入によるものである。</a:t>
          </a: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70443</xdr:rowOff>
    </xdr:from>
    <xdr:to>
      <xdr:col>81</xdr:col>
      <xdr:colOff>44450</xdr:colOff>
      <xdr:row>60</xdr:row>
      <xdr:rowOff>106638</xdr:rowOff>
    </xdr:to>
    <xdr:cxnSp macro="">
      <xdr:nvCxnSpPr>
        <xdr:cNvPr id="310" name="直線コネクタ 309"/>
        <xdr:cNvCxnSpPr/>
      </xdr:nvCxnSpPr>
      <xdr:spPr>
        <a:xfrm>
          <a:off x="16179800" y="1035744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70443</xdr:rowOff>
    </xdr:from>
    <xdr:to>
      <xdr:col>77</xdr:col>
      <xdr:colOff>44450</xdr:colOff>
      <xdr:row>60</xdr:row>
      <xdr:rowOff>73459</xdr:rowOff>
    </xdr:to>
    <xdr:cxnSp macro="">
      <xdr:nvCxnSpPr>
        <xdr:cNvPr id="313" name="直線コネクタ 312"/>
        <xdr:cNvCxnSpPr/>
      </xdr:nvCxnSpPr>
      <xdr:spPr>
        <a:xfrm flipV="1">
          <a:off x="15290800" y="1035744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60</xdr:row>
      <xdr:rowOff>73459</xdr:rowOff>
    </xdr:to>
    <xdr:cxnSp macro="">
      <xdr:nvCxnSpPr>
        <xdr:cNvPr id="316" name="直線コネクタ 315"/>
        <xdr:cNvCxnSpPr/>
      </xdr:nvCxnSpPr>
      <xdr:spPr>
        <a:xfrm>
          <a:off x="14401800" y="10340552"/>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43297</xdr:rowOff>
    </xdr:from>
    <xdr:to>
      <xdr:col>68</xdr:col>
      <xdr:colOff>152400</xdr:colOff>
      <xdr:row>60</xdr:row>
      <xdr:rowOff>53552</xdr:rowOff>
    </xdr:to>
    <xdr:cxnSp macro="">
      <xdr:nvCxnSpPr>
        <xdr:cNvPr id="319" name="直線コネクタ 318"/>
        <xdr:cNvCxnSpPr/>
      </xdr:nvCxnSpPr>
      <xdr:spPr>
        <a:xfrm>
          <a:off x="13512800" y="1033029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55838</xdr:rowOff>
    </xdr:from>
    <xdr:to>
      <xdr:col>81</xdr:col>
      <xdr:colOff>95250</xdr:colOff>
      <xdr:row>60</xdr:row>
      <xdr:rowOff>157438</xdr:rowOff>
    </xdr:to>
    <xdr:sp macro="" textlink="">
      <xdr:nvSpPr>
        <xdr:cNvPr id="329" name="楕円 328"/>
        <xdr:cNvSpPr/>
      </xdr:nvSpPr>
      <xdr:spPr>
        <a:xfrm>
          <a:off x="16967200" y="103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72365</xdr:rowOff>
    </xdr:from>
    <xdr:ext cx="762000" cy="259045"/>
    <xdr:sp macro="" textlink="">
      <xdr:nvSpPr>
        <xdr:cNvPr id="330" name="定員管理の状況該当値テキスト"/>
        <xdr:cNvSpPr txBox="1"/>
      </xdr:nvSpPr>
      <xdr:spPr>
        <a:xfrm>
          <a:off x="17106900" y="1018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19643</xdr:rowOff>
    </xdr:from>
    <xdr:to>
      <xdr:col>77</xdr:col>
      <xdr:colOff>95250</xdr:colOff>
      <xdr:row>60</xdr:row>
      <xdr:rowOff>121243</xdr:rowOff>
    </xdr:to>
    <xdr:sp macro="" textlink="">
      <xdr:nvSpPr>
        <xdr:cNvPr id="331" name="楕円 330"/>
        <xdr:cNvSpPr/>
      </xdr:nvSpPr>
      <xdr:spPr>
        <a:xfrm>
          <a:off x="16129000" y="103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131420</xdr:rowOff>
    </xdr:from>
    <xdr:ext cx="736600" cy="259045"/>
    <xdr:sp macro="" textlink="">
      <xdr:nvSpPr>
        <xdr:cNvPr id="332" name="テキスト ボックス 331"/>
        <xdr:cNvSpPr txBox="1"/>
      </xdr:nvSpPr>
      <xdr:spPr>
        <a:xfrm>
          <a:off x="15798800" y="100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22659</xdr:rowOff>
    </xdr:from>
    <xdr:to>
      <xdr:col>73</xdr:col>
      <xdr:colOff>44450</xdr:colOff>
      <xdr:row>60</xdr:row>
      <xdr:rowOff>124259</xdr:rowOff>
    </xdr:to>
    <xdr:sp macro="" textlink="">
      <xdr:nvSpPr>
        <xdr:cNvPr id="333" name="楕円 332"/>
        <xdr:cNvSpPr/>
      </xdr:nvSpPr>
      <xdr:spPr>
        <a:xfrm>
          <a:off x="15240000" y="103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134436</xdr:rowOff>
    </xdr:from>
    <xdr:ext cx="762000" cy="259045"/>
    <xdr:sp macro="" textlink="">
      <xdr:nvSpPr>
        <xdr:cNvPr id="334" name="テキスト ボックス 333"/>
        <xdr:cNvSpPr txBox="1"/>
      </xdr:nvSpPr>
      <xdr:spPr>
        <a:xfrm>
          <a:off x="14909800" y="1007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2752</xdr:rowOff>
    </xdr:from>
    <xdr:to>
      <xdr:col>68</xdr:col>
      <xdr:colOff>203200</xdr:colOff>
      <xdr:row>60</xdr:row>
      <xdr:rowOff>104352</xdr:rowOff>
    </xdr:to>
    <xdr:sp macro="" textlink="">
      <xdr:nvSpPr>
        <xdr:cNvPr id="335" name="楕円 334"/>
        <xdr:cNvSpPr/>
      </xdr:nvSpPr>
      <xdr:spPr>
        <a:xfrm>
          <a:off x="14351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114529</xdr:rowOff>
    </xdr:from>
    <xdr:ext cx="762000" cy="259045"/>
    <xdr:sp macro="" textlink="">
      <xdr:nvSpPr>
        <xdr:cNvPr id="336" name="テキスト ボックス 335"/>
        <xdr:cNvSpPr txBox="1"/>
      </xdr:nvSpPr>
      <xdr:spPr>
        <a:xfrm>
          <a:off x="14020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163947</xdr:rowOff>
    </xdr:from>
    <xdr:to>
      <xdr:col>64</xdr:col>
      <xdr:colOff>152400</xdr:colOff>
      <xdr:row>60</xdr:row>
      <xdr:rowOff>94097</xdr:rowOff>
    </xdr:to>
    <xdr:sp macro="" textlink="">
      <xdr:nvSpPr>
        <xdr:cNvPr id="337" name="楕円 336"/>
        <xdr:cNvSpPr/>
      </xdr:nvSpPr>
      <xdr:spPr>
        <a:xfrm>
          <a:off x="13462000" y="1027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104274</xdr:rowOff>
    </xdr:from>
    <xdr:ext cx="762000" cy="259045"/>
    <xdr:sp macro="" textlink="">
      <xdr:nvSpPr>
        <xdr:cNvPr id="338" name="テキスト ボックス 337"/>
        <xdr:cNvSpPr txBox="1"/>
      </xdr:nvSpPr>
      <xdr:spPr>
        <a:xfrm>
          <a:off x="13131800" y="1004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％減少となった。要因として北海道電力変電所稼働に伴う固定資産の増加や令和元年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月に地方消費税が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％になったことで標準税収入額が増加したことによるものである。</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167217</xdr:rowOff>
    </xdr:to>
    <xdr:cxnSp macro="">
      <xdr:nvCxnSpPr>
        <xdr:cNvPr id="371" name="直線コネクタ 370"/>
        <xdr:cNvCxnSpPr/>
      </xdr:nvCxnSpPr>
      <xdr:spPr>
        <a:xfrm flipV="1">
          <a:off x="16179800" y="689652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52070</xdr:rowOff>
    </xdr:to>
    <xdr:cxnSp macro="">
      <xdr:nvCxnSpPr>
        <xdr:cNvPr id="374" name="直線コネクタ 373"/>
        <xdr:cNvCxnSpPr/>
      </xdr:nvCxnSpPr>
      <xdr:spPr>
        <a:xfrm flipV="1">
          <a:off x="15290800" y="70252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116417</xdr:rowOff>
    </xdr:to>
    <xdr:cxnSp macro="">
      <xdr:nvCxnSpPr>
        <xdr:cNvPr id="377" name="直線コネクタ 376"/>
        <xdr:cNvCxnSpPr/>
      </xdr:nvCxnSpPr>
      <xdr:spPr>
        <a:xfrm flipV="1">
          <a:off x="14401800" y="70815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113877</xdr:rowOff>
    </xdr:to>
    <xdr:cxnSp macro="">
      <xdr:nvCxnSpPr>
        <xdr:cNvPr id="380" name="直線コネクタ 379"/>
        <xdr:cNvCxnSpPr/>
      </xdr:nvCxnSpPr>
      <xdr:spPr>
        <a:xfrm flipV="1">
          <a:off x="13512800" y="714586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90" name="楕円 389"/>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391"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92" name="楕円 391"/>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393" name="テキスト ボックス 392"/>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4" name="楕円 393"/>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5" name="テキスト ボックス 394"/>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396" name="楕円 395"/>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7" name="テキスト ボックス 396"/>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98" name="楕円 397"/>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399" name="テキスト ボックス 398"/>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将来負担比率は前年度より</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％増加となった。要因として今別分署建設事業による組合負担額の増加や防災無線デジタル化整備事業（元年度繰越分）による地方債残高の増加 によるものである。</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18768</xdr:rowOff>
    </xdr:from>
    <xdr:to>
      <xdr:col>81</xdr:col>
      <xdr:colOff>44450</xdr:colOff>
      <xdr:row>15</xdr:row>
      <xdr:rowOff>156845</xdr:rowOff>
    </xdr:to>
    <xdr:cxnSp macro="">
      <xdr:nvCxnSpPr>
        <xdr:cNvPr id="433" name="直線コネクタ 432"/>
        <xdr:cNvCxnSpPr/>
      </xdr:nvCxnSpPr>
      <xdr:spPr>
        <a:xfrm>
          <a:off x="16179800" y="2590518"/>
          <a:ext cx="838200" cy="1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100400</xdr:rowOff>
    </xdr:from>
    <xdr:to>
      <xdr:col>77</xdr:col>
      <xdr:colOff>44450</xdr:colOff>
      <xdr:row>15</xdr:row>
      <xdr:rowOff>18768</xdr:rowOff>
    </xdr:to>
    <xdr:cxnSp macro="">
      <xdr:nvCxnSpPr>
        <xdr:cNvPr id="436" name="直線コネクタ 435"/>
        <xdr:cNvCxnSpPr/>
      </xdr:nvCxnSpPr>
      <xdr:spPr>
        <a:xfrm>
          <a:off x="15290800" y="2500700"/>
          <a:ext cx="8890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100400</xdr:rowOff>
    </xdr:from>
    <xdr:to>
      <xdr:col>72</xdr:col>
      <xdr:colOff>203200</xdr:colOff>
      <xdr:row>14</xdr:row>
      <xdr:rowOff>143298</xdr:rowOff>
    </xdr:to>
    <xdr:cxnSp macro="">
      <xdr:nvCxnSpPr>
        <xdr:cNvPr id="439" name="直線コネクタ 438"/>
        <xdr:cNvCxnSpPr/>
      </xdr:nvCxnSpPr>
      <xdr:spPr>
        <a:xfrm flipV="1">
          <a:off x="14401800" y="2500700"/>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143298</xdr:rowOff>
    </xdr:from>
    <xdr:to>
      <xdr:col>68</xdr:col>
      <xdr:colOff>152400</xdr:colOff>
      <xdr:row>15</xdr:row>
      <xdr:rowOff>116628</xdr:rowOff>
    </xdr:to>
    <xdr:cxnSp macro="">
      <xdr:nvCxnSpPr>
        <xdr:cNvPr id="442" name="直線コネクタ 441"/>
        <xdr:cNvCxnSpPr/>
      </xdr:nvCxnSpPr>
      <xdr:spPr>
        <a:xfrm flipV="1">
          <a:off x="13512800" y="254359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106045</xdr:rowOff>
    </xdr:from>
    <xdr:to>
      <xdr:col>81</xdr:col>
      <xdr:colOff>95250</xdr:colOff>
      <xdr:row>16</xdr:row>
      <xdr:rowOff>36195</xdr:rowOff>
    </xdr:to>
    <xdr:sp macro="" textlink="">
      <xdr:nvSpPr>
        <xdr:cNvPr id="452" name="楕円 451"/>
        <xdr:cNvSpPr/>
      </xdr:nvSpPr>
      <xdr:spPr>
        <a:xfrm>
          <a:off x="169672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78122</xdr:rowOff>
    </xdr:from>
    <xdr:ext cx="762000" cy="259045"/>
    <xdr:sp macro="" textlink="">
      <xdr:nvSpPr>
        <xdr:cNvPr id="453" name="将来負担の状況該当値テキスト"/>
        <xdr:cNvSpPr txBox="1"/>
      </xdr:nvSpPr>
      <xdr:spPr>
        <a:xfrm>
          <a:off x="17106900" y="264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139418</xdr:rowOff>
    </xdr:from>
    <xdr:to>
      <xdr:col>77</xdr:col>
      <xdr:colOff>95250</xdr:colOff>
      <xdr:row>15</xdr:row>
      <xdr:rowOff>69568</xdr:rowOff>
    </xdr:to>
    <xdr:sp macro="" textlink="">
      <xdr:nvSpPr>
        <xdr:cNvPr id="454" name="楕円 453"/>
        <xdr:cNvSpPr/>
      </xdr:nvSpPr>
      <xdr:spPr>
        <a:xfrm>
          <a:off x="161290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54345</xdr:rowOff>
    </xdr:from>
    <xdr:ext cx="736600" cy="259045"/>
    <xdr:sp macro="" textlink="">
      <xdr:nvSpPr>
        <xdr:cNvPr id="455" name="テキスト ボックス 454"/>
        <xdr:cNvSpPr txBox="1"/>
      </xdr:nvSpPr>
      <xdr:spPr>
        <a:xfrm>
          <a:off x="15798800" y="262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49600</xdr:rowOff>
    </xdr:from>
    <xdr:to>
      <xdr:col>73</xdr:col>
      <xdr:colOff>44450</xdr:colOff>
      <xdr:row>14</xdr:row>
      <xdr:rowOff>151200</xdr:rowOff>
    </xdr:to>
    <xdr:sp macro="" textlink="">
      <xdr:nvSpPr>
        <xdr:cNvPr id="456" name="楕円 455"/>
        <xdr:cNvSpPr/>
      </xdr:nvSpPr>
      <xdr:spPr>
        <a:xfrm>
          <a:off x="15240000" y="24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135977</xdr:rowOff>
    </xdr:from>
    <xdr:ext cx="762000" cy="259045"/>
    <xdr:sp macro="" textlink="">
      <xdr:nvSpPr>
        <xdr:cNvPr id="457" name="テキスト ボックス 456"/>
        <xdr:cNvSpPr txBox="1"/>
      </xdr:nvSpPr>
      <xdr:spPr>
        <a:xfrm>
          <a:off x="14909800" y="25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92498</xdr:rowOff>
    </xdr:from>
    <xdr:to>
      <xdr:col>68</xdr:col>
      <xdr:colOff>203200</xdr:colOff>
      <xdr:row>15</xdr:row>
      <xdr:rowOff>22648</xdr:rowOff>
    </xdr:to>
    <xdr:sp macro="" textlink="">
      <xdr:nvSpPr>
        <xdr:cNvPr id="458" name="楕円 457"/>
        <xdr:cNvSpPr/>
      </xdr:nvSpPr>
      <xdr:spPr>
        <a:xfrm>
          <a:off x="14351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7425</xdr:rowOff>
    </xdr:from>
    <xdr:ext cx="762000" cy="259045"/>
    <xdr:sp macro="" textlink="">
      <xdr:nvSpPr>
        <xdr:cNvPr id="459" name="テキスト ボックス 458"/>
        <xdr:cNvSpPr txBox="1"/>
      </xdr:nvSpPr>
      <xdr:spPr>
        <a:xfrm>
          <a:off x="14020800" y="257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65828</xdr:rowOff>
    </xdr:from>
    <xdr:to>
      <xdr:col>64</xdr:col>
      <xdr:colOff>152400</xdr:colOff>
      <xdr:row>15</xdr:row>
      <xdr:rowOff>167428</xdr:rowOff>
    </xdr:to>
    <xdr:sp macro="" textlink="">
      <xdr:nvSpPr>
        <xdr:cNvPr id="460" name="楕円 459"/>
        <xdr:cNvSpPr/>
      </xdr:nvSpPr>
      <xdr:spPr>
        <a:xfrm>
          <a:off x="13462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152205</xdr:rowOff>
    </xdr:from>
    <xdr:ext cx="762000" cy="259045"/>
    <xdr:sp macro="" textlink="">
      <xdr:nvSpPr>
        <xdr:cNvPr id="461" name="テキスト ボックス 460"/>
        <xdr:cNvSpPr txBox="1"/>
      </xdr:nvSpPr>
      <xdr:spPr>
        <a:xfrm>
          <a:off x="13131800" y="272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
2,490
125.27
3,843,218
3,658,175
182,722
1,837,356
3,362,952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少となっている。職員の平均年齢の若年化等により除々に減少している。しかし当町では自主財源が少なく、基金についても多くはないため、単独事業も積極的に行えなかったため数値の減少は緩やかなもの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37</xdr:row>
      <xdr:rowOff>28702</xdr:rowOff>
    </xdr:to>
    <xdr:cxnSp macro="">
      <xdr:nvCxnSpPr>
        <xdr:cNvPr id="64" name="直線コネクタ 63"/>
        <xdr:cNvCxnSpPr/>
      </xdr:nvCxnSpPr>
      <xdr:spPr>
        <a:xfrm flipV="1">
          <a:off x="3987800" y="62717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56134</xdr:rowOff>
    </xdr:to>
    <xdr:cxnSp macro="">
      <xdr:nvCxnSpPr>
        <xdr:cNvPr id="67" name="直線コネクタ 66"/>
        <xdr:cNvCxnSpPr/>
      </xdr:nvCxnSpPr>
      <xdr:spPr>
        <a:xfrm flipV="1">
          <a:off x="3098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115570</xdr:rowOff>
    </xdr:to>
    <xdr:cxnSp macro="">
      <xdr:nvCxnSpPr>
        <xdr:cNvPr id="70" name="直線コネクタ 69"/>
        <xdr:cNvCxnSpPr/>
      </xdr:nvCxnSpPr>
      <xdr:spPr>
        <a:xfrm flipV="1">
          <a:off x="2209800" y="6399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26416</xdr:rowOff>
    </xdr:to>
    <xdr:cxnSp macro="">
      <xdr:nvCxnSpPr>
        <xdr:cNvPr id="73" name="直線コネクタ 72"/>
        <xdr:cNvCxnSpPr/>
      </xdr:nvCxnSpPr>
      <xdr:spPr>
        <a:xfrm flipV="1">
          <a:off x="1320800" y="64592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と大きく減少している。これは会計年度任用職員の導入によるものと前年度町営住宅の解体に多額の経費を要したためである。今後も町有施設の解体を行いながら財政面を考慮し、経費の抑制を行うことで数値の低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157480</xdr:rowOff>
    </xdr:from>
    <xdr:to>
      <xdr:col>82</xdr:col>
      <xdr:colOff>107950</xdr:colOff>
      <xdr:row>17</xdr:row>
      <xdr:rowOff>50800</xdr:rowOff>
    </xdr:to>
    <xdr:cxnSp macro="">
      <xdr:nvCxnSpPr>
        <xdr:cNvPr id="124" name="直線コネクタ 123"/>
        <xdr:cNvCxnSpPr/>
      </xdr:nvCxnSpPr>
      <xdr:spPr>
        <a:xfrm flipV="1">
          <a:off x="15671800" y="272923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50800</xdr:rowOff>
    </xdr:to>
    <xdr:cxnSp macro="">
      <xdr:nvCxnSpPr>
        <xdr:cNvPr id="127" name="直線コネクタ 126"/>
        <xdr:cNvCxnSpPr/>
      </xdr:nvCxnSpPr>
      <xdr:spPr>
        <a:xfrm>
          <a:off x="14782800" y="2908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165100</xdr:rowOff>
    </xdr:to>
    <xdr:cxnSp macro="">
      <xdr:nvCxnSpPr>
        <xdr:cNvPr id="130" name="直線コネクタ 129"/>
        <xdr:cNvCxnSpPr/>
      </xdr:nvCxnSpPr>
      <xdr:spPr>
        <a:xfrm>
          <a:off x="13893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88900</xdr:rowOff>
    </xdr:to>
    <xdr:cxnSp macro="">
      <xdr:nvCxnSpPr>
        <xdr:cNvPr id="133" name="直線コネクタ 132"/>
        <xdr:cNvCxnSpPr/>
      </xdr:nvCxnSpPr>
      <xdr:spPr>
        <a:xfrm>
          <a:off x="13004800" y="272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106680</xdr:rowOff>
    </xdr:from>
    <xdr:to>
      <xdr:col>82</xdr:col>
      <xdr:colOff>158750</xdr:colOff>
      <xdr:row>16</xdr:row>
      <xdr:rowOff>36830</xdr:rowOff>
    </xdr:to>
    <xdr:sp macro="" textlink="">
      <xdr:nvSpPr>
        <xdr:cNvPr id="143" name="楕円 142"/>
        <xdr:cNvSpPr/>
      </xdr:nvSpPr>
      <xdr:spPr>
        <a:xfrm>
          <a:off x="164592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123207</xdr:rowOff>
    </xdr:from>
    <xdr:ext cx="762000" cy="259045"/>
    <xdr:sp macro="" textlink="">
      <xdr:nvSpPr>
        <xdr:cNvPr id="144" name="物件費該当値テキスト"/>
        <xdr:cNvSpPr txBox="1"/>
      </xdr:nvSpPr>
      <xdr:spPr>
        <a:xfrm>
          <a:off x="165989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0</xdr:rowOff>
    </xdr:from>
    <xdr:to>
      <xdr:col>78</xdr:col>
      <xdr:colOff>120650</xdr:colOff>
      <xdr:row>17</xdr:row>
      <xdr:rowOff>101600</xdr:rowOff>
    </xdr:to>
    <xdr:sp macro="" textlink="">
      <xdr:nvSpPr>
        <xdr:cNvPr id="145" name="楕円 144"/>
        <xdr:cNvSpPr/>
      </xdr:nvSpPr>
      <xdr:spPr>
        <a:xfrm>
          <a:off x="15621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46" name="テキスト ボックス 145"/>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7" name="楕円 146"/>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48" name="テキスト ボックス 147"/>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49" name="楕円 148"/>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0" name="テキスト ボックス 14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1" name="楕円 150"/>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2" name="テキスト ボックス 151"/>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％減少となっている。要因としては、例年行っている商品券発行事業についてプレミアム率を上げた臨時事業としたため減少となった。</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165100</xdr:rowOff>
    </xdr:to>
    <xdr:cxnSp macro="">
      <xdr:nvCxnSpPr>
        <xdr:cNvPr id="184" name="直線コネクタ 183"/>
        <xdr:cNvCxnSpPr/>
      </xdr:nvCxnSpPr>
      <xdr:spPr>
        <a:xfrm flipV="1">
          <a:off x="3987800" y="9518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12700</xdr:rowOff>
    </xdr:to>
    <xdr:cxnSp macro="">
      <xdr:nvCxnSpPr>
        <xdr:cNvPr id="187" name="直線コネクタ 186"/>
        <xdr:cNvCxnSpPr/>
      </xdr:nvCxnSpPr>
      <xdr:spPr>
        <a:xfrm flipV="1">
          <a:off x="3098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56</xdr:row>
      <xdr:rowOff>12700</xdr:rowOff>
    </xdr:to>
    <xdr:cxnSp macro="">
      <xdr:nvCxnSpPr>
        <xdr:cNvPr id="190" name="直線コネクタ 189"/>
        <xdr:cNvCxnSpPr/>
      </xdr:nvCxnSpPr>
      <xdr:spPr>
        <a:xfrm>
          <a:off x="2209800" y="9404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56</xdr:row>
      <xdr:rowOff>165100</xdr:rowOff>
    </xdr:to>
    <xdr:cxnSp macro="">
      <xdr:nvCxnSpPr>
        <xdr:cNvPr id="193" name="直線コネクタ 192"/>
        <xdr:cNvCxnSpPr/>
      </xdr:nvCxnSpPr>
      <xdr:spPr>
        <a:xfrm flipV="1">
          <a:off x="1320800" y="94043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4"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5" name="楕円 204"/>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06" name="テキスト ボックス 205"/>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9" name="楕円 208"/>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0" name="テキスト ボックス 20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の大幅な増加となった。要因としては、水道の統合事業に係る元利償還が始まったため簡易水道会計への繰出金が増加したことと、大雪により除雪経費が多額になったことによる。今後は全ての特別会計の経費削減等を行い、一般会計からの繰出金を減らし数値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53848</xdr:rowOff>
    </xdr:from>
    <xdr:to>
      <xdr:col>82</xdr:col>
      <xdr:colOff>107950</xdr:colOff>
      <xdr:row>57</xdr:row>
      <xdr:rowOff>97282</xdr:rowOff>
    </xdr:to>
    <xdr:cxnSp macro="">
      <xdr:nvCxnSpPr>
        <xdr:cNvPr id="242" name="直線コネクタ 241"/>
        <xdr:cNvCxnSpPr/>
      </xdr:nvCxnSpPr>
      <xdr:spPr>
        <a:xfrm>
          <a:off x="15671800" y="9655048"/>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56</xdr:row>
      <xdr:rowOff>113284</xdr:rowOff>
    </xdr:to>
    <xdr:cxnSp macro="">
      <xdr:nvCxnSpPr>
        <xdr:cNvPr id="245" name="直線コネクタ 244"/>
        <xdr:cNvCxnSpPr/>
      </xdr:nvCxnSpPr>
      <xdr:spPr>
        <a:xfrm flipV="1">
          <a:off x="14782800" y="9655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113284</xdr:rowOff>
    </xdr:to>
    <xdr:cxnSp macro="">
      <xdr:nvCxnSpPr>
        <xdr:cNvPr id="248" name="直線コネクタ 247"/>
        <xdr:cNvCxnSpPr/>
      </xdr:nvCxnSpPr>
      <xdr:spPr>
        <a:xfrm>
          <a:off x="13893800" y="9682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72136</xdr:rowOff>
    </xdr:from>
    <xdr:to>
      <xdr:col>69</xdr:col>
      <xdr:colOff>92075</xdr:colOff>
      <xdr:row>56</xdr:row>
      <xdr:rowOff>81280</xdr:rowOff>
    </xdr:to>
    <xdr:cxnSp macro="">
      <xdr:nvCxnSpPr>
        <xdr:cNvPr id="251" name="直線コネクタ 250"/>
        <xdr:cNvCxnSpPr/>
      </xdr:nvCxnSpPr>
      <xdr:spPr>
        <a:xfrm>
          <a:off x="13004800" y="9673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1" name="楕円 260"/>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62" name="その他該当値テキスト"/>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xdr:rowOff>
    </xdr:from>
    <xdr:to>
      <xdr:col>78</xdr:col>
      <xdr:colOff>120650</xdr:colOff>
      <xdr:row>56</xdr:row>
      <xdr:rowOff>104648</xdr:rowOff>
    </xdr:to>
    <xdr:sp macro="" textlink="">
      <xdr:nvSpPr>
        <xdr:cNvPr id="263" name="楕円 262"/>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114825</xdr:rowOff>
    </xdr:from>
    <xdr:ext cx="736600" cy="259045"/>
    <xdr:sp macro="" textlink="">
      <xdr:nvSpPr>
        <xdr:cNvPr id="264" name="テキスト ボックス 263"/>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5" name="楕円 264"/>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2811</xdr:rowOff>
    </xdr:from>
    <xdr:ext cx="762000" cy="259045"/>
    <xdr:sp macro="" textlink="">
      <xdr:nvSpPr>
        <xdr:cNvPr id="266" name="テキスト ボックス 265"/>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7" name="楕円 266"/>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8" name="テキスト ボックス 26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69" name="楕円 268"/>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70" name="テキスト ボックス 269"/>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年度から令和元年度まで増加傾向にあったが、令和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大幅に減少している。これは広域事務組合への負担金が減少したためである。今後は、消防署今別分署建替等による負担金の増加が見込まれるため、経費削減の依頼を継続し、比率の減少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37</xdr:row>
      <xdr:rowOff>143002</xdr:rowOff>
    </xdr:to>
    <xdr:cxnSp macro="">
      <xdr:nvCxnSpPr>
        <xdr:cNvPr id="300" name="直線コネクタ 299"/>
        <xdr:cNvCxnSpPr/>
      </xdr:nvCxnSpPr>
      <xdr:spPr>
        <a:xfrm flipV="1">
          <a:off x="15671800" y="6207760"/>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143002</xdr:rowOff>
    </xdr:to>
    <xdr:cxnSp macro="">
      <xdr:nvCxnSpPr>
        <xdr:cNvPr id="303" name="直線コネクタ 302"/>
        <xdr:cNvCxnSpPr/>
      </xdr:nvCxnSpPr>
      <xdr:spPr>
        <a:xfrm>
          <a:off x="14782800" y="629005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117856</xdr:rowOff>
    </xdr:to>
    <xdr:cxnSp macro="">
      <xdr:nvCxnSpPr>
        <xdr:cNvPr id="306" name="直線コネクタ 305"/>
        <xdr:cNvCxnSpPr/>
      </xdr:nvCxnSpPr>
      <xdr:spPr>
        <a:xfrm>
          <a:off x="13893800" y="62397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67564</xdr:rowOff>
    </xdr:to>
    <xdr:cxnSp macro="">
      <xdr:nvCxnSpPr>
        <xdr:cNvPr id="309" name="直線コネクタ 308"/>
        <xdr:cNvCxnSpPr/>
      </xdr:nvCxnSpPr>
      <xdr:spPr>
        <a:xfrm>
          <a:off x="13004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9" name="楕円 318"/>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0"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1" name="楕円 320"/>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2" name="テキスト ボックス 321"/>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3" name="楕円 322"/>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24" name="テキスト ボックス 323"/>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5" name="楕円 324"/>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6" name="テキスト ボックス 325"/>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7" name="楕円 326"/>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8" name="テキスト ボックス 327"/>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ほぼ横ばいとなっていたが、令和元年度からはわずかに減少傾向にある。しかし今後、防災無線デジタル化事業等の大規模事業の元金償還が開始されるため公債費は増加する見込である。地方債発行の抑制や繰上償還を行うことで公債費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88900</xdr:rowOff>
    </xdr:to>
    <xdr:cxnSp macro="">
      <xdr:nvCxnSpPr>
        <xdr:cNvPr id="360" name="直線コネクタ 359"/>
        <xdr:cNvCxnSpPr/>
      </xdr:nvCxnSpPr>
      <xdr:spPr>
        <a:xfrm flipV="1">
          <a:off x="3987800" y="13088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119380</xdr:rowOff>
    </xdr:to>
    <xdr:cxnSp macro="">
      <xdr:nvCxnSpPr>
        <xdr:cNvPr id="363" name="直線コネクタ 362"/>
        <xdr:cNvCxnSpPr/>
      </xdr:nvCxnSpPr>
      <xdr:spPr>
        <a:xfrm flipV="1">
          <a:off x="3098800" y="1311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76</xdr:row>
      <xdr:rowOff>123189</xdr:rowOff>
    </xdr:to>
    <xdr:cxnSp macro="">
      <xdr:nvCxnSpPr>
        <xdr:cNvPr id="366" name="直線コネクタ 365"/>
        <xdr:cNvCxnSpPr/>
      </xdr:nvCxnSpPr>
      <xdr:spPr>
        <a:xfrm flipV="1">
          <a:off x="2209800" y="13149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76</xdr:row>
      <xdr:rowOff>123189</xdr:rowOff>
    </xdr:to>
    <xdr:cxnSp macro="">
      <xdr:nvCxnSpPr>
        <xdr:cNvPr id="369" name="直線コネクタ 368"/>
        <xdr:cNvCxnSpPr/>
      </xdr:nvCxnSpPr>
      <xdr:spPr>
        <a:xfrm>
          <a:off x="1320800" y="13145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9" name="楕円 378"/>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0"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1" name="楕円 380"/>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2" name="テキスト ボックス 381"/>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3" name="楕円 382"/>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4" name="テキスト ボックス 38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72389</xdr:rowOff>
    </xdr:from>
    <xdr:to>
      <xdr:col>11</xdr:col>
      <xdr:colOff>60325</xdr:colOff>
      <xdr:row>77</xdr:row>
      <xdr:rowOff>2539</xdr:rowOff>
    </xdr:to>
    <xdr:sp macro="" textlink="">
      <xdr:nvSpPr>
        <xdr:cNvPr id="385" name="楕円 384"/>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158766</xdr:rowOff>
    </xdr:from>
    <xdr:ext cx="762000" cy="259045"/>
    <xdr:sp macro="" textlink="">
      <xdr:nvSpPr>
        <xdr:cNvPr id="386" name="テキスト ボックス 385"/>
        <xdr:cNvSpPr txBox="1"/>
      </xdr:nvSpPr>
      <xdr:spPr>
        <a:xfrm>
          <a:off x="1828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87" name="楕円 386"/>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88" name="テキスト ボックス 387"/>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年度から令和元年度までは増加を続けていたが、令和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年度においては、大幅に減少している。要因としては人件費及び補助費等の減少によるものである。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168911</xdr:rowOff>
    </xdr:from>
    <xdr:to>
      <xdr:col>82</xdr:col>
      <xdr:colOff>107950</xdr:colOff>
      <xdr:row>78</xdr:row>
      <xdr:rowOff>43180</xdr:rowOff>
    </xdr:to>
    <xdr:cxnSp macro="">
      <xdr:nvCxnSpPr>
        <xdr:cNvPr id="421" name="直線コネクタ 420"/>
        <xdr:cNvCxnSpPr/>
      </xdr:nvCxnSpPr>
      <xdr:spPr>
        <a:xfrm flipV="1">
          <a:off x="15671800" y="13027661"/>
          <a:ext cx="8382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43180</xdr:rowOff>
    </xdr:to>
    <xdr:cxnSp macro="">
      <xdr:nvCxnSpPr>
        <xdr:cNvPr id="424" name="直線コネクタ 423"/>
        <xdr:cNvCxnSpPr/>
      </xdr:nvCxnSpPr>
      <xdr:spPr>
        <a:xfrm>
          <a:off x="14782800" y="13271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69850</xdr:rowOff>
    </xdr:to>
    <xdr:cxnSp macro="">
      <xdr:nvCxnSpPr>
        <xdr:cNvPr id="427" name="直線コネクタ 426"/>
        <xdr:cNvCxnSpPr/>
      </xdr:nvCxnSpPr>
      <xdr:spPr>
        <a:xfrm>
          <a:off x="13893800" y="131343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111761</xdr:rowOff>
    </xdr:to>
    <xdr:cxnSp macro="">
      <xdr:nvCxnSpPr>
        <xdr:cNvPr id="430" name="直線コネクタ 429"/>
        <xdr:cNvCxnSpPr/>
      </xdr:nvCxnSpPr>
      <xdr:spPr>
        <a:xfrm flipV="1">
          <a:off x="13004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118110</xdr:rowOff>
    </xdr:from>
    <xdr:to>
      <xdr:col>82</xdr:col>
      <xdr:colOff>158750</xdr:colOff>
      <xdr:row>76</xdr:row>
      <xdr:rowOff>48261</xdr:rowOff>
    </xdr:to>
    <xdr:sp macro="" textlink="">
      <xdr:nvSpPr>
        <xdr:cNvPr id="440" name="楕円 439"/>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134637</xdr:rowOff>
    </xdr:from>
    <xdr:ext cx="762000" cy="259045"/>
    <xdr:sp macro="" textlink="">
      <xdr:nvSpPr>
        <xdr:cNvPr id="441" name="公債費以外該当値テキスト"/>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42" name="楕円 441"/>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43" name="テキスト ボックス 442"/>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4" name="楕円 443"/>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5" name="テキスト ボックス 444"/>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6" name="楕円 445"/>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47" name="テキスト ボックス 446"/>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48" name="楕円 447"/>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147338</xdr:rowOff>
    </xdr:from>
    <xdr:ext cx="762000" cy="259045"/>
    <xdr:sp macro="" textlink="">
      <xdr:nvSpPr>
        <xdr:cNvPr id="449" name="テキスト ボックス 448"/>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56280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2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3623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09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0966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76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583089"/>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4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25651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1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2994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43621"/>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1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40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58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43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14608</xdr:rowOff>
    </xdr:from>
    <xdr:to>
      <xdr:col>29</xdr:col>
      <xdr:colOff>127000</xdr:colOff>
      <xdr:row>18</xdr:row>
      <xdr:rowOff>101169</xdr:rowOff>
    </xdr:to>
    <xdr:cxnSp macro="">
      <xdr:nvCxnSpPr>
        <xdr:cNvPr id="52" name="直線コネクタ 51"/>
        <xdr:cNvCxnSpPr/>
      </xdr:nvCxnSpPr>
      <xdr:spPr bwMode="auto">
        <a:xfrm>
          <a:off x="5003800" y="3100708"/>
          <a:ext cx="647700" cy="8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xdr:cNvSpPr txBox="1"/>
      </xdr:nvSpPr>
      <xdr:spPr>
        <a:xfrm>
          <a:off x="5740400" y="2950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05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14608</xdr:rowOff>
    </xdr:from>
    <xdr:to>
      <xdr:col>26</xdr:col>
      <xdr:colOff>50800</xdr:colOff>
      <xdr:row>18</xdr:row>
      <xdr:rowOff>41688</xdr:rowOff>
    </xdr:to>
    <xdr:cxnSp macro="">
      <xdr:nvCxnSpPr>
        <xdr:cNvPr id="55" name="直線コネクタ 54"/>
        <xdr:cNvCxnSpPr/>
      </xdr:nvCxnSpPr>
      <xdr:spPr bwMode="auto">
        <a:xfrm flipV="1">
          <a:off x="4305300" y="3100708"/>
          <a:ext cx="698500" cy="2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xdr:cNvSpPr/>
      </xdr:nvSpPr>
      <xdr:spPr bwMode="auto">
        <a:xfrm>
          <a:off x="4953000" y="3127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xdr:cNvSpPr txBox="1"/>
      </xdr:nvSpPr>
      <xdr:spPr>
        <a:xfrm>
          <a:off x="4622800" y="321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41688</xdr:rowOff>
    </xdr:from>
    <xdr:to>
      <xdr:col>22</xdr:col>
      <xdr:colOff>114300</xdr:colOff>
      <xdr:row>18</xdr:row>
      <xdr:rowOff>50959</xdr:rowOff>
    </xdr:to>
    <xdr:cxnSp macro="">
      <xdr:nvCxnSpPr>
        <xdr:cNvPr id="58" name="直線コネクタ 57"/>
        <xdr:cNvCxnSpPr/>
      </xdr:nvCxnSpPr>
      <xdr:spPr bwMode="auto">
        <a:xfrm flipV="1">
          <a:off x="3606800" y="3127788"/>
          <a:ext cx="698500" cy="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xdr:cNvSpPr/>
      </xdr:nvSpPr>
      <xdr:spPr bwMode="auto">
        <a:xfrm>
          <a:off x="4254500" y="3140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xdr:cNvSpPr txBox="1"/>
      </xdr:nvSpPr>
      <xdr:spPr>
        <a:xfrm>
          <a:off x="3924300" y="32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50959</xdr:rowOff>
    </xdr:from>
    <xdr:to>
      <xdr:col>18</xdr:col>
      <xdr:colOff>177800</xdr:colOff>
      <xdr:row>18</xdr:row>
      <xdr:rowOff>157650</xdr:rowOff>
    </xdr:to>
    <xdr:cxnSp macro="">
      <xdr:nvCxnSpPr>
        <xdr:cNvPr id="61" name="直線コネクタ 60"/>
        <xdr:cNvCxnSpPr/>
      </xdr:nvCxnSpPr>
      <xdr:spPr bwMode="auto">
        <a:xfrm flipV="1">
          <a:off x="2908300" y="3137059"/>
          <a:ext cx="698500" cy="10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xdr:cNvSpPr/>
      </xdr:nvSpPr>
      <xdr:spPr bwMode="auto">
        <a:xfrm>
          <a:off x="3556000" y="31622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xdr:cNvSpPr txBox="1"/>
      </xdr:nvSpPr>
      <xdr:spPr>
        <a:xfrm>
          <a:off x="3225800" y="324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xdr:cNvSpPr/>
      </xdr:nvSpPr>
      <xdr:spPr bwMode="auto">
        <a:xfrm>
          <a:off x="2857500" y="3178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xdr:cNvSpPr txBox="1"/>
      </xdr:nvSpPr>
      <xdr:spPr>
        <a:xfrm>
          <a:off x="2527300" y="294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50369</xdr:rowOff>
    </xdr:from>
    <xdr:to>
      <xdr:col>29</xdr:col>
      <xdr:colOff>177800</xdr:colOff>
      <xdr:row>18</xdr:row>
      <xdr:rowOff>151969</xdr:rowOff>
    </xdr:to>
    <xdr:sp macro="" textlink="">
      <xdr:nvSpPr>
        <xdr:cNvPr id="71" name="楕円 70"/>
        <xdr:cNvSpPr/>
      </xdr:nvSpPr>
      <xdr:spPr bwMode="auto">
        <a:xfrm>
          <a:off x="5600700" y="313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22446</xdr:rowOff>
    </xdr:from>
    <xdr:ext cx="762000" cy="259045"/>
    <xdr:sp macro="" textlink="">
      <xdr:nvSpPr>
        <xdr:cNvPr id="72" name="人口1人当たり決算額の推移該当値テキスト130"/>
        <xdr:cNvSpPr txBox="1"/>
      </xdr:nvSpPr>
      <xdr:spPr>
        <a:xfrm>
          <a:off x="5740400" y="310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135258</xdr:rowOff>
    </xdr:from>
    <xdr:to>
      <xdr:col>26</xdr:col>
      <xdr:colOff>101600</xdr:colOff>
      <xdr:row>18</xdr:row>
      <xdr:rowOff>65408</xdr:rowOff>
    </xdr:to>
    <xdr:sp macro="" textlink="">
      <xdr:nvSpPr>
        <xdr:cNvPr id="73" name="楕円 72"/>
        <xdr:cNvSpPr/>
      </xdr:nvSpPr>
      <xdr:spPr bwMode="auto">
        <a:xfrm>
          <a:off x="4953000" y="304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75585</xdr:rowOff>
    </xdr:from>
    <xdr:ext cx="736600" cy="259045"/>
    <xdr:sp macro="" textlink="">
      <xdr:nvSpPr>
        <xdr:cNvPr id="74" name="テキスト ボックス 73"/>
        <xdr:cNvSpPr txBox="1"/>
      </xdr:nvSpPr>
      <xdr:spPr>
        <a:xfrm>
          <a:off x="4622800" y="281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162338</xdr:rowOff>
    </xdr:from>
    <xdr:to>
      <xdr:col>22</xdr:col>
      <xdr:colOff>165100</xdr:colOff>
      <xdr:row>18</xdr:row>
      <xdr:rowOff>92488</xdr:rowOff>
    </xdr:to>
    <xdr:sp macro="" textlink="">
      <xdr:nvSpPr>
        <xdr:cNvPr id="75" name="楕円 74"/>
        <xdr:cNvSpPr/>
      </xdr:nvSpPr>
      <xdr:spPr bwMode="auto">
        <a:xfrm>
          <a:off x="4254500" y="3076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102665</xdr:rowOff>
    </xdr:from>
    <xdr:ext cx="762000" cy="259045"/>
    <xdr:sp macro="" textlink="">
      <xdr:nvSpPr>
        <xdr:cNvPr id="76" name="テキスト ボックス 75"/>
        <xdr:cNvSpPr txBox="1"/>
      </xdr:nvSpPr>
      <xdr:spPr>
        <a:xfrm>
          <a:off x="3924300" y="28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xdr:rowOff>
    </xdr:from>
    <xdr:to>
      <xdr:col>19</xdr:col>
      <xdr:colOff>38100</xdr:colOff>
      <xdr:row>18</xdr:row>
      <xdr:rowOff>101759</xdr:rowOff>
    </xdr:to>
    <xdr:sp macro="" textlink="">
      <xdr:nvSpPr>
        <xdr:cNvPr id="77" name="楕円 76"/>
        <xdr:cNvSpPr/>
      </xdr:nvSpPr>
      <xdr:spPr bwMode="auto">
        <a:xfrm>
          <a:off x="3556000" y="308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111936</xdr:rowOff>
    </xdr:from>
    <xdr:ext cx="762000" cy="259045"/>
    <xdr:sp macro="" textlink="">
      <xdr:nvSpPr>
        <xdr:cNvPr id="78" name="テキスト ボックス 77"/>
        <xdr:cNvSpPr txBox="1"/>
      </xdr:nvSpPr>
      <xdr:spPr>
        <a:xfrm>
          <a:off x="3225800" y="285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106850</xdr:rowOff>
    </xdr:from>
    <xdr:to>
      <xdr:col>15</xdr:col>
      <xdr:colOff>101600</xdr:colOff>
      <xdr:row>19</xdr:row>
      <xdr:rowOff>37000</xdr:rowOff>
    </xdr:to>
    <xdr:sp macro="" textlink="">
      <xdr:nvSpPr>
        <xdr:cNvPr id="79" name="楕円 78"/>
        <xdr:cNvSpPr/>
      </xdr:nvSpPr>
      <xdr:spPr bwMode="auto">
        <a:xfrm>
          <a:off x="2857500" y="319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21777</xdr:rowOff>
    </xdr:from>
    <xdr:ext cx="762000" cy="259045"/>
    <xdr:sp macro="" textlink="">
      <xdr:nvSpPr>
        <xdr:cNvPr id="80" name="テキスト ボックス 79"/>
        <xdr:cNvSpPr txBox="1"/>
      </xdr:nvSpPr>
      <xdr:spPr>
        <a:xfrm>
          <a:off x="2527300" y="327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6658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650330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636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17673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16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0216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0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586649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582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7113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5826956"/>
          <a:ext cx="0" cy="68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xdr:cNvSpPr txBox="1"/>
      </xdr:nvSpPr>
      <xdr:spPr>
        <a:xfrm>
          <a:off x="5740400" y="651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65134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6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58269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151362</xdr:rowOff>
    </xdr:from>
    <xdr:to>
      <xdr:col>29</xdr:col>
      <xdr:colOff>127000</xdr:colOff>
      <xdr:row>37</xdr:row>
      <xdr:rowOff>86394</xdr:rowOff>
    </xdr:to>
    <xdr:cxnSp macro="">
      <xdr:nvCxnSpPr>
        <xdr:cNvPr id="115" name="直線コネクタ 114"/>
        <xdr:cNvCxnSpPr/>
      </xdr:nvCxnSpPr>
      <xdr:spPr bwMode="auto">
        <a:xfrm>
          <a:off x="5003800" y="6323562"/>
          <a:ext cx="647700" cy="10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xdr:cNvSpPr txBox="1"/>
      </xdr:nvSpPr>
      <xdr:spPr>
        <a:xfrm>
          <a:off x="5740400" y="6173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6223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138181</xdr:rowOff>
    </xdr:from>
    <xdr:to>
      <xdr:col>26</xdr:col>
      <xdr:colOff>50800</xdr:colOff>
      <xdr:row>36</xdr:row>
      <xdr:rowOff>151362</xdr:rowOff>
    </xdr:to>
    <xdr:cxnSp macro="">
      <xdr:nvCxnSpPr>
        <xdr:cNvPr id="118" name="直線コネクタ 117"/>
        <xdr:cNvCxnSpPr/>
      </xdr:nvCxnSpPr>
      <xdr:spPr bwMode="auto">
        <a:xfrm>
          <a:off x="4305300" y="6310381"/>
          <a:ext cx="698500" cy="13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xdr:cNvSpPr/>
      </xdr:nvSpPr>
      <xdr:spPr bwMode="auto">
        <a:xfrm>
          <a:off x="4953000" y="6237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xdr:cNvSpPr txBox="1"/>
      </xdr:nvSpPr>
      <xdr:spPr>
        <a:xfrm>
          <a:off x="4622800" y="6168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98902</xdr:rowOff>
    </xdr:from>
    <xdr:to>
      <xdr:col>22</xdr:col>
      <xdr:colOff>114300</xdr:colOff>
      <xdr:row>36</xdr:row>
      <xdr:rowOff>138181</xdr:rowOff>
    </xdr:to>
    <xdr:cxnSp macro="">
      <xdr:nvCxnSpPr>
        <xdr:cNvPr id="121" name="直線コネクタ 120"/>
        <xdr:cNvCxnSpPr/>
      </xdr:nvCxnSpPr>
      <xdr:spPr bwMode="auto">
        <a:xfrm>
          <a:off x="3606800" y="6271102"/>
          <a:ext cx="698500" cy="3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xdr:cNvSpPr/>
      </xdr:nvSpPr>
      <xdr:spPr bwMode="auto">
        <a:xfrm>
          <a:off x="4254500" y="6262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xdr:cNvSpPr txBox="1"/>
      </xdr:nvSpPr>
      <xdr:spPr>
        <a:xfrm>
          <a:off x="3924300" y="634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94721</xdr:rowOff>
    </xdr:from>
    <xdr:to>
      <xdr:col>18</xdr:col>
      <xdr:colOff>177800</xdr:colOff>
      <xdr:row>36</xdr:row>
      <xdr:rowOff>98902</xdr:rowOff>
    </xdr:to>
    <xdr:cxnSp macro="">
      <xdr:nvCxnSpPr>
        <xdr:cNvPr id="124" name="直線コネクタ 123"/>
        <xdr:cNvCxnSpPr/>
      </xdr:nvCxnSpPr>
      <xdr:spPr bwMode="auto">
        <a:xfrm>
          <a:off x="2908300" y="6266921"/>
          <a:ext cx="698500" cy="4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xdr:cNvSpPr/>
      </xdr:nvSpPr>
      <xdr:spPr bwMode="auto">
        <a:xfrm>
          <a:off x="3556000" y="6258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xdr:cNvSpPr txBox="1"/>
      </xdr:nvSpPr>
      <xdr:spPr>
        <a:xfrm>
          <a:off x="3225800" y="634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xdr:cNvSpPr/>
      </xdr:nvSpPr>
      <xdr:spPr bwMode="auto">
        <a:xfrm>
          <a:off x="2857500" y="625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xdr:cNvSpPr txBox="1"/>
      </xdr:nvSpPr>
      <xdr:spPr>
        <a:xfrm>
          <a:off x="2527300" y="63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35594</xdr:rowOff>
    </xdr:from>
    <xdr:to>
      <xdr:col>29</xdr:col>
      <xdr:colOff>177800</xdr:colOff>
      <xdr:row>37</xdr:row>
      <xdr:rowOff>137194</xdr:rowOff>
    </xdr:to>
    <xdr:sp macro="" textlink="">
      <xdr:nvSpPr>
        <xdr:cNvPr id="134" name="楕円 133"/>
        <xdr:cNvSpPr/>
      </xdr:nvSpPr>
      <xdr:spPr bwMode="auto">
        <a:xfrm>
          <a:off x="5600700" y="637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7671</xdr:rowOff>
    </xdr:from>
    <xdr:ext cx="762000" cy="259045"/>
    <xdr:sp macro="" textlink="">
      <xdr:nvSpPr>
        <xdr:cNvPr id="135" name="人口1人当たり決算額の推移該当値テキスト445"/>
        <xdr:cNvSpPr txBox="1"/>
      </xdr:nvSpPr>
      <xdr:spPr>
        <a:xfrm>
          <a:off x="5740400" y="63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100562</xdr:rowOff>
    </xdr:from>
    <xdr:to>
      <xdr:col>26</xdr:col>
      <xdr:colOff>101600</xdr:colOff>
      <xdr:row>37</xdr:row>
      <xdr:rowOff>30712</xdr:rowOff>
    </xdr:to>
    <xdr:sp macro="" textlink="">
      <xdr:nvSpPr>
        <xdr:cNvPr id="136" name="楕円 135"/>
        <xdr:cNvSpPr/>
      </xdr:nvSpPr>
      <xdr:spPr bwMode="auto">
        <a:xfrm>
          <a:off x="4953000" y="6272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15489</xdr:rowOff>
    </xdr:from>
    <xdr:ext cx="736600" cy="259045"/>
    <xdr:sp macro="" textlink="">
      <xdr:nvSpPr>
        <xdr:cNvPr id="137" name="テキスト ボックス 136"/>
        <xdr:cNvSpPr txBox="1"/>
      </xdr:nvSpPr>
      <xdr:spPr>
        <a:xfrm>
          <a:off x="4622800" y="635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87381</xdr:rowOff>
    </xdr:from>
    <xdr:to>
      <xdr:col>22</xdr:col>
      <xdr:colOff>165100</xdr:colOff>
      <xdr:row>37</xdr:row>
      <xdr:rowOff>17531</xdr:rowOff>
    </xdr:to>
    <xdr:sp macro="" textlink="">
      <xdr:nvSpPr>
        <xdr:cNvPr id="138" name="楕円 137"/>
        <xdr:cNvSpPr/>
      </xdr:nvSpPr>
      <xdr:spPr bwMode="auto">
        <a:xfrm>
          <a:off x="4254500" y="6259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199158</xdr:rowOff>
    </xdr:from>
    <xdr:ext cx="762000" cy="259045"/>
    <xdr:sp macro="" textlink="">
      <xdr:nvSpPr>
        <xdr:cNvPr id="139" name="テキスト ボックス 138"/>
        <xdr:cNvSpPr txBox="1"/>
      </xdr:nvSpPr>
      <xdr:spPr>
        <a:xfrm>
          <a:off x="3924300" y="617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48102</xdr:rowOff>
    </xdr:from>
    <xdr:to>
      <xdr:col>19</xdr:col>
      <xdr:colOff>38100</xdr:colOff>
      <xdr:row>36</xdr:row>
      <xdr:rowOff>149702</xdr:rowOff>
    </xdr:to>
    <xdr:sp macro="" textlink="">
      <xdr:nvSpPr>
        <xdr:cNvPr id="140" name="楕円 139"/>
        <xdr:cNvSpPr/>
      </xdr:nvSpPr>
      <xdr:spPr bwMode="auto">
        <a:xfrm>
          <a:off x="3556000" y="6220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159879</xdr:rowOff>
    </xdr:from>
    <xdr:ext cx="762000" cy="259045"/>
    <xdr:sp macro="" textlink="">
      <xdr:nvSpPr>
        <xdr:cNvPr id="141" name="テキスト ボックス 140"/>
        <xdr:cNvSpPr txBox="1"/>
      </xdr:nvSpPr>
      <xdr:spPr>
        <a:xfrm>
          <a:off x="3225800" y="61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43921</xdr:rowOff>
    </xdr:from>
    <xdr:to>
      <xdr:col>15</xdr:col>
      <xdr:colOff>101600</xdr:colOff>
      <xdr:row>36</xdr:row>
      <xdr:rowOff>145521</xdr:rowOff>
    </xdr:to>
    <xdr:sp macro="" textlink="">
      <xdr:nvSpPr>
        <xdr:cNvPr id="142" name="楕円 141"/>
        <xdr:cNvSpPr/>
      </xdr:nvSpPr>
      <xdr:spPr bwMode="auto">
        <a:xfrm>
          <a:off x="2857500" y="621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155698</xdr:rowOff>
    </xdr:from>
    <xdr:ext cx="762000" cy="259045"/>
    <xdr:sp macro="" textlink="">
      <xdr:nvSpPr>
        <xdr:cNvPr id="143" name="テキスト ボックス 142"/>
        <xdr:cNvSpPr txBox="1"/>
      </xdr:nvSpPr>
      <xdr:spPr>
        <a:xfrm>
          <a:off x="2527300" y="615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
2,490
125.27
3,843,218
3,658,175
182,722
1,837,356
3,362,952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150415</xdr:rowOff>
    </xdr:from>
    <xdr:to>
      <xdr:col>24</xdr:col>
      <xdr:colOff>63500</xdr:colOff>
      <xdr:row>38</xdr:row>
      <xdr:rowOff>60304</xdr:rowOff>
    </xdr:to>
    <xdr:cxnSp macro="">
      <xdr:nvCxnSpPr>
        <xdr:cNvPr id="63" name="直線コネクタ 62"/>
        <xdr:cNvCxnSpPr/>
      </xdr:nvCxnSpPr>
      <xdr:spPr>
        <a:xfrm flipV="1">
          <a:off x="3797300" y="6494065"/>
          <a:ext cx="838200" cy="8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88189</xdr:rowOff>
    </xdr:from>
    <xdr:ext cx="599010" cy="259045"/>
    <xdr:sp macro="" textlink="">
      <xdr:nvSpPr>
        <xdr:cNvPr id="64" name="人件費平均値テキスト"/>
        <xdr:cNvSpPr txBox="1"/>
      </xdr:nvSpPr>
      <xdr:spPr>
        <a:xfrm>
          <a:off x="4686300" y="6260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60304</xdr:rowOff>
    </xdr:from>
    <xdr:to>
      <xdr:col>19</xdr:col>
      <xdr:colOff>177800</xdr:colOff>
      <xdr:row>38</xdr:row>
      <xdr:rowOff>84020</xdr:rowOff>
    </xdr:to>
    <xdr:cxnSp macro="">
      <xdr:nvCxnSpPr>
        <xdr:cNvPr id="66" name="直線コネクタ 65"/>
        <xdr:cNvCxnSpPr/>
      </xdr:nvCxnSpPr>
      <xdr:spPr>
        <a:xfrm flipV="1">
          <a:off x="2908300" y="6575404"/>
          <a:ext cx="889000" cy="2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52858</xdr:rowOff>
    </xdr:from>
    <xdr:to>
      <xdr:col>15</xdr:col>
      <xdr:colOff>50800</xdr:colOff>
      <xdr:row>38</xdr:row>
      <xdr:rowOff>84020</xdr:rowOff>
    </xdr:to>
    <xdr:cxnSp macro="">
      <xdr:nvCxnSpPr>
        <xdr:cNvPr id="69" name="直線コネクタ 68"/>
        <xdr:cNvCxnSpPr/>
      </xdr:nvCxnSpPr>
      <xdr:spPr>
        <a:xfrm>
          <a:off x="2019300" y="6567958"/>
          <a:ext cx="8890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34933</xdr:rowOff>
    </xdr:from>
    <xdr:to>
      <xdr:col>10</xdr:col>
      <xdr:colOff>114300</xdr:colOff>
      <xdr:row>38</xdr:row>
      <xdr:rowOff>52858</xdr:rowOff>
    </xdr:to>
    <xdr:cxnSp macro="">
      <xdr:nvCxnSpPr>
        <xdr:cNvPr id="72" name="直線コネクタ 71"/>
        <xdr:cNvCxnSpPr/>
      </xdr:nvCxnSpPr>
      <xdr:spPr>
        <a:xfrm>
          <a:off x="1130300" y="6550033"/>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99615</xdr:rowOff>
    </xdr:from>
    <xdr:to>
      <xdr:col>24</xdr:col>
      <xdr:colOff>114300</xdr:colOff>
      <xdr:row>38</xdr:row>
      <xdr:rowOff>29765</xdr:rowOff>
    </xdr:to>
    <xdr:sp macro="" textlink="">
      <xdr:nvSpPr>
        <xdr:cNvPr id="82" name="楕円 81"/>
        <xdr:cNvSpPr/>
      </xdr:nvSpPr>
      <xdr:spPr>
        <a:xfrm>
          <a:off x="4584700" y="644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78042</xdr:rowOff>
    </xdr:from>
    <xdr:ext cx="599010" cy="259045"/>
    <xdr:sp macro="" textlink="">
      <xdr:nvSpPr>
        <xdr:cNvPr id="83" name="人件費該当値テキスト"/>
        <xdr:cNvSpPr txBox="1"/>
      </xdr:nvSpPr>
      <xdr:spPr>
        <a:xfrm>
          <a:off x="4686300" y="64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9504</xdr:rowOff>
    </xdr:from>
    <xdr:to>
      <xdr:col>20</xdr:col>
      <xdr:colOff>38100</xdr:colOff>
      <xdr:row>38</xdr:row>
      <xdr:rowOff>111104</xdr:rowOff>
    </xdr:to>
    <xdr:sp macro="" textlink="">
      <xdr:nvSpPr>
        <xdr:cNvPr id="84" name="楕円 83"/>
        <xdr:cNvSpPr/>
      </xdr:nvSpPr>
      <xdr:spPr>
        <a:xfrm>
          <a:off x="3746500" y="65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102231</xdr:rowOff>
    </xdr:from>
    <xdr:ext cx="599010" cy="259045"/>
    <xdr:sp macro="" textlink="">
      <xdr:nvSpPr>
        <xdr:cNvPr id="85" name="テキスト ボックス 84"/>
        <xdr:cNvSpPr txBox="1"/>
      </xdr:nvSpPr>
      <xdr:spPr>
        <a:xfrm>
          <a:off x="3497795" y="661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33220</xdr:rowOff>
    </xdr:from>
    <xdr:to>
      <xdr:col>15</xdr:col>
      <xdr:colOff>101600</xdr:colOff>
      <xdr:row>38</xdr:row>
      <xdr:rowOff>134820</xdr:rowOff>
    </xdr:to>
    <xdr:sp macro="" textlink="">
      <xdr:nvSpPr>
        <xdr:cNvPr id="86" name="楕円 85"/>
        <xdr:cNvSpPr/>
      </xdr:nvSpPr>
      <xdr:spPr>
        <a:xfrm>
          <a:off x="2857500" y="65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125947</xdr:rowOff>
    </xdr:from>
    <xdr:ext cx="599010" cy="259045"/>
    <xdr:sp macro="" textlink="">
      <xdr:nvSpPr>
        <xdr:cNvPr id="87" name="テキスト ボックス 86"/>
        <xdr:cNvSpPr txBox="1"/>
      </xdr:nvSpPr>
      <xdr:spPr>
        <a:xfrm>
          <a:off x="2608795" y="664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2058</xdr:rowOff>
    </xdr:from>
    <xdr:to>
      <xdr:col>10</xdr:col>
      <xdr:colOff>165100</xdr:colOff>
      <xdr:row>38</xdr:row>
      <xdr:rowOff>103658</xdr:rowOff>
    </xdr:to>
    <xdr:sp macro="" textlink="">
      <xdr:nvSpPr>
        <xdr:cNvPr id="88" name="楕円 87"/>
        <xdr:cNvSpPr/>
      </xdr:nvSpPr>
      <xdr:spPr>
        <a:xfrm>
          <a:off x="1968500" y="65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120185</xdr:rowOff>
    </xdr:from>
    <xdr:ext cx="599010" cy="259045"/>
    <xdr:sp macro="" textlink="">
      <xdr:nvSpPr>
        <xdr:cNvPr id="89" name="テキスト ボックス 88"/>
        <xdr:cNvSpPr txBox="1"/>
      </xdr:nvSpPr>
      <xdr:spPr>
        <a:xfrm>
          <a:off x="1719795" y="629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155583</xdr:rowOff>
    </xdr:from>
    <xdr:to>
      <xdr:col>6</xdr:col>
      <xdr:colOff>38100</xdr:colOff>
      <xdr:row>38</xdr:row>
      <xdr:rowOff>85733</xdr:rowOff>
    </xdr:to>
    <xdr:sp macro="" textlink="">
      <xdr:nvSpPr>
        <xdr:cNvPr id="90" name="楕円 89"/>
        <xdr:cNvSpPr/>
      </xdr:nvSpPr>
      <xdr:spPr>
        <a:xfrm>
          <a:off x="1079500" y="6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102260</xdr:rowOff>
    </xdr:from>
    <xdr:ext cx="599010" cy="259045"/>
    <xdr:sp macro="" textlink="">
      <xdr:nvSpPr>
        <xdr:cNvPr id="91" name="テキスト ボックス 90"/>
        <xdr:cNvSpPr txBox="1"/>
      </xdr:nvSpPr>
      <xdr:spPr>
        <a:xfrm>
          <a:off x="830795" y="627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98226</xdr:rowOff>
    </xdr:from>
    <xdr:to>
      <xdr:col>24</xdr:col>
      <xdr:colOff>63500</xdr:colOff>
      <xdr:row>57</xdr:row>
      <xdr:rowOff>136702</xdr:rowOff>
    </xdr:to>
    <xdr:cxnSp macro="">
      <xdr:nvCxnSpPr>
        <xdr:cNvPr id="122" name="直線コネクタ 121"/>
        <xdr:cNvCxnSpPr/>
      </xdr:nvCxnSpPr>
      <xdr:spPr>
        <a:xfrm>
          <a:off x="3797300" y="9870876"/>
          <a:ext cx="838200" cy="3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98226</xdr:rowOff>
    </xdr:from>
    <xdr:to>
      <xdr:col>19</xdr:col>
      <xdr:colOff>177800</xdr:colOff>
      <xdr:row>57</xdr:row>
      <xdr:rowOff>145797</xdr:rowOff>
    </xdr:to>
    <xdr:cxnSp macro="">
      <xdr:nvCxnSpPr>
        <xdr:cNvPr id="125" name="直線コネクタ 124"/>
        <xdr:cNvCxnSpPr/>
      </xdr:nvCxnSpPr>
      <xdr:spPr>
        <a:xfrm flipV="1">
          <a:off x="2908300" y="9870876"/>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136524</xdr:rowOff>
    </xdr:from>
    <xdr:to>
      <xdr:col>15</xdr:col>
      <xdr:colOff>50800</xdr:colOff>
      <xdr:row>57</xdr:row>
      <xdr:rowOff>145797</xdr:rowOff>
    </xdr:to>
    <xdr:cxnSp macro="">
      <xdr:nvCxnSpPr>
        <xdr:cNvPr id="128" name="直線コネクタ 127"/>
        <xdr:cNvCxnSpPr/>
      </xdr:nvCxnSpPr>
      <xdr:spPr>
        <a:xfrm>
          <a:off x="2019300" y="9909174"/>
          <a:ext cx="8890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134431</xdr:rowOff>
    </xdr:from>
    <xdr:to>
      <xdr:col>10</xdr:col>
      <xdr:colOff>114300</xdr:colOff>
      <xdr:row>57</xdr:row>
      <xdr:rowOff>136524</xdr:rowOff>
    </xdr:to>
    <xdr:cxnSp macro="">
      <xdr:nvCxnSpPr>
        <xdr:cNvPr id="131" name="直線コネクタ 130"/>
        <xdr:cNvCxnSpPr/>
      </xdr:nvCxnSpPr>
      <xdr:spPr>
        <a:xfrm>
          <a:off x="1130300" y="9907081"/>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85902</xdr:rowOff>
    </xdr:from>
    <xdr:to>
      <xdr:col>24</xdr:col>
      <xdr:colOff>114300</xdr:colOff>
      <xdr:row>58</xdr:row>
      <xdr:rowOff>16052</xdr:rowOff>
    </xdr:to>
    <xdr:sp macro="" textlink="">
      <xdr:nvSpPr>
        <xdr:cNvPr id="141" name="楕円 140"/>
        <xdr:cNvSpPr/>
      </xdr:nvSpPr>
      <xdr:spPr>
        <a:xfrm>
          <a:off x="4584700" y="98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64329</xdr:rowOff>
    </xdr:from>
    <xdr:ext cx="599010" cy="259045"/>
    <xdr:sp macro="" textlink="">
      <xdr:nvSpPr>
        <xdr:cNvPr id="142" name="物件費該当値テキスト"/>
        <xdr:cNvSpPr txBox="1"/>
      </xdr:nvSpPr>
      <xdr:spPr>
        <a:xfrm>
          <a:off x="4686300" y="983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47426</xdr:rowOff>
    </xdr:from>
    <xdr:to>
      <xdr:col>20</xdr:col>
      <xdr:colOff>38100</xdr:colOff>
      <xdr:row>57</xdr:row>
      <xdr:rowOff>149026</xdr:rowOff>
    </xdr:to>
    <xdr:sp macro="" textlink="">
      <xdr:nvSpPr>
        <xdr:cNvPr id="143" name="楕円 142"/>
        <xdr:cNvSpPr/>
      </xdr:nvSpPr>
      <xdr:spPr>
        <a:xfrm>
          <a:off x="3746500" y="982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165553</xdr:rowOff>
    </xdr:from>
    <xdr:ext cx="599010" cy="259045"/>
    <xdr:sp macro="" textlink="">
      <xdr:nvSpPr>
        <xdr:cNvPr id="144" name="テキスト ボックス 143"/>
        <xdr:cNvSpPr txBox="1"/>
      </xdr:nvSpPr>
      <xdr:spPr>
        <a:xfrm>
          <a:off x="3497795" y="959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94997</xdr:rowOff>
    </xdr:from>
    <xdr:to>
      <xdr:col>15</xdr:col>
      <xdr:colOff>101600</xdr:colOff>
      <xdr:row>58</xdr:row>
      <xdr:rowOff>25147</xdr:rowOff>
    </xdr:to>
    <xdr:sp macro="" textlink="">
      <xdr:nvSpPr>
        <xdr:cNvPr id="145" name="楕円 144"/>
        <xdr:cNvSpPr/>
      </xdr:nvSpPr>
      <xdr:spPr>
        <a:xfrm>
          <a:off x="2857500" y="986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16274</xdr:rowOff>
    </xdr:from>
    <xdr:ext cx="599010" cy="259045"/>
    <xdr:sp macro="" textlink="">
      <xdr:nvSpPr>
        <xdr:cNvPr id="146" name="テキスト ボックス 145"/>
        <xdr:cNvSpPr txBox="1"/>
      </xdr:nvSpPr>
      <xdr:spPr>
        <a:xfrm>
          <a:off x="2608795" y="996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85724</xdr:rowOff>
    </xdr:from>
    <xdr:to>
      <xdr:col>10</xdr:col>
      <xdr:colOff>165100</xdr:colOff>
      <xdr:row>58</xdr:row>
      <xdr:rowOff>15874</xdr:rowOff>
    </xdr:to>
    <xdr:sp macro="" textlink="">
      <xdr:nvSpPr>
        <xdr:cNvPr id="147" name="楕円 146"/>
        <xdr:cNvSpPr/>
      </xdr:nvSpPr>
      <xdr:spPr>
        <a:xfrm>
          <a:off x="1968500" y="98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32401</xdr:rowOff>
    </xdr:from>
    <xdr:ext cx="599010" cy="259045"/>
    <xdr:sp macro="" textlink="">
      <xdr:nvSpPr>
        <xdr:cNvPr id="148" name="テキスト ボックス 147"/>
        <xdr:cNvSpPr txBox="1"/>
      </xdr:nvSpPr>
      <xdr:spPr>
        <a:xfrm>
          <a:off x="1719795" y="96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83631</xdr:rowOff>
    </xdr:from>
    <xdr:to>
      <xdr:col>6</xdr:col>
      <xdr:colOff>38100</xdr:colOff>
      <xdr:row>58</xdr:row>
      <xdr:rowOff>13781</xdr:rowOff>
    </xdr:to>
    <xdr:sp macro="" textlink="">
      <xdr:nvSpPr>
        <xdr:cNvPr id="149" name="楕円 148"/>
        <xdr:cNvSpPr/>
      </xdr:nvSpPr>
      <xdr:spPr>
        <a:xfrm>
          <a:off x="1079500" y="98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30308</xdr:rowOff>
    </xdr:from>
    <xdr:ext cx="599010" cy="259045"/>
    <xdr:sp macro="" textlink="">
      <xdr:nvSpPr>
        <xdr:cNvPr id="150" name="テキスト ボックス 149"/>
        <xdr:cNvSpPr txBox="1"/>
      </xdr:nvSpPr>
      <xdr:spPr>
        <a:xfrm>
          <a:off x="830795" y="963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104076</xdr:rowOff>
    </xdr:from>
    <xdr:to>
      <xdr:col>24</xdr:col>
      <xdr:colOff>63500</xdr:colOff>
      <xdr:row>78</xdr:row>
      <xdr:rowOff>67284</xdr:rowOff>
    </xdr:to>
    <xdr:cxnSp macro="">
      <xdr:nvCxnSpPr>
        <xdr:cNvPr id="179" name="直線コネクタ 178"/>
        <xdr:cNvCxnSpPr/>
      </xdr:nvCxnSpPr>
      <xdr:spPr>
        <a:xfrm flipV="1">
          <a:off x="3797300" y="13305726"/>
          <a:ext cx="838200" cy="1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170078</xdr:rowOff>
    </xdr:from>
    <xdr:to>
      <xdr:col>19</xdr:col>
      <xdr:colOff>177800</xdr:colOff>
      <xdr:row>78</xdr:row>
      <xdr:rowOff>67284</xdr:rowOff>
    </xdr:to>
    <xdr:cxnSp macro="">
      <xdr:nvCxnSpPr>
        <xdr:cNvPr id="182" name="直線コネクタ 181"/>
        <xdr:cNvCxnSpPr/>
      </xdr:nvCxnSpPr>
      <xdr:spPr>
        <a:xfrm>
          <a:off x="2908300" y="13371728"/>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91351</xdr:rowOff>
    </xdr:from>
    <xdr:to>
      <xdr:col>15</xdr:col>
      <xdr:colOff>50800</xdr:colOff>
      <xdr:row>77</xdr:row>
      <xdr:rowOff>170078</xdr:rowOff>
    </xdr:to>
    <xdr:cxnSp macro="">
      <xdr:nvCxnSpPr>
        <xdr:cNvPr id="185" name="直線コネクタ 184"/>
        <xdr:cNvCxnSpPr/>
      </xdr:nvCxnSpPr>
      <xdr:spPr>
        <a:xfrm>
          <a:off x="2019300" y="13293001"/>
          <a:ext cx="889000" cy="7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91351</xdr:rowOff>
    </xdr:from>
    <xdr:to>
      <xdr:col>10</xdr:col>
      <xdr:colOff>114300</xdr:colOff>
      <xdr:row>78</xdr:row>
      <xdr:rowOff>47003</xdr:rowOff>
    </xdr:to>
    <xdr:cxnSp macro="">
      <xdr:nvCxnSpPr>
        <xdr:cNvPr id="188" name="直線コネクタ 187"/>
        <xdr:cNvCxnSpPr/>
      </xdr:nvCxnSpPr>
      <xdr:spPr>
        <a:xfrm flipV="1">
          <a:off x="1130300" y="13293001"/>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53276</xdr:rowOff>
    </xdr:from>
    <xdr:to>
      <xdr:col>24</xdr:col>
      <xdr:colOff>114300</xdr:colOff>
      <xdr:row>77</xdr:row>
      <xdr:rowOff>154876</xdr:rowOff>
    </xdr:to>
    <xdr:sp macro="" textlink="">
      <xdr:nvSpPr>
        <xdr:cNvPr id="198" name="楕円 197"/>
        <xdr:cNvSpPr/>
      </xdr:nvSpPr>
      <xdr:spPr>
        <a:xfrm>
          <a:off x="4584700" y="132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31703</xdr:rowOff>
    </xdr:from>
    <xdr:ext cx="534377" cy="259045"/>
    <xdr:sp macro="" textlink="">
      <xdr:nvSpPr>
        <xdr:cNvPr id="199" name="維持補修費該当値テキスト"/>
        <xdr:cNvSpPr txBox="1"/>
      </xdr:nvSpPr>
      <xdr:spPr>
        <a:xfrm>
          <a:off x="4686300" y="132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16484</xdr:rowOff>
    </xdr:from>
    <xdr:to>
      <xdr:col>20</xdr:col>
      <xdr:colOff>38100</xdr:colOff>
      <xdr:row>78</xdr:row>
      <xdr:rowOff>118084</xdr:rowOff>
    </xdr:to>
    <xdr:sp macro="" textlink="">
      <xdr:nvSpPr>
        <xdr:cNvPr id="200" name="楕円 199"/>
        <xdr:cNvSpPr/>
      </xdr:nvSpPr>
      <xdr:spPr>
        <a:xfrm>
          <a:off x="3746500" y="133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109211</xdr:rowOff>
    </xdr:from>
    <xdr:ext cx="534377" cy="259045"/>
    <xdr:sp macro="" textlink="">
      <xdr:nvSpPr>
        <xdr:cNvPr id="201" name="テキスト ボックス 200"/>
        <xdr:cNvSpPr txBox="1"/>
      </xdr:nvSpPr>
      <xdr:spPr>
        <a:xfrm>
          <a:off x="3530111" y="134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119278</xdr:rowOff>
    </xdr:from>
    <xdr:to>
      <xdr:col>15</xdr:col>
      <xdr:colOff>101600</xdr:colOff>
      <xdr:row>78</xdr:row>
      <xdr:rowOff>49428</xdr:rowOff>
    </xdr:to>
    <xdr:sp macro="" textlink="">
      <xdr:nvSpPr>
        <xdr:cNvPr id="202" name="楕円 201"/>
        <xdr:cNvSpPr/>
      </xdr:nvSpPr>
      <xdr:spPr>
        <a:xfrm>
          <a:off x="2857500" y="133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40555</xdr:rowOff>
    </xdr:from>
    <xdr:ext cx="534377" cy="259045"/>
    <xdr:sp macro="" textlink="">
      <xdr:nvSpPr>
        <xdr:cNvPr id="203" name="テキスト ボックス 202"/>
        <xdr:cNvSpPr txBox="1"/>
      </xdr:nvSpPr>
      <xdr:spPr>
        <a:xfrm>
          <a:off x="2641111" y="134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40551</xdr:rowOff>
    </xdr:from>
    <xdr:to>
      <xdr:col>10</xdr:col>
      <xdr:colOff>165100</xdr:colOff>
      <xdr:row>77</xdr:row>
      <xdr:rowOff>142151</xdr:rowOff>
    </xdr:to>
    <xdr:sp macro="" textlink="">
      <xdr:nvSpPr>
        <xdr:cNvPr id="204" name="楕円 203"/>
        <xdr:cNvSpPr/>
      </xdr:nvSpPr>
      <xdr:spPr>
        <a:xfrm>
          <a:off x="19685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158678</xdr:rowOff>
    </xdr:from>
    <xdr:ext cx="534377" cy="259045"/>
    <xdr:sp macro="" textlink="">
      <xdr:nvSpPr>
        <xdr:cNvPr id="205" name="テキスト ボックス 204"/>
        <xdr:cNvSpPr txBox="1"/>
      </xdr:nvSpPr>
      <xdr:spPr>
        <a:xfrm>
          <a:off x="1752111" y="130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167653</xdr:rowOff>
    </xdr:from>
    <xdr:to>
      <xdr:col>6</xdr:col>
      <xdr:colOff>38100</xdr:colOff>
      <xdr:row>78</xdr:row>
      <xdr:rowOff>97803</xdr:rowOff>
    </xdr:to>
    <xdr:sp macro="" textlink="">
      <xdr:nvSpPr>
        <xdr:cNvPr id="206" name="楕円 205"/>
        <xdr:cNvSpPr/>
      </xdr:nvSpPr>
      <xdr:spPr>
        <a:xfrm>
          <a:off x="1079500" y="133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88930</xdr:rowOff>
    </xdr:from>
    <xdr:ext cx="534377" cy="259045"/>
    <xdr:sp macro="" textlink="">
      <xdr:nvSpPr>
        <xdr:cNvPr id="207" name="テキスト ボックス 206"/>
        <xdr:cNvSpPr txBox="1"/>
      </xdr:nvSpPr>
      <xdr:spPr>
        <a:xfrm>
          <a:off x="863111" y="134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119329</xdr:rowOff>
    </xdr:from>
    <xdr:to>
      <xdr:col>24</xdr:col>
      <xdr:colOff>63500</xdr:colOff>
      <xdr:row>96</xdr:row>
      <xdr:rowOff>46825</xdr:rowOff>
    </xdr:to>
    <xdr:cxnSp macro="">
      <xdr:nvCxnSpPr>
        <xdr:cNvPr id="237" name="直線コネクタ 236"/>
        <xdr:cNvCxnSpPr/>
      </xdr:nvCxnSpPr>
      <xdr:spPr>
        <a:xfrm flipV="1">
          <a:off x="3797300" y="16235629"/>
          <a:ext cx="838200" cy="2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8717</xdr:rowOff>
    </xdr:from>
    <xdr:ext cx="534377" cy="259045"/>
    <xdr:sp macro="" textlink="">
      <xdr:nvSpPr>
        <xdr:cNvPr id="238" name="扶助費平均値テキスト"/>
        <xdr:cNvSpPr txBox="1"/>
      </xdr:nvSpPr>
      <xdr:spPr>
        <a:xfrm>
          <a:off x="4686300" y="16467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83910</xdr:rowOff>
    </xdr:from>
    <xdr:to>
      <xdr:col>19</xdr:col>
      <xdr:colOff>177800</xdr:colOff>
      <xdr:row>96</xdr:row>
      <xdr:rowOff>46825</xdr:rowOff>
    </xdr:to>
    <xdr:cxnSp macro="">
      <xdr:nvCxnSpPr>
        <xdr:cNvPr id="240" name="直線コネクタ 239"/>
        <xdr:cNvCxnSpPr/>
      </xdr:nvCxnSpPr>
      <xdr:spPr>
        <a:xfrm>
          <a:off x="2908300" y="16371660"/>
          <a:ext cx="889000" cy="1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126192</xdr:rowOff>
    </xdr:from>
    <xdr:ext cx="534377" cy="259045"/>
    <xdr:sp macro="" textlink="">
      <xdr:nvSpPr>
        <xdr:cNvPr id="242" name="テキスト ボックス 241"/>
        <xdr:cNvSpPr txBox="1"/>
      </xdr:nvSpPr>
      <xdr:spPr>
        <a:xfrm>
          <a:off x="3530111" y="16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81014</xdr:rowOff>
    </xdr:from>
    <xdr:to>
      <xdr:col>15</xdr:col>
      <xdr:colOff>50800</xdr:colOff>
      <xdr:row>95</xdr:row>
      <xdr:rowOff>83910</xdr:rowOff>
    </xdr:to>
    <xdr:cxnSp macro="">
      <xdr:nvCxnSpPr>
        <xdr:cNvPr id="243" name="直線コネクタ 242"/>
        <xdr:cNvCxnSpPr/>
      </xdr:nvCxnSpPr>
      <xdr:spPr>
        <a:xfrm>
          <a:off x="2019300" y="1636876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81014</xdr:rowOff>
    </xdr:from>
    <xdr:to>
      <xdr:col>10</xdr:col>
      <xdr:colOff>114300</xdr:colOff>
      <xdr:row>95</xdr:row>
      <xdr:rowOff>81395</xdr:rowOff>
    </xdr:to>
    <xdr:cxnSp macro="">
      <xdr:nvCxnSpPr>
        <xdr:cNvPr id="246" name="直線コネクタ 245"/>
        <xdr:cNvCxnSpPr/>
      </xdr:nvCxnSpPr>
      <xdr:spPr>
        <a:xfrm flipV="1">
          <a:off x="1130300" y="163687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68529</xdr:rowOff>
    </xdr:from>
    <xdr:to>
      <xdr:col>24</xdr:col>
      <xdr:colOff>114300</xdr:colOff>
      <xdr:row>94</xdr:row>
      <xdr:rowOff>170129</xdr:rowOff>
    </xdr:to>
    <xdr:sp macro="" textlink="">
      <xdr:nvSpPr>
        <xdr:cNvPr id="256" name="楕円 255"/>
        <xdr:cNvSpPr/>
      </xdr:nvSpPr>
      <xdr:spPr>
        <a:xfrm>
          <a:off x="4584700" y="161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91406</xdr:rowOff>
    </xdr:from>
    <xdr:ext cx="534377" cy="259045"/>
    <xdr:sp macro="" textlink="">
      <xdr:nvSpPr>
        <xdr:cNvPr id="257" name="扶助費該当値テキスト"/>
        <xdr:cNvSpPr txBox="1"/>
      </xdr:nvSpPr>
      <xdr:spPr>
        <a:xfrm>
          <a:off x="4686300" y="160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167475</xdr:rowOff>
    </xdr:from>
    <xdr:to>
      <xdr:col>20</xdr:col>
      <xdr:colOff>38100</xdr:colOff>
      <xdr:row>96</xdr:row>
      <xdr:rowOff>97625</xdr:rowOff>
    </xdr:to>
    <xdr:sp macro="" textlink="">
      <xdr:nvSpPr>
        <xdr:cNvPr id="258" name="楕円 257"/>
        <xdr:cNvSpPr/>
      </xdr:nvSpPr>
      <xdr:spPr>
        <a:xfrm>
          <a:off x="3746500" y="164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114152</xdr:rowOff>
    </xdr:from>
    <xdr:ext cx="534377" cy="259045"/>
    <xdr:sp macro="" textlink="">
      <xdr:nvSpPr>
        <xdr:cNvPr id="259" name="テキスト ボックス 258"/>
        <xdr:cNvSpPr txBox="1"/>
      </xdr:nvSpPr>
      <xdr:spPr>
        <a:xfrm>
          <a:off x="3530111" y="162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33110</xdr:rowOff>
    </xdr:from>
    <xdr:to>
      <xdr:col>15</xdr:col>
      <xdr:colOff>101600</xdr:colOff>
      <xdr:row>95</xdr:row>
      <xdr:rowOff>134710</xdr:rowOff>
    </xdr:to>
    <xdr:sp macro="" textlink="">
      <xdr:nvSpPr>
        <xdr:cNvPr id="260" name="楕円 259"/>
        <xdr:cNvSpPr/>
      </xdr:nvSpPr>
      <xdr:spPr>
        <a:xfrm>
          <a:off x="2857500" y="163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151237</xdr:rowOff>
    </xdr:from>
    <xdr:ext cx="534377" cy="259045"/>
    <xdr:sp macro="" textlink="">
      <xdr:nvSpPr>
        <xdr:cNvPr id="261" name="テキスト ボックス 260"/>
        <xdr:cNvSpPr txBox="1"/>
      </xdr:nvSpPr>
      <xdr:spPr>
        <a:xfrm>
          <a:off x="2641111" y="1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30214</xdr:rowOff>
    </xdr:from>
    <xdr:to>
      <xdr:col>10</xdr:col>
      <xdr:colOff>165100</xdr:colOff>
      <xdr:row>95</xdr:row>
      <xdr:rowOff>131814</xdr:rowOff>
    </xdr:to>
    <xdr:sp macro="" textlink="">
      <xdr:nvSpPr>
        <xdr:cNvPr id="262" name="楕円 261"/>
        <xdr:cNvSpPr/>
      </xdr:nvSpPr>
      <xdr:spPr>
        <a:xfrm>
          <a:off x="1968500" y="163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148341</xdr:rowOff>
    </xdr:from>
    <xdr:ext cx="534377" cy="259045"/>
    <xdr:sp macro="" textlink="">
      <xdr:nvSpPr>
        <xdr:cNvPr id="263" name="テキスト ボックス 262"/>
        <xdr:cNvSpPr txBox="1"/>
      </xdr:nvSpPr>
      <xdr:spPr>
        <a:xfrm>
          <a:off x="1752111" y="160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30595</xdr:rowOff>
    </xdr:from>
    <xdr:to>
      <xdr:col>6</xdr:col>
      <xdr:colOff>38100</xdr:colOff>
      <xdr:row>95</xdr:row>
      <xdr:rowOff>132195</xdr:rowOff>
    </xdr:to>
    <xdr:sp macro="" textlink="">
      <xdr:nvSpPr>
        <xdr:cNvPr id="264" name="楕円 263"/>
        <xdr:cNvSpPr/>
      </xdr:nvSpPr>
      <xdr:spPr>
        <a:xfrm>
          <a:off x="1079500" y="163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148722</xdr:rowOff>
    </xdr:from>
    <xdr:ext cx="534377" cy="259045"/>
    <xdr:sp macro="" textlink="">
      <xdr:nvSpPr>
        <xdr:cNvPr id="265" name="テキスト ボックス 264"/>
        <xdr:cNvSpPr txBox="1"/>
      </xdr:nvSpPr>
      <xdr:spPr>
        <a:xfrm>
          <a:off x="863111" y="160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18362</xdr:rowOff>
    </xdr:from>
    <xdr:to>
      <xdr:col>55</xdr:col>
      <xdr:colOff>0</xdr:colOff>
      <xdr:row>38</xdr:row>
      <xdr:rowOff>168399</xdr:rowOff>
    </xdr:to>
    <xdr:cxnSp macro="">
      <xdr:nvCxnSpPr>
        <xdr:cNvPr id="297" name="直線コネクタ 296"/>
        <xdr:cNvCxnSpPr/>
      </xdr:nvCxnSpPr>
      <xdr:spPr>
        <a:xfrm flipV="1">
          <a:off x="9639300" y="6362012"/>
          <a:ext cx="838200" cy="3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168399</xdr:rowOff>
    </xdr:from>
    <xdr:to>
      <xdr:col>50</xdr:col>
      <xdr:colOff>114300</xdr:colOff>
      <xdr:row>39</xdr:row>
      <xdr:rowOff>56689</xdr:rowOff>
    </xdr:to>
    <xdr:cxnSp macro="">
      <xdr:nvCxnSpPr>
        <xdr:cNvPr id="300" name="直線コネクタ 299"/>
        <xdr:cNvCxnSpPr/>
      </xdr:nvCxnSpPr>
      <xdr:spPr>
        <a:xfrm flipV="1">
          <a:off x="8750300" y="6683499"/>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105463</xdr:rowOff>
    </xdr:from>
    <xdr:to>
      <xdr:col>45</xdr:col>
      <xdr:colOff>177800</xdr:colOff>
      <xdr:row>39</xdr:row>
      <xdr:rowOff>56689</xdr:rowOff>
    </xdr:to>
    <xdr:cxnSp macro="">
      <xdr:nvCxnSpPr>
        <xdr:cNvPr id="303" name="直線コネクタ 302"/>
        <xdr:cNvCxnSpPr/>
      </xdr:nvCxnSpPr>
      <xdr:spPr>
        <a:xfrm>
          <a:off x="7861300" y="6620563"/>
          <a:ext cx="889000" cy="1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105463</xdr:rowOff>
    </xdr:from>
    <xdr:to>
      <xdr:col>41</xdr:col>
      <xdr:colOff>50800</xdr:colOff>
      <xdr:row>39</xdr:row>
      <xdr:rowOff>103702</xdr:rowOff>
    </xdr:to>
    <xdr:cxnSp macro="">
      <xdr:nvCxnSpPr>
        <xdr:cNvPr id="306" name="直線コネクタ 305"/>
        <xdr:cNvCxnSpPr/>
      </xdr:nvCxnSpPr>
      <xdr:spPr>
        <a:xfrm flipV="1">
          <a:off x="6972300" y="6620563"/>
          <a:ext cx="889000" cy="16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139012</xdr:rowOff>
    </xdr:from>
    <xdr:to>
      <xdr:col>55</xdr:col>
      <xdr:colOff>50800</xdr:colOff>
      <xdr:row>37</xdr:row>
      <xdr:rowOff>69162</xdr:rowOff>
    </xdr:to>
    <xdr:sp macro="" textlink="">
      <xdr:nvSpPr>
        <xdr:cNvPr id="316" name="楕円 315"/>
        <xdr:cNvSpPr/>
      </xdr:nvSpPr>
      <xdr:spPr>
        <a:xfrm>
          <a:off x="10426700" y="63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117439</xdr:rowOff>
    </xdr:from>
    <xdr:ext cx="599010" cy="259045"/>
    <xdr:sp macro="" textlink="">
      <xdr:nvSpPr>
        <xdr:cNvPr id="317" name="補助費等該当値テキスト"/>
        <xdr:cNvSpPr txBox="1"/>
      </xdr:nvSpPr>
      <xdr:spPr>
        <a:xfrm>
          <a:off x="10528300" y="628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117599</xdr:rowOff>
    </xdr:from>
    <xdr:to>
      <xdr:col>50</xdr:col>
      <xdr:colOff>165100</xdr:colOff>
      <xdr:row>39</xdr:row>
      <xdr:rowOff>47749</xdr:rowOff>
    </xdr:to>
    <xdr:sp macro="" textlink="">
      <xdr:nvSpPr>
        <xdr:cNvPr id="318" name="楕円 317"/>
        <xdr:cNvSpPr/>
      </xdr:nvSpPr>
      <xdr:spPr>
        <a:xfrm>
          <a:off x="9588500" y="663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38876</xdr:rowOff>
    </xdr:from>
    <xdr:ext cx="599010" cy="259045"/>
    <xdr:sp macro="" textlink="">
      <xdr:nvSpPr>
        <xdr:cNvPr id="319" name="テキスト ボックス 318"/>
        <xdr:cNvSpPr txBox="1"/>
      </xdr:nvSpPr>
      <xdr:spPr>
        <a:xfrm>
          <a:off x="9339795" y="672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5889</xdr:rowOff>
    </xdr:from>
    <xdr:to>
      <xdr:col>46</xdr:col>
      <xdr:colOff>38100</xdr:colOff>
      <xdr:row>39</xdr:row>
      <xdr:rowOff>107489</xdr:rowOff>
    </xdr:to>
    <xdr:sp macro="" textlink="">
      <xdr:nvSpPr>
        <xdr:cNvPr id="320" name="楕円 319"/>
        <xdr:cNvSpPr/>
      </xdr:nvSpPr>
      <xdr:spPr>
        <a:xfrm>
          <a:off x="8699500" y="66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98616</xdr:rowOff>
    </xdr:from>
    <xdr:ext cx="599010" cy="259045"/>
    <xdr:sp macro="" textlink="">
      <xdr:nvSpPr>
        <xdr:cNvPr id="321" name="テキスト ボックス 320"/>
        <xdr:cNvSpPr txBox="1"/>
      </xdr:nvSpPr>
      <xdr:spPr>
        <a:xfrm>
          <a:off x="8450795" y="678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54663</xdr:rowOff>
    </xdr:from>
    <xdr:to>
      <xdr:col>41</xdr:col>
      <xdr:colOff>101600</xdr:colOff>
      <xdr:row>38</xdr:row>
      <xdr:rowOff>156263</xdr:rowOff>
    </xdr:to>
    <xdr:sp macro="" textlink="">
      <xdr:nvSpPr>
        <xdr:cNvPr id="322" name="楕円 321"/>
        <xdr:cNvSpPr/>
      </xdr:nvSpPr>
      <xdr:spPr>
        <a:xfrm>
          <a:off x="7810500" y="65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1339</xdr:rowOff>
    </xdr:from>
    <xdr:ext cx="599010" cy="259045"/>
    <xdr:sp macro="" textlink="">
      <xdr:nvSpPr>
        <xdr:cNvPr id="323" name="テキスト ボックス 322"/>
        <xdr:cNvSpPr txBox="1"/>
      </xdr:nvSpPr>
      <xdr:spPr>
        <a:xfrm>
          <a:off x="7561795" y="634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52902</xdr:rowOff>
    </xdr:from>
    <xdr:to>
      <xdr:col>36</xdr:col>
      <xdr:colOff>165100</xdr:colOff>
      <xdr:row>39</xdr:row>
      <xdr:rowOff>154502</xdr:rowOff>
    </xdr:to>
    <xdr:sp macro="" textlink="">
      <xdr:nvSpPr>
        <xdr:cNvPr id="324" name="楕円 323"/>
        <xdr:cNvSpPr/>
      </xdr:nvSpPr>
      <xdr:spPr>
        <a:xfrm>
          <a:off x="6921500" y="67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145629</xdr:rowOff>
    </xdr:from>
    <xdr:ext cx="534377" cy="259045"/>
    <xdr:sp macro="" textlink="">
      <xdr:nvSpPr>
        <xdr:cNvPr id="325" name="テキスト ボックス 324"/>
        <xdr:cNvSpPr txBox="1"/>
      </xdr:nvSpPr>
      <xdr:spPr>
        <a:xfrm>
          <a:off x="6705111" y="683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94700</xdr:rowOff>
    </xdr:from>
    <xdr:to>
      <xdr:col>55</xdr:col>
      <xdr:colOff>0</xdr:colOff>
      <xdr:row>58</xdr:row>
      <xdr:rowOff>112135</xdr:rowOff>
    </xdr:to>
    <xdr:cxnSp macro="">
      <xdr:nvCxnSpPr>
        <xdr:cNvPr id="354" name="直線コネクタ 353"/>
        <xdr:cNvCxnSpPr/>
      </xdr:nvCxnSpPr>
      <xdr:spPr>
        <a:xfrm flipV="1">
          <a:off x="9639300" y="10038800"/>
          <a:ext cx="838200" cy="1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101984</xdr:rowOff>
    </xdr:from>
    <xdr:to>
      <xdr:col>50</xdr:col>
      <xdr:colOff>114300</xdr:colOff>
      <xdr:row>58</xdr:row>
      <xdr:rowOff>112135</xdr:rowOff>
    </xdr:to>
    <xdr:cxnSp macro="">
      <xdr:nvCxnSpPr>
        <xdr:cNvPr id="357" name="直線コネクタ 356"/>
        <xdr:cNvCxnSpPr/>
      </xdr:nvCxnSpPr>
      <xdr:spPr>
        <a:xfrm>
          <a:off x="8750300" y="10046084"/>
          <a:ext cx="8890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101984</xdr:rowOff>
    </xdr:from>
    <xdr:to>
      <xdr:col>45</xdr:col>
      <xdr:colOff>177800</xdr:colOff>
      <xdr:row>58</xdr:row>
      <xdr:rowOff>112261</xdr:rowOff>
    </xdr:to>
    <xdr:cxnSp macro="">
      <xdr:nvCxnSpPr>
        <xdr:cNvPr id="360" name="直線コネクタ 359"/>
        <xdr:cNvCxnSpPr/>
      </xdr:nvCxnSpPr>
      <xdr:spPr>
        <a:xfrm flipV="1">
          <a:off x="7861300" y="10046084"/>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112261</xdr:rowOff>
    </xdr:from>
    <xdr:to>
      <xdr:col>41</xdr:col>
      <xdr:colOff>50800</xdr:colOff>
      <xdr:row>58</xdr:row>
      <xdr:rowOff>148037</xdr:rowOff>
    </xdr:to>
    <xdr:cxnSp macro="">
      <xdr:nvCxnSpPr>
        <xdr:cNvPr id="363" name="直線コネクタ 362"/>
        <xdr:cNvCxnSpPr/>
      </xdr:nvCxnSpPr>
      <xdr:spPr>
        <a:xfrm flipV="1">
          <a:off x="6972300" y="10056361"/>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43900</xdr:rowOff>
    </xdr:from>
    <xdr:to>
      <xdr:col>55</xdr:col>
      <xdr:colOff>50800</xdr:colOff>
      <xdr:row>58</xdr:row>
      <xdr:rowOff>145500</xdr:rowOff>
    </xdr:to>
    <xdr:sp macro="" textlink="">
      <xdr:nvSpPr>
        <xdr:cNvPr id="373" name="楕円 372"/>
        <xdr:cNvSpPr/>
      </xdr:nvSpPr>
      <xdr:spPr>
        <a:xfrm>
          <a:off x="10426700" y="99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3277</xdr:rowOff>
    </xdr:from>
    <xdr:ext cx="599010" cy="259045"/>
    <xdr:sp macro="" textlink="">
      <xdr:nvSpPr>
        <xdr:cNvPr id="374" name="普通建設事業費該当値テキスト"/>
        <xdr:cNvSpPr txBox="1"/>
      </xdr:nvSpPr>
      <xdr:spPr>
        <a:xfrm>
          <a:off x="10528300" y="977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61335</xdr:rowOff>
    </xdr:from>
    <xdr:to>
      <xdr:col>50</xdr:col>
      <xdr:colOff>165100</xdr:colOff>
      <xdr:row>58</xdr:row>
      <xdr:rowOff>162935</xdr:rowOff>
    </xdr:to>
    <xdr:sp macro="" textlink="">
      <xdr:nvSpPr>
        <xdr:cNvPr id="375" name="楕円 374"/>
        <xdr:cNvSpPr/>
      </xdr:nvSpPr>
      <xdr:spPr>
        <a:xfrm>
          <a:off x="9588500" y="10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8012</xdr:rowOff>
    </xdr:from>
    <xdr:ext cx="599010" cy="259045"/>
    <xdr:sp macro="" textlink="">
      <xdr:nvSpPr>
        <xdr:cNvPr id="376" name="テキスト ボックス 375"/>
        <xdr:cNvSpPr txBox="1"/>
      </xdr:nvSpPr>
      <xdr:spPr>
        <a:xfrm>
          <a:off x="9339795" y="978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51184</xdr:rowOff>
    </xdr:from>
    <xdr:to>
      <xdr:col>46</xdr:col>
      <xdr:colOff>38100</xdr:colOff>
      <xdr:row>58</xdr:row>
      <xdr:rowOff>152784</xdr:rowOff>
    </xdr:to>
    <xdr:sp macro="" textlink="">
      <xdr:nvSpPr>
        <xdr:cNvPr id="377" name="楕円 376"/>
        <xdr:cNvSpPr/>
      </xdr:nvSpPr>
      <xdr:spPr>
        <a:xfrm>
          <a:off x="8699500" y="99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169311</xdr:rowOff>
    </xdr:from>
    <xdr:ext cx="599010" cy="259045"/>
    <xdr:sp macro="" textlink="">
      <xdr:nvSpPr>
        <xdr:cNvPr id="378" name="テキスト ボックス 377"/>
        <xdr:cNvSpPr txBox="1"/>
      </xdr:nvSpPr>
      <xdr:spPr>
        <a:xfrm>
          <a:off x="8450795" y="977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61461</xdr:rowOff>
    </xdr:from>
    <xdr:to>
      <xdr:col>41</xdr:col>
      <xdr:colOff>101600</xdr:colOff>
      <xdr:row>58</xdr:row>
      <xdr:rowOff>163061</xdr:rowOff>
    </xdr:to>
    <xdr:sp macro="" textlink="">
      <xdr:nvSpPr>
        <xdr:cNvPr id="379" name="楕円 378"/>
        <xdr:cNvSpPr/>
      </xdr:nvSpPr>
      <xdr:spPr>
        <a:xfrm>
          <a:off x="7810500" y="100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8138</xdr:rowOff>
    </xdr:from>
    <xdr:ext cx="599010" cy="259045"/>
    <xdr:sp macro="" textlink="">
      <xdr:nvSpPr>
        <xdr:cNvPr id="380" name="テキスト ボックス 379"/>
        <xdr:cNvSpPr txBox="1"/>
      </xdr:nvSpPr>
      <xdr:spPr>
        <a:xfrm>
          <a:off x="7561795" y="978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97237</xdr:rowOff>
    </xdr:from>
    <xdr:to>
      <xdr:col>36</xdr:col>
      <xdr:colOff>165100</xdr:colOff>
      <xdr:row>59</xdr:row>
      <xdr:rowOff>27387</xdr:rowOff>
    </xdr:to>
    <xdr:sp macro="" textlink="">
      <xdr:nvSpPr>
        <xdr:cNvPr id="381" name="楕円 380"/>
        <xdr:cNvSpPr/>
      </xdr:nvSpPr>
      <xdr:spPr>
        <a:xfrm>
          <a:off x="6921500" y="100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18514</xdr:rowOff>
    </xdr:from>
    <xdr:ext cx="599010" cy="259045"/>
    <xdr:sp macro="" textlink="">
      <xdr:nvSpPr>
        <xdr:cNvPr id="382" name="テキスト ボックス 381"/>
        <xdr:cNvSpPr txBox="1"/>
      </xdr:nvSpPr>
      <xdr:spPr>
        <a:xfrm>
          <a:off x="6672795" y="1013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113164</xdr:rowOff>
    </xdr:from>
    <xdr:to>
      <xdr:col>55</xdr:col>
      <xdr:colOff>0</xdr:colOff>
      <xdr:row>77</xdr:row>
      <xdr:rowOff>63852</xdr:rowOff>
    </xdr:to>
    <xdr:cxnSp macro="">
      <xdr:nvCxnSpPr>
        <xdr:cNvPr id="411" name="直線コネクタ 410"/>
        <xdr:cNvCxnSpPr/>
      </xdr:nvCxnSpPr>
      <xdr:spPr>
        <a:xfrm flipV="1">
          <a:off x="9639300" y="13143364"/>
          <a:ext cx="838200" cy="1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12" name="普通建設事業費 （ うち新規整備　）平均値テキスト"/>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146875</xdr:rowOff>
    </xdr:from>
    <xdr:to>
      <xdr:col>50</xdr:col>
      <xdr:colOff>114300</xdr:colOff>
      <xdr:row>77</xdr:row>
      <xdr:rowOff>63852</xdr:rowOff>
    </xdr:to>
    <xdr:cxnSp macro="">
      <xdr:nvCxnSpPr>
        <xdr:cNvPr id="414" name="直線コネクタ 413"/>
        <xdr:cNvCxnSpPr/>
      </xdr:nvCxnSpPr>
      <xdr:spPr>
        <a:xfrm>
          <a:off x="8750300" y="13177075"/>
          <a:ext cx="889000" cy="8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116935</xdr:rowOff>
    </xdr:from>
    <xdr:ext cx="534377" cy="259045"/>
    <xdr:sp macro="" textlink="">
      <xdr:nvSpPr>
        <xdr:cNvPr id="416" name="テキスト ボックス 415"/>
        <xdr:cNvSpPr txBox="1"/>
      </xdr:nvSpPr>
      <xdr:spPr>
        <a:xfrm>
          <a:off x="9372111" y="134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146875</xdr:rowOff>
    </xdr:from>
    <xdr:to>
      <xdr:col>45</xdr:col>
      <xdr:colOff>177800</xdr:colOff>
      <xdr:row>77</xdr:row>
      <xdr:rowOff>117858</xdr:rowOff>
    </xdr:to>
    <xdr:cxnSp macro="">
      <xdr:nvCxnSpPr>
        <xdr:cNvPr id="417" name="直線コネクタ 416"/>
        <xdr:cNvCxnSpPr/>
      </xdr:nvCxnSpPr>
      <xdr:spPr>
        <a:xfrm flipV="1">
          <a:off x="7861300" y="13177075"/>
          <a:ext cx="889000" cy="14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117858</xdr:rowOff>
    </xdr:from>
    <xdr:to>
      <xdr:col>41</xdr:col>
      <xdr:colOff>50800</xdr:colOff>
      <xdr:row>78</xdr:row>
      <xdr:rowOff>146354</xdr:rowOff>
    </xdr:to>
    <xdr:cxnSp macro="">
      <xdr:nvCxnSpPr>
        <xdr:cNvPr id="420" name="直線コネクタ 419"/>
        <xdr:cNvCxnSpPr/>
      </xdr:nvCxnSpPr>
      <xdr:spPr>
        <a:xfrm flipV="1">
          <a:off x="6972300" y="13319508"/>
          <a:ext cx="889000" cy="19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59958</xdr:rowOff>
    </xdr:from>
    <xdr:ext cx="599010" cy="259045"/>
    <xdr:sp macro="" textlink="">
      <xdr:nvSpPr>
        <xdr:cNvPr id="422" name="テキスト ボックス 421"/>
        <xdr:cNvSpPr txBox="1"/>
      </xdr:nvSpPr>
      <xdr:spPr>
        <a:xfrm>
          <a:off x="7561795" y="1343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62364</xdr:rowOff>
    </xdr:from>
    <xdr:to>
      <xdr:col>55</xdr:col>
      <xdr:colOff>50800</xdr:colOff>
      <xdr:row>76</xdr:row>
      <xdr:rowOff>163964</xdr:rowOff>
    </xdr:to>
    <xdr:sp macro="" textlink="">
      <xdr:nvSpPr>
        <xdr:cNvPr id="430" name="楕円 429"/>
        <xdr:cNvSpPr/>
      </xdr:nvSpPr>
      <xdr:spPr>
        <a:xfrm>
          <a:off x="10426700" y="130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85241</xdr:rowOff>
    </xdr:from>
    <xdr:ext cx="599010" cy="259045"/>
    <xdr:sp macro="" textlink="">
      <xdr:nvSpPr>
        <xdr:cNvPr id="431" name="普通建設事業費 （ うち新規整備　）該当値テキスト"/>
        <xdr:cNvSpPr txBox="1"/>
      </xdr:nvSpPr>
      <xdr:spPr>
        <a:xfrm>
          <a:off x="10528300" y="1294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13052</xdr:rowOff>
    </xdr:from>
    <xdr:to>
      <xdr:col>50</xdr:col>
      <xdr:colOff>165100</xdr:colOff>
      <xdr:row>77</xdr:row>
      <xdr:rowOff>114652</xdr:rowOff>
    </xdr:to>
    <xdr:sp macro="" textlink="">
      <xdr:nvSpPr>
        <xdr:cNvPr id="432" name="楕円 431"/>
        <xdr:cNvSpPr/>
      </xdr:nvSpPr>
      <xdr:spPr>
        <a:xfrm>
          <a:off x="9588500" y="132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131179</xdr:rowOff>
    </xdr:from>
    <xdr:ext cx="599010" cy="259045"/>
    <xdr:sp macro="" textlink="">
      <xdr:nvSpPr>
        <xdr:cNvPr id="433" name="テキスト ボックス 432"/>
        <xdr:cNvSpPr txBox="1"/>
      </xdr:nvSpPr>
      <xdr:spPr>
        <a:xfrm>
          <a:off x="9339795" y="1298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96075</xdr:rowOff>
    </xdr:from>
    <xdr:to>
      <xdr:col>46</xdr:col>
      <xdr:colOff>38100</xdr:colOff>
      <xdr:row>77</xdr:row>
      <xdr:rowOff>26225</xdr:rowOff>
    </xdr:to>
    <xdr:sp macro="" textlink="">
      <xdr:nvSpPr>
        <xdr:cNvPr id="434" name="楕円 433"/>
        <xdr:cNvSpPr/>
      </xdr:nvSpPr>
      <xdr:spPr>
        <a:xfrm>
          <a:off x="8699500" y="131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42751</xdr:rowOff>
    </xdr:from>
    <xdr:ext cx="599010" cy="259045"/>
    <xdr:sp macro="" textlink="">
      <xdr:nvSpPr>
        <xdr:cNvPr id="435" name="テキスト ボックス 434"/>
        <xdr:cNvSpPr txBox="1"/>
      </xdr:nvSpPr>
      <xdr:spPr>
        <a:xfrm>
          <a:off x="8450795" y="1290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67058</xdr:rowOff>
    </xdr:from>
    <xdr:to>
      <xdr:col>41</xdr:col>
      <xdr:colOff>101600</xdr:colOff>
      <xdr:row>77</xdr:row>
      <xdr:rowOff>168658</xdr:rowOff>
    </xdr:to>
    <xdr:sp macro="" textlink="">
      <xdr:nvSpPr>
        <xdr:cNvPr id="436" name="楕円 435"/>
        <xdr:cNvSpPr/>
      </xdr:nvSpPr>
      <xdr:spPr>
        <a:xfrm>
          <a:off x="7810500" y="132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13735</xdr:rowOff>
    </xdr:from>
    <xdr:ext cx="599010" cy="259045"/>
    <xdr:sp macro="" textlink="">
      <xdr:nvSpPr>
        <xdr:cNvPr id="437" name="テキスト ボックス 436"/>
        <xdr:cNvSpPr txBox="1"/>
      </xdr:nvSpPr>
      <xdr:spPr>
        <a:xfrm>
          <a:off x="7561795" y="1304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95554</xdr:rowOff>
    </xdr:from>
    <xdr:to>
      <xdr:col>36</xdr:col>
      <xdr:colOff>165100</xdr:colOff>
      <xdr:row>79</xdr:row>
      <xdr:rowOff>25704</xdr:rowOff>
    </xdr:to>
    <xdr:sp macro="" textlink="">
      <xdr:nvSpPr>
        <xdr:cNvPr id="438" name="楕円 437"/>
        <xdr:cNvSpPr/>
      </xdr:nvSpPr>
      <xdr:spPr>
        <a:xfrm>
          <a:off x="6921500" y="134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16831</xdr:rowOff>
    </xdr:from>
    <xdr:ext cx="534377" cy="259045"/>
    <xdr:sp macro="" textlink="">
      <xdr:nvSpPr>
        <xdr:cNvPr id="439" name="テキスト ボックス 438"/>
        <xdr:cNvSpPr txBox="1"/>
      </xdr:nvSpPr>
      <xdr:spPr>
        <a:xfrm>
          <a:off x="6705111" y="1356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58775</xdr:rowOff>
    </xdr:from>
    <xdr:to>
      <xdr:col>55</xdr:col>
      <xdr:colOff>0</xdr:colOff>
      <xdr:row>98</xdr:row>
      <xdr:rowOff>99611</xdr:rowOff>
    </xdr:to>
    <xdr:cxnSp macro="">
      <xdr:nvCxnSpPr>
        <xdr:cNvPr id="466" name="直線コネクタ 465"/>
        <xdr:cNvCxnSpPr/>
      </xdr:nvCxnSpPr>
      <xdr:spPr>
        <a:xfrm>
          <a:off x="9639300" y="16860875"/>
          <a:ext cx="838200" cy="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58775</xdr:rowOff>
    </xdr:from>
    <xdr:to>
      <xdr:col>50</xdr:col>
      <xdr:colOff>114300</xdr:colOff>
      <xdr:row>98</xdr:row>
      <xdr:rowOff>82223</xdr:rowOff>
    </xdr:to>
    <xdr:cxnSp macro="">
      <xdr:nvCxnSpPr>
        <xdr:cNvPr id="469" name="直線コネクタ 468"/>
        <xdr:cNvCxnSpPr/>
      </xdr:nvCxnSpPr>
      <xdr:spPr>
        <a:xfrm flipV="1">
          <a:off x="8750300" y="16860875"/>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44149</xdr:rowOff>
    </xdr:from>
    <xdr:to>
      <xdr:col>45</xdr:col>
      <xdr:colOff>177800</xdr:colOff>
      <xdr:row>98</xdr:row>
      <xdr:rowOff>82223</xdr:rowOff>
    </xdr:to>
    <xdr:cxnSp macro="">
      <xdr:nvCxnSpPr>
        <xdr:cNvPr id="472" name="直線コネクタ 471"/>
        <xdr:cNvCxnSpPr/>
      </xdr:nvCxnSpPr>
      <xdr:spPr>
        <a:xfrm>
          <a:off x="7861300" y="16846249"/>
          <a:ext cx="889000" cy="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20107</xdr:rowOff>
    </xdr:from>
    <xdr:to>
      <xdr:col>41</xdr:col>
      <xdr:colOff>50800</xdr:colOff>
      <xdr:row>98</xdr:row>
      <xdr:rowOff>44149</xdr:rowOff>
    </xdr:to>
    <xdr:cxnSp macro="">
      <xdr:nvCxnSpPr>
        <xdr:cNvPr id="475" name="直線コネクタ 474"/>
        <xdr:cNvCxnSpPr/>
      </xdr:nvCxnSpPr>
      <xdr:spPr>
        <a:xfrm>
          <a:off x="6972300" y="16822207"/>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48811</xdr:rowOff>
    </xdr:from>
    <xdr:to>
      <xdr:col>55</xdr:col>
      <xdr:colOff>50800</xdr:colOff>
      <xdr:row>98</xdr:row>
      <xdr:rowOff>150411</xdr:rowOff>
    </xdr:to>
    <xdr:sp macro="" textlink="">
      <xdr:nvSpPr>
        <xdr:cNvPr id="485" name="楕円 484"/>
        <xdr:cNvSpPr/>
      </xdr:nvSpPr>
      <xdr:spPr>
        <a:xfrm>
          <a:off x="10426700" y="168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135188</xdr:rowOff>
    </xdr:from>
    <xdr:ext cx="534377" cy="259045"/>
    <xdr:sp macro="" textlink="">
      <xdr:nvSpPr>
        <xdr:cNvPr id="486" name="普通建設事業費 （ うち更新整備　）該当値テキスト"/>
        <xdr:cNvSpPr txBox="1"/>
      </xdr:nvSpPr>
      <xdr:spPr>
        <a:xfrm>
          <a:off x="10528300" y="1676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7975</xdr:rowOff>
    </xdr:from>
    <xdr:to>
      <xdr:col>50</xdr:col>
      <xdr:colOff>165100</xdr:colOff>
      <xdr:row>98</xdr:row>
      <xdr:rowOff>109575</xdr:rowOff>
    </xdr:to>
    <xdr:sp macro="" textlink="">
      <xdr:nvSpPr>
        <xdr:cNvPr id="487" name="楕円 486"/>
        <xdr:cNvSpPr/>
      </xdr:nvSpPr>
      <xdr:spPr>
        <a:xfrm>
          <a:off x="9588500" y="168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100702</xdr:rowOff>
    </xdr:from>
    <xdr:ext cx="534377" cy="259045"/>
    <xdr:sp macro="" textlink="">
      <xdr:nvSpPr>
        <xdr:cNvPr id="488" name="テキスト ボックス 487"/>
        <xdr:cNvSpPr txBox="1"/>
      </xdr:nvSpPr>
      <xdr:spPr>
        <a:xfrm>
          <a:off x="9372111" y="1690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31423</xdr:rowOff>
    </xdr:from>
    <xdr:to>
      <xdr:col>46</xdr:col>
      <xdr:colOff>38100</xdr:colOff>
      <xdr:row>98</xdr:row>
      <xdr:rowOff>133023</xdr:rowOff>
    </xdr:to>
    <xdr:sp macro="" textlink="">
      <xdr:nvSpPr>
        <xdr:cNvPr id="489" name="楕円 488"/>
        <xdr:cNvSpPr/>
      </xdr:nvSpPr>
      <xdr:spPr>
        <a:xfrm>
          <a:off x="8699500" y="168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124150</xdr:rowOff>
    </xdr:from>
    <xdr:ext cx="534377" cy="259045"/>
    <xdr:sp macro="" textlink="">
      <xdr:nvSpPr>
        <xdr:cNvPr id="490" name="テキスト ボックス 489"/>
        <xdr:cNvSpPr txBox="1"/>
      </xdr:nvSpPr>
      <xdr:spPr>
        <a:xfrm>
          <a:off x="8483111" y="169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164799</xdr:rowOff>
    </xdr:from>
    <xdr:to>
      <xdr:col>41</xdr:col>
      <xdr:colOff>101600</xdr:colOff>
      <xdr:row>98</xdr:row>
      <xdr:rowOff>94949</xdr:rowOff>
    </xdr:to>
    <xdr:sp macro="" textlink="">
      <xdr:nvSpPr>
        <xdr:cNvPr id="491" name="楕円 490"/>
        <xdr:cNvSpPr/>
      </xdr:nvSpPr>
      <xdr:spPr>
        <a:xfrm>
          <a:off x="7810500" y="167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86076</xdr:rowOff>
    </xdr:from>
    <xdr:ext cx="599010" cy="259045"/>
    <xdr:sp macro="" textlink="">
      <xdr:nvSpPr>
        <xdr:cNvPr id="492" name="テキスト ボックス 491"/>
        <xdr:cNvSpPr txBox="1"/>
      </xdr:nvSpPr>
      <xdr:spPr>
        <a:xfrm>
          <a:off x="7561795" y="1688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140757</xdr:rowOff>
    </xdr:from>
    <xdr:to>
      <xdr:col>36</xdr:col>
      <xdr:colOff>165100</xdr:colOff>
      <xdr:row>98</xdr:row>
      <xdr:rowOff>70907</xdr:rowOff>
    </xdr:to>
    <xdr:sp macro="" textlink="">
      <xdr:nvSpPr>
        <xdr:cNvPr id="493" name="楕円 492"/>
        <xdr:cNvSpPr/>
      </xdr:nvSpPr>
      <xdr:spPr>
        <a:xfrm>
          <a:off x="6921500" y="167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62034</xdr:rowOff>
    </xdr:from>
    <xdr:ext cx="599010" cy="259045"/>
    <xdr:sp macro="" textlink="">
      <xdr:nvSpPr>
        <xdr:cNvPr id="494" name="テキスト ボックス 493"/>
        <xdr:cNvSpPr txBox="1"/>
      </xdr:nvSpPr>
      <xdr:spPr>
        <a:xfrm>
          <a:off x="6672795" y="1686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43637</xdr:rowOff>
    </xdr:from>
    <xdr:to>
      <xdr:col>85</xdr:col>
      <xdr:colOff>127000</xdr:colOff>
      <xdr:row>39</xdr:row>
      <xdr:rowOff>44448</xdr:rowOff>
    </xdr:to>
    <xdr:cxnSp macro="">
      <xdr:nvCxnSpPr>
        <xdr:cNvPr id="523" name="直線コネクタ 522"/>
        <xdr:cNvCxnSpPr/>
      </xdr:nvCxnSpPr>
      <xdr:spPr>
        <a:xfrm>
          <a:off x="15481300" y="6730187"/>
          <a:ext cx="8382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43637</xdr:rowOff>
    </xdr:from>
    <xdr:to>
      <xdr:col>81</xdr:col>
      <xdr:colOff>50800</xdr:colOff>
      <xdr:row>39</xdr:row>
      <xdr:rowOff>44450</xdr:rowOff>
    </xdr:to>
    <xdr:cxnSp macro="">
      <xdr:nvCxnSpPr>
        <xdr:cNvPr id="526" name="直線コネクタ 525"/>
        <xdr:cNvCxnSpPr/>
      </xdr:nvCxnSpPr>
      <xdr:spPr>
        <a:xfrm flipV="1">
          <a:off x="14592300" y="6730187"/>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44433</xdr:rowOff>
    </xdr:from>
    <xdr:to>
      <xdr:col>76</xdr:col>
      <xdr:colOff>114300</xdr:colOff>
      <xdr:row>39</xdr:row>
      <xdr:rowOff>44450</xdr:rowOff>
    </xdr:to>
    <xdr:cxnSp macro="">
      <xdr:nvCxnSpPr>
        <xdr:cNvPr id="529" name="直線コネクタ 528"/>
        <xdr:cNvCxnSpPr/>
      </xdr:nvCxnSpPr>
      <xdr:spPr>
        <a:xfrm>
          <a:off x="13703300" y="673098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44433</xdr:rowOff>
    </xdr:from>
    <xdr:to>
      <xdr:col>71</xdr:col>
      <xdr:colOff>177800</xdr:colOff>
      <xdr:row>39</xdr:row>
      <xdr:rowOff>44448</xdr:rowOff>
    </xdr:to>
    <xdr:cxnSp macro="">
      <xdr:nvCxnSpPr>
        <xdr:cNvPr id="532" name="直線コネクタ 531"/>
        <xdr:cNvCxnSpPr/>
      </xdr:nvCxnSpPr>
      <xdr:spPr>
        <a:xfrm flipV="1">
          <a:off x="12814300" y="6730983"/>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165098</xdr:rowOff>
    </xdr:from>
    <xdr:to>
      <xdr:col>85</xdr:col>
      <xdr:colOff>177800</xdr:colOff>
      <xdr:row>39</xdr:row>
      <xdr:rowOff>95248</xdr:rowOff>
    </xdr:to>
    <xdr:sp macro="" textlink="">
      <xdr:nvSpPr>
        <xdr:cNvPr id="542" name="楕円 541"/>
        <xdr:cNvSpPr/>
      </xdr:nvSpPr>
      <xdr:spPr>
        <a:xfrm>
          <a:off x="16268700" y="66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249299" cy="259045"/>
    <xdr:sp macro="" textlink="">
      <xdr:nvSpPr>
        <xdr:cNvPr id="543" name="災害復旧事業費該当値テキスト"/>
        <xdr:cNvSpPr txBox="1"/>
      </xdr:nvSpPr>
      <xdr:spPr>
        <a:xfrm>
          <a:off x="16370300" y="6598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164287</xdr:rowOff>
    </xdr:from>
    <xdr:to>
      <xdr:col>81</xdr:col>
      <xdr:colOff>101600</xdr:colOff>
      <xdr:row>39</xdr:row>
      <xdr:rowOff>94437</xdr:rowOff>
    </xdr:to>
    <xdr:sp macro="" textlink="">
      <xdr:nvSpPr>
        <xdr:cNvPr id="544" name="楕円 543"/>
        <xdr:cNvSpPr/>
      </xdr:nvSpPr>
      <xdr:spPr>
        <a:xfrm>
          <a:off x="15430500" y="66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85564</xdr:rowOff>
    </xdr:from>
    <xdr:ext cx="378565" cy="259045"/>
    <xdr:sp macro="" textlink="">
      <xdr:nvSpPr>
        <xdr:cNvPr id="545" name="テキスト ボックス 544"/>
        <xdr:cNvSpPr txBox="1"/>
      </xdr:nvSpPr>
      <xdr:spPr>
        <a:xfrm>
          <a:off x="15292017" y="67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165083</xdr:rowOff>
    </xdr:from>
    <xdr:to>
      <xdr:col>72</xdr:col>
      <xdr:colOff>38100</xdr:colOff>
      <xdr:row>39</xdr:row>
      <xdr:rowOff>95233</xdr:rowOff>
    </xdr:to>
    <xdr:sp macro="" textlink="">
      <xdr:nvSpPr>
        <xdr:cNvPr id="548" name="楕円 547"/>
        <xdr:cNvSpPr/>
      </xdr:nvSpPr>
      <xdr:spPr>
        <a:xfrm>
          <a:off x="13652500" y="668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86360</xdr:rowOff>
    </xdr:from>
    <xdr:ext cx="249299" cy="259045"/>
    <xdr:sp macro="" textlink="">
      <xdr:nvSpPr>
        <xdr:cNvPr id="549" name="テキスト ボックス 548"/>
        <xdr:cNvSpPr txBox="1"/>
      </xdr:nvSpPr>
      <xdr:spPr>
        <a:xfrm>
          <a:off x="13578650" y="677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165098</xdr:rowOff>
    </xdr:from>
    <xdr:to>
      <xdr:col>67</xdr:col>
      <xdr:colOff>101600</xdr:colOff>
      <xdr:row>39</xdr:row>
      <xdr:rowOff>95248</xdr:rowOff>
    </xdr:to>
    <xdr:sp macro="" textlink="">
      <xdr:nvSpPr>
        <xdr:cNvPr id="550" name="楕円 549"/>
        <xdr:cNvSpPr/>
      </xdr:nvSpPr>
      <xdr:spPr>
        <a:xfrm>
          <a:off x="12763500" y="66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86375</xdr:rowOff>
    </xdr:from>
    <xdr:ext cx="249299" cy="259045"/>
    <xdr:sp macro="" textlink="">
      <xdr:nvSpPr>
        <xdr:cNvPr id="551" name="テキスト ボックス 550"/>
        <xdr:cNvSpPr txBox="1"/>
      </xdr:nvSpPr>
      <xdr:spPr>
        <a:xfrm>
          <a:off x="12689650" y="6772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55020</xdr:rowOff>
    </xdr:from>
    <xdr:to>
      <xdr:col>85</xdr:col>
      <xdr:colOff>127000</xdr:colOff>
      <xdr:row>77</xdr:row>
      <xdr:rowOff>55570</xdr:rowOff>
    </xdr:to>
    <xdr:cxnSp macro="">
      <xdr:nvCxnSpPr>
        <xdr:cNvPr id="627" name="直線コネクタ 626"/>
        <xdr:cNvCxnSpPr/>
      </xdr:nvCxnSpPr>
      <xdr:spPr>
        <a:xfrm flipV="1">
          <a:off x="15481300" y="13256670"/>
          <a:ext cx="8382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46365</xdr:rowOff>
    </xdr:from>
    <xdr:to>
      <xdr:col>81</xdr:col>
      <xdr:colOff>50800</xdr:colOff>
      <xdr:row>77</xdr:row>
      <xdr:rowOff>55570</xdr:rowOff>
    </xdr:to>
    <xdr:cxnSp macro="">
      <xdr:nvCxnSpPr>
        <xdr:cNvPr id="630" name="直線コネクタ 629"/>
        <xdr:cNvCxnSpPr/>
      </xdr:nvCxnSpPr>
      <xdr:spPr>
        <a:xfrm>
          <a:off x="14592300" y="13248015"/>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46365</xdr:rowOff>
    </xdr:from>
    <xdr:to>
      <xdr:col>76</xdr:col>
      <xdr:colOff>114300</xdr:colOff>
      <xdr:row>77</xdr:row>
      <xdr:rowOff>47203</xdr:rowOff>
    </xdr:to>
    <xdr:cxnSp macro="">
      <xdr:nvCxnSpPr>
        <xdr:cNvPr id="633" name="直線コネクタ 632"/>
        <xdr:cNvCxnSpPr/>
      </xdr:nvCxnSpPr>
      <xdr:spPr>
        <a:xfrm flipV="1">
          <a:off x="13703300" y="1324801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47203</xdr:rowOff>
    </xdr:from>
    <xdr:to>
      <xdr:col>71</xdr:col>
      <xdr:colOff>177800</xdr:colOff>
      <xdr:row>77</xdr:row>
      <xdr:rowOff>58345</xdr:rowOff>
    </xdr:to>
    <xdr:cxnSp macro="">
      <xdr:nvCxnSpPr>
        <xdr:cNvPr id="636" name="直線コネクタ 635"/>
        <xdr:cNvCxnSpPr/>
      </xdr:nvCxnSpPr>
      <xdr:spPr>
        <a:xfrm flipV="1">
          <a:off x="12814300" y="13248853"/>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4220</xdr:rowOff>
    </xdr:from>
    <xdr:to>
      <xdr:col>85</xdr:col>
      <xdr:colOff>177800</xdr:colOff>
      <xdr:row>77</xdr:row>
      <xdr:rowOff>105820</xdr:rowOff>
    </xdr:to>
    <xdr:sp macro="" textlink="">
      <xdr:nvSpPr>
        <xdr:cNvPr id="646" name="楕円 645"/>
        <xdr:cNvSpPr/>
      </xdr:nvSpPr>
      <xdr:spPr>
        <a:xfrm>
          <a:off x="16268700" y="132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154097</xdr:rowOff>
    </xdr:from>
    <xdr:ext cx="599010" cy="259045"/>
    <xdr:sp macro="" textlink="">
      <xdr:nvSpPr>
        <xdr:cNvPr id="647" name="公債費該当値テキスト"/>
        <xdr:cNvSpPr txBox="1"/>
      </xdr:nvSpPr>
      <xdr:spPr>
        <a:xfrm>
          <a:off x="16370300" y="13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4770</xdr:rowOff>
    </xdr:from>
    <xdr:to>
      <xdr:col>81</xdr:col>
      <xdr:colOff>101600</xdr:colOff>
      <xdr:row>77</xdr:row>
      <xdr:rowOff>106370</xdr:rowOff>
    </xdr:to>
    <xdr:sp macro="" textlink="">
      <xdr:nvSpPr>
        <xdr:cNvPr id="648" name="楕円 647"/>
        <xdr:cNvSpPr/>
      </xdr:nvSpPr>
      <xdr:spPr>
        <a:xfrm>
          <a:off x="15430500" y="132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97497</xdr:rowOff>
    </xdr:from>
    <xdr:ext cx="599010" cy="259045"/>
    <xdr:sp macro="" textlink="">
      <xdr:nvSpPr>
        <xdr:cNvPr id="649" name="テキスト ボックス 648"/>
        <xdr:cNvSpPr txBox="1"/>
      </xdr:nvSpPr>
      <xdr:spPr>
        <a:xfrm>
          <a:off x="15181795" y="1329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167015</xdr:rowOff>
    </xdr:from>
    <xdr:to>
      <xdr:col>76</xdr:col>
      <xdr:colOff>165100</xdr:colOff>
      <xdr:row>77</xdr:row>
      <xdr:rowOff>97165</xdr:rowOff>
    </xdr:to>
    <xdr:sp macro="" textlink="">
      <xdr:nvSpPr>
        <xdr:cNvPr id="650" name="楕円 649"/>
        <xdr:cNvSpPr/>
      </xdr:nvSpPr>
      <xdr:spPr>
        <a:xfrm>
          <a:off x="14541500" y="131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113692</xdr:rowOff>
    </xdr:from>
    <xdr:ext cx="599010" cy="259045"/>
    <xdr:sp macro="" textlink="">
      <xdr:nvSpPr>
        <xdr:cNvPr id="651" name="テキスト ボックス 650"/>
        <xdr:cNvSpPr txBox="1"/>
      </xdr:nvSpPr>
      <xdr:spPr>
        <a:xfrm>
          <a:off x="14292795" y="1297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167853</xdr:rowOff>
    </xdr:from>
    <xdr:to>
      <xdr:col>72</xdr:col>
      <xdr:colOff>38100</xdr:colOff>
      <xdr:row>77</xdr:row>
      <xdr:rowOff>98003</xdr:rowOff>
    </xdr:to>
    <xdr:sp macro="" textlink="">
      <xdr:nvSpPr>
        <xdr:cNvPr id="652" name="楕円 651"/>
        <xdr:cNvSpPr/>
      </xdr:nvSpPr>
      <xdr:spPr>
        <a:xfrm>
          <a:off x="13652500" y="131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114530</xdr:rowOff>
    </xdr:from>
    <xdr:ext cx="599010" cy="259045"/>
    <xdr:sp macro="" textlink="">
      <xdr:nvSpPr>
        <xdr:cNvPr id="653" name="テキスト ボックス 652"/>
        <xdr:cNvSpPr txBox="1"/>
      </xdr:nvSpPr>
      <xdr:spPr>
        <a:xfrm>
          <a:off x="13403795" y="1297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7545</xdr:rowOff>
    </xdr:from>
    <xdr:to>
      <xdr:col>67</xdr:col>
      <xdr:colOff>101600</xdr:colOff>
      <xdr:row>77</xdr:row>
      <xdr:rowOff>109145</xdr:rowOff>
    </xdr:to>
    <xdr:sp macro="" textlink="">
      <xdr:nvSpPr>
        <xdr:cNvPr id="654" name="楕円 653"/>
        <xdr:cNvSpPr/>
      </xdr:nvSpPr>
      <xdr:spPr>
        <a:xfrm>
          <a:off x="12763500" y="132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125672</xdr:rowOff>
    </xdr:from>
    <xdr:ext cx="599010" cy="259045"/>
    <xdr:sp macro="" textlink="">
      <xdr:nvSpPr>
        <xdr:cNvPr id="655" name="テキスト ボックス 654"/>
        <xdr:cNvSpPr txBox="1"/>
      </xdr:nvSpPr>
      <xdr:spPr>
        <a:xfrm>
          <a:off x="12514795" y="1298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64281</xdr:rowOff>
    </xdr:from>
    <xdr:to>
      <xdr:col>85</xdr:col>
      <xdr:colOff>127000</xdr:colOff>
      <xdr:row>98</xdr:row>
      <xdr:rowOff>89818</xdr:rowOff>
    </xdr:to>
    <xdr:cxnSp macro="">
      <xdr:nvCxnSpPr>
        <xdr:cNvPr id="684" name="直線コネクタ 683"/>
        <xdr:cNvCxnSpPr/>
      </xdr:nvCxnSpPr>
      <xdr:spPr>
        <a:xfrm flipV="1">
          <a:off x="15481300" y="16694931"/>
          <a:ext cx="838200" cy="19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82144</xdr:rowOff>
    </xdr:from>
    <xdr:to>
      <xdr:col>81</xdr:col>
      <xdr:colOff>50800</xdr:colOff>
      <xdr:row>98</xdr:row>
      <xdr:rowOff>89818</xdr:rowOff>
    </xdr:to>
    <xdr:cxnSp macro="">
      <xdr:nvCxnSpPr>
        <xdr:cNvPr id="687" name="直線コネクタ 686"/>
        <xdr:cNvCxnSpPr/>
      </xdr:nvCxnSpPr>
      <xdr:spPr>
        <a:xfrm>
          <a:off x="14592300" y="16884244"/>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82144</xdr:rowOff>
    </xdr:from>
    <xdr:to>
      <xdr:col>76</xdr:col>
      <xdr:colOff>114300</xdr:colOff>
      <xdr:row>98</xdr:row>
      <xdr:rowOff>87551</xdr:rowOff>
    </xdr:to>
    <xdr:cxnSp macro="">
      <xdr:nvCxnSpPr>
        <xdr:cNvPr id="690" name="直線コネクタ 689"/>
        <xdr:cNvCxnSpPr/>
      </xdr:nvCxnSpPr>
      <xdr:spPr>
        <a:xfrm flipV="1">
          <a:off x="13703300" y="16884244"/>
          <a:ext cx="8890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87551</xdr:rowOff>
    </xdr:from>
    <xdr:to>
      <xdr:col>71</xdr:col>
      <xdr:colOff>177800</xdr:colOff>
      <xdr:row>98</xdr:row>
      <xdr:rowOff>120628</xdr:rowOff>
    </xdr:to>
    <xdr:cxnSp macro="">
      <xdr:nvCxnSpPr>
        <xdr:cNvPr id="693" name="直線コネクタ 692"/>
        <xdr:cNvCxnSpPr/>
      </xdr:nvCxnSpPr>
      <xdr:spPr>
        <a:xfrm flipV="1">
          <a:off x="12814300" y="16889651"/>
          <a:ext cx="889000" cy="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13481</xdr:rowOff>
    </xdr:from>
    <xdr:to>
      <xdr:col>85</xdr:col>
      <xdr:colOff>177800</xdr:colOff>
      <xdr:row>97</xdr:row>
      <xdr:rowOff>115081</xdr:rowOff>
    </xdr:to>
    <xdr:sp macro="" textlink="">
      <xdr:nvSpPr>
        <xdr:cNvPr id="703" name="楕円 702"/>
        <xdr:cNvSpPr/>
      </xdr:nvSpPr>
      <xdr:spPr>
        <a:xfrm>
          <a:off x="16268700" y="166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36358</xdr:rowOff>
    </xdr:from>
    <xdr:ext cx="599010" cy="259045"/>
    <xdr:sp macro="" textlink="">
      <xdr:nvSpPr>
        <xdr:cNvPr id="704" name="積立金該当値テキスト"/>
        <xdr:cNvSpPr txBox="1"/>
      </xdr:nvSpPr>
      <xdr:spPr>
        <a:xfrm>
          <a:off x="16370300" y="1649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39018</xdr:rowOff>
    </xdr:from>
    <xdr:to>
      <xdr:col>81</xdr:col>
      <xdr:colOff>101600</xdr:colOff>
      <xdr:row>98</xdr:row>
      <xdr:rowOff>140618</xdr:rowOff>
    </xdr:to>
    <xdr:sp macro="" textlink="">
      <xdr:nvSpPr>
        <xdr:cNvPr id="705" name="楕円 704"/>
        <xdr:cNvSpPr/>
      </xdr:nvSpPr>
      <xdr:spPr>
        <a:xfrm>
          <a:off x="15430500" y="168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157145</xdr:rowOff>
    </xdr:from>
    <xdr:ext cx="534377" cy="259045"/>
    <xdr:sp macro="" textlink="">
      <xdr:nvSpPr>
        <xdr:cNvPr id="706" name="テキスト ボックス 705"/>
        <xdr:cNvSpPr txBox="1"/>
      </xdr:nvSpPr>
      <xdr:spPr>
        <a:xfrm>
          <a:off x="15214111" y="166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31344</xdr:rowOff>
    </xdr:from>
    <xdr:to>
      <xdr:col>76</xdr:col>
      <xdr:colOff>165100</xdr:colOff>
      <xdr:row>98</xdr:row>
      <xdr:rowOff>132944</xdr:rowOff>
    </xdr:to>
    <xdr:sp macro="" textlink="">
      <xdr:nvSpPr>
        <xdr:cNvPr id="707" name="楕円 706"/>
        <xdr:cNvSpPr/>
      </xdr:nvSpPr>
      <xdr:spPr>
        <a:xfrm>
          <a:off x="14541500" y="168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124071</xdr:rowOff>
    </xdr:from>
    <xdr:ext cx="534377" cy="259045"/>
    <xdr:sp macro="" textlink="">
      <xdr:nvSpPr>
        <xdr:cNvPr id="708" name="テキスト ボックス 707"/>
        <xdr:cNvSpPr txBox="1"/>
      </xdr:nvSpPr>
      <xdr:spPr>
        <a:xfrm>
          <a:off x="14325111" y="169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36751</xdr:rowOff>
    </xdr:from>
    <xdr:to>
      <xdr:col>72</xdr:col>
      <xdr:colOff>38100</xdr:colOff>
      <xdr:row>98</xdr:row>
      <xdr:rowOff>138351</xdr:rowOff>
    </xdr:to>
    <xdr:sp macro="" textlink="">
      <xdr:nvSpPr>
        <xdr:cNvPr id="709" name="楕円 708"/>
        <xdr:cNvSpPr/>
      </xdr:nvSpPr>
      <xdr:spPr>
        <a:xfrm>
          <a:off x="13652500" y="168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129478</xdr:rowOff>
    </xdr:from>
    <xdr:ext cx="534377" cy="259045"/>
    <xdr:sp macro="" textlink="">
      <xdr:nvSpPr>
        <xdr:cNvPr id="710" name="テキスト ボックス 709"/>
        <xdr:cNvSpPr txBox="1"/>
      </xdr:nvSpPr>
      <xdr:spPr>
        <a:xfrm>
          <a:off x="13436111" y="169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69828</xdr:rowOff>
    </xdr:from>
    <xdr:to>
      <xdr:col>67</xdr:col>
      <xdr:colOff>101600</xdr:colOff>
      <xdr:row>98</xdr:row>
      <xdr:rowOff>171428</xdr:rowOff>
    </xdr:to>
    <xdr:sp macro="" textlink="">
      <xdr:nvSpPr>
        <xdr:cNvPr id="711" name="楕円 710"/>
        <xdr:cNvSpPr/>
      </xdr:nvSpPr>
      <xdr:spPr>
        <a:xfrm>
          <a:off x="12763500" y="168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162555</xdr:rowOff>
    </xdr:from>
    <xdr:ext cx="534377" cy="259045"/>
    <xdr:sp macro="" textlink="">
      <xdr:nvSpPr>
        <xdr:cNvPr id="712" name="テキスト ボックス 711"/>
        <xdr:cNvSpPr txBox="1"/>
      </xdr:nvSpPr>
      <xdr:spPr>
        <a:xfrm>
          <a:off x="12547111" y="1696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38506</xdr:rowOff>
    </xdr:from>
    <xdr:to>
      <xdr:col>116</xdr:col>
      <xdr:colOff>63500</xdr:colOff>
      <xdr:row>39</xdr:row>
      <xdr:rowOff>44450</xdr:rowOff>
    </xdr:to>
    <xdr:cxnSp macro="">
      <xdr:nvCxnSpPr>
        <xdr:cNvPr id="741" name="直線コネクタ 740"/>
        <xdr:cNvCxnSpPr/>
      </xdr:nvCxnSpPr>
      <xdr:spPr>
        <a:xfrm>
          <a:off x="21323300" y="6725056"/>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38506</xdr:rowOff>
    </xdr:from>
    <xdr:to>
      <xdr:col>111</xdr:col>
      <xdr:colOff>177800</xdr:colOff>
      <xdr:row>39</xdr:row>
      <xdr:rowOff>38735</xdr:rowOff>
    </xdr:to>
    <xdr:cxnSp macro="">
      <xdr:nvCxnSpPr>
        <xdr:cNvPr id="744" name="直線コネクタ 743"/>
        <xdr:cNvCxnSpPr/>
      </xdr:nvCxnSpPr>
      <xdr:spPr>
        <a:xfrm flipV="1">
          <a:off x="20434300" y="672505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38735</xdr:rowOff>
    </xdr:from>
    <xdr:to>
      <xdr:col>107</xdr:col>
      <xdr:colOff>50800</xdr:colOff>
      <xdr:row>39</xdr:row>
      <xdr:rowOff>38964</xdr:rowOff>
    </xdr:to>
    <xdr:cxnSp macro="">
      <xdr:nvCxnSpPr>
        <xdr:cNvPr id="747" name="直線コネクタ 746"/>
        <xdr:cNvCxnSpPr/>
      </xdr:nvCxnSpPr>
      <xdr:spPr>
        <a:xfrm flipV="1">
          <a:off x="19545300" y="67252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38964</xdr:rowOff>
    </xdr:from>
    <xdr:to>
      <xdr:col>102</xdr:col>
      <xdr:colOff>114300</xdr:colOff>
      <xdr:row>39</xdr:row>
      <xdr:rowOff>39116</xdr:rowOff>
    </xdr:to>
    <xdr:cxnSp macro="">
      <xdr:nvCxnSpPr>
        <xdr:cNvPr id="750" name="直線コネクタ 749"/>
        <xdr:cNvCxnSpPr/>
      </xdr:nvCxnSpPr>
      <xdr:spPr>
        <a:xfrm flipV="1">
          <a:off x="18656300" y="672551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159156</xdr:rowOff>
    </xdr:from>
    <xdr:to>
      <xdr:col>112</xdr:col>
      <xdr:colOff>38100</xdr:colOff>
      <xdr:row>39</xdr:row>
      <xdr:rowOff>89306</xdr:rowOff>
    </xdr:to>
    <xdr:sp macro="" textlink="">
      <xdr:nvSpPr>
        <xdr:cNvPr id="762" name="楕円 761"/>
        <xdr:cNvSpPr/>
      </xdr:nvSpPr>
      <xdr:spPr>
        <a:xfrm>
          <a:off x="212725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80433</xdr:rowOff>
    </xdr:from>
    <xdr:ext cx="313932" cy="259045"/>
    <xdr:sp macro="" textlink="">
      <xdr:nvSpPr>
        <xdr:cNvPr id="763" name="テキスト ボックス 762"/>
        <xdr:cNvSpPr txBox="1"/>
      </xdr:nvSpPr>
      <xdr:spPr>
        <a:xfrm>
          <a:off x="21166333" y="6766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159385</xdr:rowOff>
    </xdr:from>
    <xdr:to>
      <xdr:col>107</xdr:col>
      <xdr:colOff>101600</xdr:colOff>
      <xdr:row>39</xdr:row>
      <xdr:rowOff>89535</xdr:rowOff>
    </xdr:to>
    <xdr:sp macro="" textlink="">
      <xdr:nvSpPr>
        <xdr:cNvPr id="764" name="楕円 763"/>
        <xdr:cNvSpPr/>
      </xdr:nvSpPr>
      <xdr:spPr>
        <a:xfrm>
          <a:off x="20383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80662</xdr:rowOff>
    </xdr:from>
    <xdr:ext cx="313932" cy="259045"/>
    <xdr:sp macro="" textlink="">
      <xdr:nvSpPr>
        <xdr:cNvPr id="765" name="テキスト ボックス 764"/>
        <xdr:cNvSpPr txBox="1"/>
      </xdr:nvSpPr>
      <xdr:spPr>
        <a:xfrm>
          <a:off x="20277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159614</xdr:rowOff>
    </xdr:from>
    <xdr:to>
      <xdr:col>102</xdr:col>
      <xdr:colOff>165100</xdr:colOff>
      <xdr:row>39</xdr:row>
      <xdr:rowOff>89764</xdr:rowOff>
    </xdr:to>
    <xdr:sp macro="" textlink="">
      <xdr:nvSpPr>
        <xdr:cNvPr id="766" name="楕円 765"/>
        <xdr:cNvSpPr/>
      </xdr:nvSpPr>
      <xdr:spPr>
        <a:xfrm>
          <a:off x="19494500" y="66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80891</xdr:rowOff>
    </xdr:from>
    <xdr:ext cx="313932" cy="259045"/>
    <xdr:sp macro="" textlink="">
      <xdr:nvSpPr>
        <xdr:cNvPr id="767" name="テキスト ボックス 766"/>
        <xdr:cNvSpPr txBox="1"/>
      </xdr:nvSpPr>
      <xdr:spPr>
        <a:xfrm>
          <a:off x="19388333" y="6767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8" name="楕円 767"/>
        <xdr:cNvSpPr/>
      </xdr:nvSpPr>
      <xdr:spPr>
        <a:xfrm>
          <a:off x="18605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81043</xdr:rowOff>
    </xdr:from>
    <xdr:ext cx="313932" cy="259045"/>
    <xdr:sp macro="" textlink="">
      <xdr:nvSpPr>
        <xdr:cNvPr id="769" name="テキスト ボックス 768"/>
        <xdr:cNvSpPr txBox="1"/>
      </xdr:nvSpPr>
      <xdr:spPr>
        <a:xfrm>
          <a:off x="18499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76917</xdr:rowOff>
    </xdr:from>
    <xdr:to>
      <xdr:col>116</xdr:col>
      <xdr:colOff>63500</xdr:colOff>
      <xdr:row>59</xdr:row>
      <xdr:rowOff>77586</xdr:rowOff>
    </xdr:to>
    <xdr:cxnSp macro="">
      <xdr:nvCxnSpPr>
        <xdr:cNvPr id="800" name="直線コネクタ 799"/>
        <xdr:cNvCxnSpPr/>
      </xdr:nvCxnSpPr>
      <xdr:spPr>
        <a:xfrm flipV="1">
          <a:off x="21323300" y="10192467"/>
          <a:ext cx="8382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77586</xdr:rowOff>
    </xdr:from>
    <xdr:to>
      <xdr:col>111</xdr:col>
      <xdr:colOff>177800</xdr:colOff>
      <xdr:row>59</xdr:row>
      <xdr:rowOff>81097</xdr:rowOff>
    </xdr:to>
    <xdr:cxnSp macro="">
      <xdr:nvCxnSpPr>
        <xdr:cNvPr id="803" name="直線コネクタ 802"/>
        <xdr:cNvCxnSpPr/>
      </xdr:nvCxnSpPr>
      <xdr:spPr>
        <a:xfrm flipV="1">
          <a:off x="20434300" y="1019313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79398</xdr:rowOff>
    </xdr:from>
    <xdr:to>
      <xdr:col>107</xdr:col>
      <xdr:colOff>50800</xdr:colOff>
      <xdr:row>59</xdr:row>
      <xdr:rowOff>81097</xdr:rowOff>
    </xdr:to>
    <xdr:cxnSp macro="">
      <xdr:nvCxnSpPr>
        <xdr:cNvPr id="806" name="直線コネクタ 805"/>
        <xdr:cNvCxnSpPr/>
      </xdr:nvCxnSpPr>
      <xdr:spPr>
        <a:xfrm>
          <a:off x="19545300" y="10194948"/>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67266</xdr:rowOff>
    </xdr:from>
    <xdr:to>
      <xdr:col>102</xdr:col>
      <xdr:colOff>114300</xdr:colOff>
      <xdr:row>59</xdr:row>
      <xdr:rowOff>79398</xdr:rowOff>
    </xdr:to>
    <xdr:cxnSp macro="">
      <xdr:nvCxnSpPr>
        <xdr:cNvPr id="809" name="直線コネクタ 808"/>
        <xdr:cNvCxnSpPr/>
      </xdr:nvCxnSpPr>
      <xdr:spPr>
        <a:xfrm>
          <a:off x="18656300" y="10182816"/>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26117</xdr:rowOff>
    </xdr:from>
    <xdr:to>
      <xdr:col>116</xdr:col>
      <xdr:colOff>114300</xdr:colOff>
      <xdr:row>59</xdr:row>
      <xdr:rowOff>127717</xdr:rowOff>
    </xdr:to>
    <xdr:sp macro="" textlink="">
      <xdr:nvSpPr>
        <xdr:cNvPr id="819" name="楕円 818"/>
        <xdr:cNvSpPr/>
      </xdr:nvSpPr>
      <xdr:spPr>
        <a:xfrm>
          <a:off x="22110700" y="1014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112494</xdr:rowOff>
    </xdr:from>
    <xdr:ext cx="469744" cy="259045"/>
    <xdr:sp macro="" textlink="">
      <xdr:nvSpPr>
        <xdr:cNvPr id="820" name="貸付金該当値テキスト"/>
        <xdr:cNvSpPr txBox="1"/>
      </xdr:nvSpPr>
      <xdr:spPr>
        <a:xfrm>
          <a:off x="22212300" y="1005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26786</xdr:rowOff>
    </xdr:from>
    <xdr:to>
      <xdr:col>112</xdr:col>
      <xdr:colOff>38100</xdr:colOff>
      <xdr:row>59</xdr:row>
      <xdr:rowOff>128386</xdr:rowOff>
    </xdr:to>
    <xdr:sp macro="" textlink="">
      <xdr:nvSpPr>
        <xdr:cNvPr id="821" name="楕円 820"/>
        <xdr:cNvSpPr/>
      </xdr:nvSpPr>
      <xdr:spPr>
        <a:xfrm>
          <a:off x="21272500" y="101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119513</xdr:rowOff>
    </xdr:from>
    <xdr:ext cx="469744" cy="259045"/>
    <xdr:sp macro="" textlink="">
      <xdr:nvSpPr>
        <xdr:cNvPr id="822" name="テキスト ボックス 821"/>
        <xdr:cNvSpPr txBox="1"/>
      </xdr:nvSpPr>
      <xdr:spPr>
        <a:xfrm>
          <a:off x="21088428" y="1023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30297</xdr:rowOff>
    </xdr:from>
    <xdr:to>
      <xdr:col>107</xdr:col>
      <xdr:colOff>101600</xdr:colOff>
      <xdr:row>59</xdr:row>
      <xdr:rowOff>131897</xdr:rowOff>
    </xdr:to>
    <xdr:sp macro="" textlink="">
      <xdr:nvSpPr>
        <xdr:cNvPr id="823" name="楕円 822"/>
        <xdr:cNvSpPr/>
      </xdr:nvSpPr>
      <xdr:spPr>
        <a:xfrm>
          <a:off x="20383500" y="101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123024</xdr:rowOff>
    </xdr:from>
    <xdr:ext cx="469744" cy="259045"/>
    <xdr:sp macro="" textlink="">
      <xdr:nvSpPr>
        <xdr:cNvPr id="824" name="テキスト ボックス 823"/>
        <xdr:cNvSpPr txBox="1"/>
      </xdr:nvSpPr>
      <xdr:spPr>
        <a:xfrm>
          <a:off x="20199428" y="1023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28598</xdr:rowOff>
    </xdr:from>
    <xdr:to>
      <xdr:col>102</xdr:col>
      <xdr:colOff>165100</xdr:colOff>
      <xdr:row>59</xdr:row>
      <xdr:rowOff>130198</xdr:rowOff>
    </xdr:to>
    <xdr:sp macro="" textlink="">
      <xdr:nvSpPr>
        <xdr:cNvPr id="825" name="楕円 824"/>
        <xdr:cNvSpPr/>
      </xdr:nvSpPr>
      <xdr:spPr>
        <a:xfrm>
          <a:off x="19494500" y="101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121325</xdr:rowOff>
    </xdr:from>
    <xdr:ext cx="469744" cy="259045"/>
    <xdr:sp macro="" textlink="">
      <xdr:nvSpPr>
        <xdr:cNvPr id="826" name="テキスト ボックス 825"/>
        <xdr:cNvSpPr txBox="1"/>
      </xdr:nvSpPr>
      <xdr:spPr>
        <a:xfrm>
          <a:off x="19310428" y="1023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16466</xdr:rowOff>
    </xdr:from>
    <xdr:to>
      <xdr:col>98</xdr:col>
      <xdr:colOff>38100</xdr:colOff>
      <xdr:row>59</xdr:row>
      <xdr:rowOff>118066</xdr:rowOff>
    </xdr:to>
    <xdr:sp macro="" textlink="">
      <xdr:nvSpPr>
        <xdr:cNvPr id="827" name="楕円 826"/>
        <xdr:cNvSpPr/>
      </xdr:nvSpPr>
      <xdr:spPr>
        <a:xfrm>
          <a:off x="18605500" y="101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109193</xdr:rowOff>
    </xdr:from>
    <xdr:ext cx="469744" cy="259045"/>
    <xdr:sp macro="" textlink="">
      <xdr:nvSpPr>
        <xdr:cNvPr id="828" name="テキスト ボックス 827"/>
        <xdr:cNvSpPr txBox="1"/>
      </xdr:nvSpPr>
      <xdr:spPr>
        <a:xfrm>
          <a:off x="18421428" y="1022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160297</xdr:rowOff>
    </xdr:from>
    <xdr:to>
      <xdr:col>116</xdr:col>
      <xdr:colOff>63500</xdr:colOff>
      <xdr:row>75</xdr:row>
      <xdr:rowOff>128078</xdr:rowOff>
    </xdr:to>
    <xdr:cxnSp macro="">
      <xdr:nvCxnSpPr>
        <xdr:cNvPr id="855" name="直線コネクタ 854"/>
        <xdr:cNvCxnSpPr/>
      </xdr:nvCxnSpPr>
      <xdr:spPr>
        <a:xfrm flipV="1">
          <a:off x="21323300" y="12847597"/>
          <a:ext cx="838200" cy="13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128078</xdr:rowOff>
    </xdr:from>
    <xdr:to>
      <xdr:col>111</xdr:col>
      <xdr:colOff>177800</xdr:colOff>
      <xdr:row>75</xdr:row>
      <xdr:rowOff>135567</xdr:rowOff>
    </xdr:to>
    <xdr:cxnSp macro="">
      <xdr:nvCxnSpPr>
        <xdr:cNvPr id="858" name="直線コネクタ 857"/>
        <xdr:cNvCxnSpPr/>
      </xdr:nvCxnSpPr>
      <xdr:spPr>
        <a:xfrm flipV="1">
          <a:off x="20434300" y="12986828"/>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135567</xdr:rowOff>
    </xdr:from>
    <xdr:to>
      <xdr:col>107</xdr:col>
      <xdr:colOff>50800</xdr:colOff>
      <xdr:row>76</xdr:row>
      <xdr:rowOff>578</xdr:rowOff>
    </xdr:to>
    <xdr:cxnSp macro="">
      <xdr:nvCxnSpPr>
        <xdr:cNvPr id="861" name="直線コネクタ 860"/>
        <xdr:cNvCxnSpPr/>
      </xdr:nvCxnSpPr>
      <xdr:spPr>
        <a:xfrm flipV="1">
          <a:off x="19545300" y="12994317"/>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169601</xdr:rowOff>
    </xdr:from>
    <xdr:to>
      <xdr:col>102</xdr:col>
      <xdr:colOff>114300</xdr:colOff>
      <xdr:row>76</xdr:row>
      <xdr:rowOff>578</xdr:rowOff>
    </xdr:to>
    <xdr:cxnSp macro="">
      <xdr:nvCxnSpPr>
        <xdr:cNvPr id="864" name="直線コネクタ 863"/>
        <xdr:cNvCxnSpPr/>
      </xdr:nvCxnSpPr>
      <xdr:spPr>
        <a:xfrm>
          <a:off x="18656300" y="13028351"/>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109497</xdr:rowOff>
    </xdr:from>
    <xdr:to>
      <xdr:col>116</xdr:col>
      <xdr:colOff>114300</xdr:colOff>
      <xdr:row>75</xdr:row>
      <xdr:rowOff>39647</xdr:rowOff>
    </xdr:to>
    <xdr:sp macro="" textlink="">
      <xdr:nvSpPr>
        <xdr:cNvPr id="874" name="楕円 873"/>
        <xdr:cNvSpPr/>
      </xdr:nvSpPr>
      <xdr:spPr>
        <a:xfrm>
          <a:off x="22110700" y="127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132374</xdr:rowOff>
    </xdr:from>
    <xdr:ext cx="599010" cy="259045"/>
    <xdr:sp macro="" textlink="">
      <xdr:nvSpPr>
        <xdr:cNvPr id="875" name="繰出金該当値テキスト"/>
        <xdr:cNvSpPr txBox="1"/>
      </xdr:nvSpPr>
      <xdr:spPr>
        <a:xfrm>
          <a:off x="22212300" y="1264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77278</xdr:rowOff>
    </xdr:from>
    <xdr:to>
      <xdr:col>112</xdr:col>
      <xdr:colOff>38100</xdr:colOff>
      <xdr:row>76</xdr:row>
      <xdr:rowOff>7429</xdr:rowOff>
    </xdr:to>
    <xdr:sp macro="" textlink="">
      <xdr:nvSpPr>
        <xdr:cNvPr id="876" name="楕円 875"/>
        <xdr:cNvSpPr/>
      </xdr:nvSpPr>
      <xdr:spPr>
        <a:xfrm>
          <a:off x="21272500" y="129360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23955</xdr:rowOff>
    </xdr:from>
    <xdr:ext cx="599010" cy="259045"/>
    <xdr:sp macro="" textlink="">
      <xdr:nvSpPr>
        <xdr:cNvPr id="877" name="テキスト ボックス 876"/>
        <xdr:cNvSpPr txBox="1"/>
      </xdr:nvSpPr>
      <xdr:spPr>
        <a:xfrm>
          <a:off x="21023795" y="1271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84767</xdr:rowOff>
    </xdr:from>
    <xdr:to>
      <xdr:col>107</xdr:col>
      <xdr:colOff>101600</xdr:colOff>
      <xdr:row>76</xdr:row>
      <xdr:rowOff>14917</xdr:rowOff>
    </xdr:to>
    <xdr:sp macro="" textlink="">
      <xdr:nvSpPr>
        <xdr:cNvPr id="878" name="楕円 877"/>
        <xdr:cNvSpPr/>
      </xdr:nvSpPr>
      <xdr:spPr>
        <a:xfrm>
          <a:off x="20383500" y="129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31444</xdr:rowOff>
    </xdr:from>
    <xdr:ext cx="599010" cy="259045"/>
    <xdr:sp macro="" textlink="">
      <xdr:nvSpPr>
        <xdr:cNvPr id="879" name="テキスト ボックス 878"/>
        <xdr:cNvSpPr txBox="1"/>
      </xdr:nvSpPr>
      <xdr:spPr>
        <a:xfrm>
          <a:off x="20134795" y="1271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121228</xdr:rowOff>
    </xdr:from>
    <xdr:to>
      <xdr:col>102</xdr:col>
      <xdr:colOff>165100</xdr:colOff>
      <xdr:row>76</xdr:row>
      <xdr:rowOff>51378</xdr:rowOff>
    </xdr:to>
    <xdr:sp macro="" textlink="">
      <xdr:nvSpPr>
        <xdr:cNvPr id="880" name="楕円 879"/>
        <xdr:cNvSpPr/>
      </xdr:nvSpPr>
      <xdr:spPr>
        <a:xfrm>
          <a:off x="19494500" y="129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42505</xdr:rowOff>
    </xdr:from>
    <xdr:ext cx="599010" cy="259045"/>
    <xdr:sp macro="" textlink="">
      <xdr:nvSpPr>
        <xdr:cNvPr id="881" name="テキスト ボックス 880"/>
        <xdr:cNvSpPr txBox="1"/>
      </xdr:nvSpPr>
      <xdr:spPr>
        <a:xfrm>
          <a:off x="19245795" y="1307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118801</xdr:rowOff>
    </xdr:from>
    <xdr:to>
      <xdr:col>98</xdr:col>
      <xdr:colOff>38100</xdr:colOff>
      <xdr:row>76</xdr:row>
      <xdr:rowOff>48951</xdr:rowOff>
    </xdr:to>
    <xdr:sp macro="" textlink="">
      <xdr:nvSpPr>
        <xdr:cNvPr id="882" name="楕円 881"/>
        <xdr:cNvSpPr/>
      </xdr:nvSpPr>
      <xdr:spPr>
        <a:xfrm>
          <a:off x="18605500" y="129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65478</xdr:rowOff>
    </xdr:from>
    <xdr:ext cx="599010" cy="259045"/>
    <xdr:sp macro="" textlink="">
      <xdr:nvSpPr>
        <xdr:cNvPr id="883" name="テキスト ボックス 882"/>
        <xdr:cNvSpPr txBox="1"/>
      </xdr:nvSpPr>
      <xdr:spPr>
        <a:xfrm>
          <a:off x="18356795" y="1275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の導入にため大幅に増加している。物件費についても会計年度任用職員の導入によるものや前年度町営住宅の解体に多額の経費を要したことから大幅な減少となった。維持補修費については、大雪のため除排雪経費が多額になったことにより増額となった。扶助費については、施設型給付費等負担金について、令和元年度は補助金に計上していたものを扶助費改めたため大幅に増加している。補助費等については、特別定額給付金など新型コロナウイルス対策関連経費の増加のため大幅に増加している。普通建設事業費（うち新規整備）については、町営住宅建替工事や防災行政無線デジタル化工事のため増となった。普通建設事業費（うち更新整備）については町内施設の耐震補強工事が令和元年度に実施され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減少している。積立金については、固定資産税や普通交付税が大きく増加したことからその一部を基金に積立てたため大幅な増額となった。繰出金については、簡易水道統合に係る元金償還が始まったため、簡易水道特別会計への繰出金が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
2,490
125.27
3,843,218
3,658,175
182,722
1,837,356
3,362,952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165123</xdr:rowOff>
    </xdr:from>
    <xdr:to>
      <xdr:col>24</xdr:col>
      <xdr:colOff>63500</xdr:colOff>
      <xdr:row>38</xdr:row>
      <xdr:rowOff>25726</xdr:rowOff>
    </xdr:to>
    <xdr:cxnSp macro="">
      <xdr:nvCxnSpPr>
        <xdr:cNvPr id="62" name="直線コネクタ 61"/>
        <xdr:cNvCxnSpPr/>
      </xdr:nvCxnSpPr>
      <xdr:spPr>
        <a:xfrm flipV="1">
          <a:off x="3797300" y="6508773"/>
          <a:ext cx="838200" cy="3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143162</xdr:rowOff>
    </xdr:from>
    <xdr:to>
      <xdr:col>19</xdr:col>
      <xdr:colOff>177800</xdr:colOff>
      <xdr:row>38</xdr:row>
      <xdr:rowOff>25726</xdr:rowOff>
    </xdr:to>
    <xdr:cxnSp macro="">
      <xdr:nvCxnSpPr>
        <xdr:cNvPr id="65" name="直線コネクタ 64"/>
        <xdr:cNvCxnSpPr/>
      </xdr:nvCxnSpPr>
      <xdr:spPr>
        <a:xfrm>
          <a:off x="2908300" y="6486812"/>
          <a:ext cx="889000" cy="5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143162</xdr:rowOff>
    </xdr:from>
    <xdr:to>
      <xdr:col>15</xdr:col>
      <xdr:colOff>50800</xdr:colOff>
      <xdr:row>37</xdr:row>
      <xdr:rowOff>154331</xdr:rowOff>
    </xdr:to>
    <xdr:cxnSp macro="">
      <xdr:nvCxnSpPr>
        <xdr:cNvPr id="68" name="直線コネクタ 67"/>
        <xdr:cNvCxnSpPr/>
      </xdr:nvCxnSpPr>
      <xdr:spPr>
        <a:xfrm flipV="1">
          <a:off x="2019300" y="6486812"/>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154331</xdr:rowOff>
    </xdr:from>
    <xdr:to>
      <xdr:col>10</xdr:col>
      <xdr:colOff>114300</xdr:colOff>
      <xdr:row>37</xdr:row>
      <xdr:rowOff>168879</xdr:rowOff>
    </xdr:to>
    <xdr:cxnSp macro="">
      <xdr:nvCxnSpPr>
        <xdr:cNvPr id="71" name="直線コネクタ 70"/>
        <xdr:cNvCxnSpPr/>
      </xdr:nvCxnSpPr>
      <xdr:spPr>
        <a:xfrm flipV="1">
          <a:off x="1130300" y="6497981"/>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114324</xdr:rowOff>
    </xdr:from>
    <xdr:to>
      <xdr:col>24</xdr:col>
      <xdr:colOff>114300</xdr:colOff>
      <xdr:row>38</xdr:row>
      <xdr:rowOff>44473</xdr:rowOff>
    </xdr:to>
    <xdr:sp macro="" textlink="">
      <xdr:nvSpPr>
        <xdr:cNvPr id="81" name="楕円 80"/>
        <xdr:cNvSpPr/>
      </xdr:nvSpPr>
      <xdr:spPr>
        <a:xfrm>
          <a:off x="4584700" y="6457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137201</xdr:rowOff>
    </xdr:from>
    <xdr:ext cx="534377" cy="259045"/>
    <xdr:sp macro="" textlink="">
      <xdr:nvSpPr>
        <xdr:cNvPr id="82" name="議会費該当値テキスト"/>
        <xdr:cNvSpPr txBox="1"/>
      </xdr:nvSpPr>
      <xdr:spPr>
        <a:xfrm>
          <a:off x="4686300" y="63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146377</xdr:rowOff>
    </xdr:from>
    <xdr:to>
      <xdr:col>20</xdr:col>
      <xdr:colOff>38100</xdr:colOff>
      <xdr:row>38</xdr:row>
      <xdr:rowOff>76527</xdr:rowOff>
    </xdr:to>
    <xdr:sp macro="" textlink="">
      <xdr:nvSpPr>
        <xdr:cNvPr id="83" name="楕円 82"/>
        <xdr:cNvSpPr/>
      </xdr:nvSpPr>
      <xdr:spPr>
        <a:xfrm>
          <a:off x="3746500" y="64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67653</xdr:rowOff>
    </xdr:from>
    <xdr:ext cx="534377" cy="259045"/>
    <xdr:sp macro="" textlink="">
      <xdr:nvSpPr>
        <xdr:cNvPr id="84" name="テキスト ボックス 83"/>
        <xdr:cNvSpPr txBox="1"/>
      </xdr:nvSpPr>
      <xdr:spPr>
        <a:xfrm>
          <a:off x="3530111" y="65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92362</xdr:rowOff>
    </xdr:from>
    <xdr:to>
      <xdr:col>15</xdr:col>
      <xdr:colOff>101600</xdr:colOff>
      <xdr:row>38</xdr:row>
      <xdr:rowOff>22512</xdr:rowOff>
    </xdr:to>
    <xdr:sp macro="" textlink="">
      <xdr:nvSpPr>
        <xdr:cNvPr id="85" name="楕円 84"/>
        <xdr:cNvSpPr/>
      </xdr:nvSpPr>
      <xdr:spPr>
        <a:xfrm>
          <a:off x="2857500" y="64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39039</xdr:rowOff>
    </xdr:from>
    <xdr:ext cx="534377" cy="259045"/>
    <xdr:sp macro="" textlink="">
      <xdr:nvSpPr>
        <xdr:cNvPr id="86" name="テキスト ボックス 85"/>
        <xdr:cNvSpPr txBox="1"/>
      </xdr:nvSpPr>
      <xdr:spPr>
        <a:xfrm>
          <a:off x="2641111" y="621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103531</xdr:rowOff>
    </xdr:from>
    <xdr:to>
      <xdr:col>10</xdr:col>
      <xdr:colOff>165100</xdr:colOff>
      <xdr:row>38</xdr:row>
      <xdr:rowOff>33680</xdr:rowOff>
    </xdr:to>
    <xdr:sp macro="" textlink="">
      <xdr:nvSpPr>
        <xdr:cNvPr id="87" name="楕円 86"/>
        <xdr:cNvSpPr/>
      </xdr:nvSpPr>
      <xdr:spPr>
        <a:xfrm>
          <a:off x="1968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50208</xdr:rowOff>
    </xdr:from>
    <xdr:ext cx="534377" cy="259045"/>
    <xdr:sp macro="" textlink="">
      <xdr:nvSpPr>
        <xdr:cNvPr id="88" name="テキスト ボックス 87"/>
        <xdr:cNvSpPr txBox="1"/>
      </xdr:nvSpPr>
      <xdr:spPr>
        <a:xfrm>
          <a:off x="1752111" y="62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118079</xdr:rowOff>
    </xdr:from>
    <xdr:to>
      <xdr:col>6</xdr:col>
      <xdr:colOff>38100</xdr:colOff>
      <xdr:row>38</xdr:row>
      <xdr:rowOff>48230</xdr:rowOff>
    </xdr:to>
    <xdr:sp macro="" textlink="">
      <xdr:nvSpPr>
        <xdr:cNvPr id="89" name="楕円 88"/>
        <xdr:cNvSpPr/>
      </xdr:nvSpPr>
      <xdr:spPr>
        <a:xfrm>
          <a:off x="1079500" y="64617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64756</xdr:rowOff>
    </xdr:from>
    <xdr:ext cx="534377" cy="259045"/>
    <xdr:sp macro="" textlink="">
      <xdr:nvSpPr>
        <xdr:cNvPr id="90" name="テキスト ボックス 89"/>
        <xdr:cNvSpPr txBox="1"/>
      </xdr:nvSpPr>
      <xdr:spPr>
        <a:xfrm>
          <a:off x="863111" y="623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19270</xdr:rowOff>
    </xdr:from>
    <xdr:to>
      <xdr:col>24</xdr:col>
      <xdr:colOff>63500</xdr:colOff>
      <xdr:row>58</xdr:row>
      <xdr:rowOff>21189</xdr:rowOff>
    </xdr:to>
    <xdr:cxnSp macro="">
      <xdr:nvCxnSpPr>
        <xdr:cNvPr id="119" name="直線コネクタ 118"/>
        <xdr:cNvCxnSpPr/>
      </xdr:nvCxnSpPr>
      <xdr:spPr>
        <a:xfrm flipV="1">
          <a:off x="3797300" y="9791920"/>
          <a:ext cx="838200" cy="17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67791</xdr:rowOff>
    </xdr:from>
    <xdr:to>
      <xdr:col>19</xdr:col>
      <xdr:colOff>177800</xdr:colOff>
      <xdr:row>58</xdr:row>
      <xdr:rowOff>21189</xdr:rowOff>
    </xdr:to>
    <xdr:cxnSp macro="">
      <xdr:nvCxnSpPr>
        <xdr:cNvPr id="122" name="直線コネクタ 121"/>
        <xdr:cNvCxnSpPr/>
      </xdr:nvCxnSpPr>
      <xdr:spPr>
        <a:xfrm>
          <a:off x="2908300" y="9840441"/>
          <a:ext cx="889000" cy="12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67791</xdr:rowOff>
    </xdr:from>
    <xdr:to>
      <xdr:col>15</xdr:col>
      <xdr:colOff>50800</xdr:colOff>
      <xdr:row>57</xdr:row>
      <xdr:rowOff>78311</xdr:rowOff>
    </xdr:to>
    <xdr:cxnSp macro="">
      <xdr:nvCxnSpPr>
        <xdr:cNvPr id="125" name="直線コネクタ 124"/>
        <xdr:cNvCxnSpPr/>
      </xdr:nvCxnSpPr>
      <xdr:spPr>
        <a:xfrm flipV="1">
          <a:off x="2019300" y="9840441"/>
          <a:ext cx="8890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78311</xdr:rowOff>
    </xdr:from>
    <xdr:to>
      <xdr:col>10</xdr:col>
      <xdr:colOff>114300</xdr:colOff>
      <xdr:row>58</xdr:row>
      <xdr:rowOff>24248</xdr:rowOff>
    </xdr:to>
    <xdr:cxnSp macro="">
      <xdr:nvCxnSpPr>
        <xdr:cNvPr id="128" name="直線コネクタ 127"/>
        <xdr:cNvCxnSpPr/>
      </xdr:nvCxnSpPr>
      <xdr:spPr>
        <a:xfrm flipV="1">
          <a:off x="1130300" y="9850961"/>
          <a:ext cx="889000" cy="1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139920</xdr:rowOff>
    </xdr:from>
    <xdr:to>
      <xdr:col>24</xdr:col>
      <xdr:colOff>114300</xdr:colOff>
      <xdr:row>57</xdr:row>
      <xdr:rowOff>70070</xdr:rowOff>
    </xdr:to>
    <xdr:sp macro="" textlink="">
      <xdr:nvSpPr>
        <xdr:cNvPr id="138" name="楕円 137"/>
        <xdr:cNvSpPr/>
      </xdr:nvSpPr>
      <xdr:spPr>
        <a:xfrm>
          <a:off x="4584700" y="97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162797</xdr:rowOff>
    </xdr:from>
    <xdr:ext cx="599010" cy="259045"/>
    <xdr:sp macro="" textlink="">
      <xdr:nvSpPr>
        <xdr:cNvPr id="139" name="総務費該当値テキスト"/>
        <xdr:cNvSpPr txBox="1"/>
      </xdr:nvSpPr>
      <xdr:spPr>
        <a:xfrm>
          <a:off x="4686300" y="959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141839</xdr:rowOff>
    </xdr:from>
    <xdr:to>
      <xdr:col>20</xdr:col>
      <xdr:colOff>38100</xdr:colOff>
      <xdr:row>58</xdr:row>
      <xdr:rowOff>71989</xdr:rowOff>
    </xdr:to>
    <xdr:sp macro="" textlink="">
      <xdr:nvSpPr>
        <xdr:cNvPr id="140" name="楕円 139"/>
        <xdr:cNvSpPr/>
      </xdr:nvSpPr>
      <xdr:spPr>
        <a:xfrm>
          <a:off x="3746500" y="99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88516</xdr:rowOff>
    </xdr:from>
    <xdr:ext cx="599010" cy="259045"/>
    <xdr:sp macro="" textlink="">
      <xdr:nvSpPr>
        <xdr:cNvPr id="141" name="テキスト ボックス 140"/>
        <xdr:cNvSpPr txBox="1"/>
      </xdr:nvSpPr>
      <xdr:spPr>
        <a:xfrm>
          <a:off x="3497795" y="96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16991</xdr:rowOff>
    </xdr:from>
    <xdr:to>
      <xdr:col>15</xdr:col>
      <xdr:colOff>101600</xdr:colOff>
      <xdr:row>57</xdr:row>
      <xdr:rowOff>118591</xdr:rowOff>
    </xdr:to>
    <xdr:sp macro="" textlink="">
      <xdr:nvSpPr>
        <xdr:cNvPr id="142" name="楕円 141"/>
        <xdr:cNvSpPr/>
      </xdr:nvSpPr>
      <xdr:spPr>
        <a:xfrm>
          <a:off x="2857500" y="978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135118</xdr:rowOff>
    </xdr:from>
    <xdr:ext cx="599010" cy="259045"/>
    <xdr:sp macro="" textlink="">
      <xdr:nvSpPr>
        <xdr:cNvPr id="143" name="テキスト ボックス 142"/>
        <xdr:cNvSpPr txBox="1"/>
      </xdr:nvSpPr>
      <xdr:spPr>
        <a:xfrm>
          <a:off x="2608795" y="956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27511</xdr:rowOff>
    </xdr:from>
    <xdr:to>
      <xdr:col>10</xdr:col>
      <xdr:colOff>165100</xdr:colOff>
      <xdr:row>57</xdr:row>
      <xdr:rowOff>129111</xdr:rowOff>
    </xdr:to>
    <xdr:sp macro="" textlink="">
      <xdr:nvSpPr>
        <xdr:cNvPr id="144" name="楕円 143"/>
        <xdr:cNvSpPr/>
      </xdr:nvSpPr>
      <xdr:spPr>
        <a:xfrm>
          <a:off x="1968500" y="98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145638</xdr:rowOff>
    </xdr:from>
    <xdr:ext cx="599010" cy="259045"/>
    <xdr:sp macro="" textlink="">
      <xdr:nvSpPr>
        <xdr:cNvPr id="145" name="テキスト ボックス 144"/>
        <xdr:cNvSpPr txBox="1"/>
      </xdr:nvSpPr>
      <xdr:spPr>
        <a:xfrm>
          <a:off x="1719795" y="957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144898</xdr:rowOff>
    </xdr:from>
    <xdr:to>
      <xdr:col>6</xdr:col>
      <xdr:colOff>38100</xdr:colOff>
      <xdr:row>58</xdr:row>
      <xdr:rowOff>75048</xdr:rowOff>
    </xdr:to>
    <xdr:sp macro="" textlink="">
      <xdr:nvSpPr>
        <xdr:cNvPr id="146" name="楕円 145"/>
        <xdr:cNvSpPr/>
      </xdr:nvSpPr>
      <xdr:spPr>
        <a:xfrm>
          <a:off x="1079500" y="99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91575</xdr:rowOff>
    </xdr:from>
    <xdr:ext cx="599010" cy="259045"/>
    <xdr:sp macro="" textlink="">
      <xdr:nvSpPr>
        <xdr:cNvPr id="147" name="テキスト ボックス 146"/>
        <xdr:cNvSpPr txBox="1"/>
      </xdr:nvSpPr>
      <xdr:spPr>
        <a:xfrm>
          <a:off x="830795" y="969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26808</xdr:rowOff>
    </xdr:from>
    <xdr:to>
      <xdr:col>24</xdr:col>
      <xdr:colOff>63500</xdr:colOff>
      <xdr:row>75</xdr:row>
      <xdr:rowOff>65136</xdr:rowOff>
    </xdr:to>
    <xdr:cxnSp macro="">
      <xdr:nvCxnSpPr>
        <xdr:cNvPr id="175" name="直線コネクタ 174"/>
        <xdr:cNvCxnSpPr/>
      </xdr:nvCxnSpPr>
      <xdr:spPr>
        <a:xfrm flipV="1">
          <a:off x="3797300" y="12885558"/>
          <a:ext cx="8382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65136</xdr:rowOff>
    </xdr:from>
    <xdr:to>
      <xdr:col>19</xdr:col>
      <xdr:colOff>177800</xdr:colOff>
      <xdr:row>75</xdr:row>
      <xdr:rowOff>153150</xdr:rowOff>
    </xdr:to>
    <xdr:cxnSp macro="">
      <xdr:nvCxnSpPr>
        <xdr:cNvPr id="178" name="直線コネクタ 177"/>
        <xdr:cNvCxnSpPr/>
      </xdr:nvCxnSpPr>
      <xdr:spPr>
        <a:xfrm flipV="1">
          <a:off x="2908300" y="12923886"/>
          <a:ext cx="889000" cy="8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153150</xdr:rowOff>
    </xdr:from>
    <xdr:to>
      <xdr:col>15</xdr:col>
      <xdr:colOff>50800</xdr:colOff>
      <xdr:row>76</xdr:row>
      <xdr:rowOff>9234</xdr:rowOff>
    </xdr:to>
    <xdr:cxnSp macro="">
      <xdr:nvCxnSpPr>
        <xdr:cNvPr id="181" name="直線コネクタ 180"/>
        <xdr:cNvCxnSpPr/>
      </xdr:nvCxnSpPr>
      <xdr:spPr>
        <a:xfrm flipV="1">
          <a:off x="2019300" y="13011900"/>
          <a:ext cx="889000" cy="2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9234</xdr:rowOff>
    </xdr:from>
    <xdr:to>
      <xdr:col>10</xdr:col>
      <xdr:colOff>114300</xdr:colOff>
      <xdr:row>76</xdr:row>
      <xdr:rowOff>16470</xdr:rowOff>
    </xdr:to>
    <xdr:cxnSp macro="">
      <xdr:nvCxnSpPr>
        <xdr:cNvPr id="184" name="直線コネクタ 183"/>
        <xdr:cNvCxnSpPr/>
      </xdr:nvCxnSpPr>
      <xdr:spPr>
        <a:xfrm flipV="1">
          <a:off x="1130300" y="13039434"/>
          <a:ext cx="889000" cy="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147458</xdr:rowOff>
    </xdr:from>
    <xdr:to>
      <xdr:col>24</xdr:col>
      <xdr:colOff>114300</xdr:colOff>
      <xdr:row>75</xdr:row>
      <xdr:rowOff>77608</xdr:rowOff>
    </xdr:to>
    <xdr:sp macro="" textlink="">
      <xdr:nvSpPr>
        <xdr:cNvPr id="194" name="楕円 193"/>
        <xdr:cNvSpPr/>
      </xdr:nvSpPr>
      <xdr:spPr>
        <a:xfrm>
          <a:off x="4584700" y="128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170335</xdr:rowOff>
    </xdr:from>
    <xdr:ext cx="599010" cy="259045"/>
    <xdr:sp macro="" textlink="">
      <xdr:nvSpPr>
        <xdr:cNvPr id="195" name="民生費該当値テキスト"/>
        <xdr:cNvSpPr txBox="1"/>
      </xdr:nvSpPr>
      <xdr:spPr>
        <a:xfrm>
          <a:off x="4686300" y="1268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14336</xdr:rowOff>
    </xdr:from>
    <xdr:to>
      <xdr:col>20</xdr:col>
      <xdr:colOff>38100</xdr:colOff>
      <xdr:row>75</xdr:row>
      <xdr:rowOff>115936</xdr:rowOff>
    </xdr:to>
    <xdr:sp macro="" textlink="">
      <xdr:nvSpPr>
        <xdr:cNvPr id="196" name="楕円 195"/>
        <xdr:cNvSpPr/>
      </xdr:nvSpPr>
      <xdr:spPr>
        <a:xfrm>
          <a:off x="3746500" y="1287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132463</xdr:rowOff>
    </xdr:from>
    <xdr:ext cx="599010" cy="259045"/>
    <xdr:sp macro="" textlink="">
      <xdr:nvSpPr>
        <xdr:cNvPr id="197" name="テキスト ボックス 196"/>
        <xdr:cNvSpPr txBox="1"/>
      </xdr:nvSpPr>
      <xdr:spPr>
        <a:xfrm>
          <a:off x="3497795" y="1264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102351</xdr:rowOff>
    </xdr:from>
    <xdr:to>
      <xdr:col>15</xdr:col>
      <xdr:colOff>101600</xdr:colOff>
      <xdr:row>76</xdr:row>
      <xdr:rowOff>32500</xdr:rowOff>
    </xdr:to>
    <xdr:sp macro="" textlink="">
      <xdr:nvSpPr>
        <xdr:cNvPr id="198" name="楕円 197"/>
        <xdr:cNvSpPr/>
      </xdr:nvSpPr>
      <xdr:spPr>
        <a:xfrm>
          <a:off x="2857500" y="129611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49028</xdr:rowOff>
    </xdr:from>
    <xdr:ext cx="599010" cy="259045"/>
    <xdr:sp macro="" textlink="">
      <xdr:nvSpPr>
        <xdr:cNvPr id="199" name="テキスト ボックス 198"/>
        <xdr:cNvSpPr txBox="1"/>
      </xdr:nvSpPr>
      <xdr:spPr>
        <a:xfrm>
          <a:off x="2608795" y="1273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129884</xdr:rowOff>
    </xdr:from>
    <xdr:to>
      <xdr:col>10</xdr:col>
      <xdr:colOff>165100</xdr:colOff>
      <xdr:row>76</xdr:row>
      <xdr:rowOff>60034</xdr:rowOff>
    </xdr:to>
    <xdr:sp macro="" textlink="">
      <xdr:nvSpPr>
        <xdr:cNvPr id="200" name="楕円 199"/>
        <xdr:cNvSpPr/>
      </xdr:nvSpPr>
      <xdr:spPr>
        <a:xfrm>
          <a:off x="1968500" y="129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76561</xdr:rowOff>
    </xdr:from>
    <xdr:ext cx="599010" cy="259045"/>
    <xdr:sp macro="" textlink="">
      <xdr:nvSpPr>
        <xdr:cNvPr id="201" name="テキスト ボックス 200"/>
        <xdr:cNvSpPr txBox="1"/>
      </xdr:nvSpPr>
      <xdr:spPr>
        <a:xfrm>
          <a:off x="1719795" y="1276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137121</xdr:rowOff>
    </xdr:from>
    <xdr:to>
      <xdr:col>6</xdr:col>
      <xdr:colOff>38100</xdr:colOff>
      <xdr:row>76</xdr:row>
      <xdr:rowOff>67270</xdr:rowOff>
    </xdr:to>
    <xdr:sp macro="" textlink="">
      <xdr:nvSpPr>
        <xdr:cNvPr id="202" name="楕円 201"/>
        <xdr:cNvSpPr/>
      </xdr:nvSpPr>
      <xdr:spPr>
        <a:xfrm>
          <a:off x="1079500" y="129958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83798</xdr:rowOff>
    </xdr:from>
    <xdr:ext cx="599010" cy="259045"/>
    <xdr:sp macro="" textlink="">
      <xdr:nvSpPr>
        <xdr:cNvPr id="203" name="テキスト ボックス 202"/>
        <xdr:cNvSpPr txBox="1"/>
      </xdr:nvSpPr>
      <xdr:spPr>
        <a:xfrm>
          <a:off x="830795" y="1277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46881</xdr:rowOff>
    </xdr:from>
    <xdr:to>
      <xdr:col>24</xdr:col>
      <xdr:colOff>63500</xdr:colOff>
      <xdr:row>98</xdr:row>
      <xdr:rowOff>91025</xdr:rowOff>
    </xdr:to>
    <xdr:cxnSp macro="">
      <xdr:nvCxnSpPr>
        <xdr:cNvPr id="232" name="直線コネクタ 231"/>
        <xdr:cNvCxnSpPr/>
      </xdr:nvCxnSpPr>
      <xdr:spPr>
        <a:xfrm flipV="1">
          <a:off x="3797300" y="16848981"/>
          <a:ext cx="838200" cy="4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91025</xdr:rowOff>
    </xdr:from>
    <xdr:to>
      <xdr:col>19</xdr:col>
      <xdr:colOff>177800</xdr:colOff>
      <xdr:row>98</xdr:row>
      <xdr:rowOff>100023</xdr:rowOff>
    </xdr:to>
    <xdr:cxnSp macro="">
      <xdr:nvCxnSpPr>
        <xdr:cNvPr id="235" name="直線コネクタ 234"/>
        <xdr:cNvCxnSpPr/>
      </xdr:nvCxnSpPr>
      <xdr:spPr>
        <a:xfrm flipV="1">
          <a:off x="2908300" y="16893125"/>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100023</xdr:rowOff>
    </xdr:from>
    <xdr:to>
      <xdr:col>15</xdr:col>
      <xdr:colOff>50800</xdr:colOff>
      <xdr:row>98</xdr:row>
      <xdr:rowOff>101450</xdr:rowOff>
    </xdr:to>
    <xdr:cxnSp macro="">
      <xdr:nvCxnSpPr>
        <xdr:cNvPr id="238" name="直線コネクタ 237"/>
        <xdr:cNvCxnSpPr/>
      </xdr:nvCxnSpPr>
      <xdr:spPr>
        <a:xfrm flipV="1">
          <a:off x="2019300" y="16902123"/>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100659</xdr:rowOff>
    </xdr:from>
    <xdr:to>
      <xdr:col>10</xdr:col>
      <xdr:colOff>114300</xdr:colOff>
      <xdr:row>98</xdr:row>
      <xdr:rowOff>101450</xdr:rowOff>
    </xdr:to>
    <xdr:cxnSp macro="">
      <xdr:nvCxnSpPr>
        <xdr:cNvPr id="241" name="直線コネクタ 240"/>
        <xdr:cNvCxnSpPr/>
      </xdr:nvCxnSpPr>
      <xdr:spPr>
        <a:xfrm>
          <a:off x="1130300" y="16902759"/>
          <a:ext cx="8890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167531</xdr:rowOff>
    </xdr:from>
    <xdr:to>
      <xdr:col>24</xdr:col>
      <xdr:colOff>114300</xdr:colOff>
      <xdr:row>98</xdr:row>
      <xdr:rowOff>97681</xdr:rowOff>
    </xdr:to>
    <xdr:sp macro="" textlink="">
      <xdr:nvSpPr>
        <xdr:cNvPr id="251" name="楕円 250"/>
        <xdr:cNvSpPr/>
      </xdr:nvSpPr>
      <xdr:spPr>
        <a:xfrm>
          <a:off x="4584700" y="167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111468</xdr:rowOff>
    </xdr:from>
    <xdr:ext cx="534377" cy="259045"/>
    <xdr:sp macro="" textlink="">
      <xdr:nvSpPr>
        <xdr:cNvPr id="252" name="衛生費該当値テキスト"/>
        <xdr:cNvSpPr txBox="1"/>
      </xdr:nvSpPr>
      <xdr:spPr>
        <a:xfrm>
          <a:off x="4686300" y="1674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40225</xdr:rowOff>
    </xdr:from>
    <xdr:to>
      <xdr:col>20</xdr:col>
      <xdr:colOff>38100</xdr:colOff>
      <xdr:row>98</xdr:row>
      <xdr:rowOff>141825</xdr:rowOff>
    </xdr:to>
    <xdr:sp macro="" textlink="">
      <xdr:nvSpPr>
        <xdr:cNvPr id="253" name="楕円 252"/>
        <xdr:cNvSpPr/>
      </xdr:nvSpPr>
      <xdr:spPr>
        <a:xfrm>
          <a:off x="3746500" y="168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132952</xdr:rowOff>
    </xdr:from>
    <xdr:ext cx="534377" cy="259045"/>
    <xdr:sp macro="" textlink="">
      <xdr:nvSpPr>
        <xdr:cNvPr id="254" name="テキスト ボックス 253"/>
        <xdr:cNvSpPr txBox="1"/>
      </xdr:nvSpPr>
      <xdr:spPr>
        <a:xfrm>
          <a:off x="3530111" y="1693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49223</xdr:rowOff>
    </xdr:from>
    <xdr:to>
      <xdr:col>15</xdr:col>
      <xdr:colOff>101600</xdr:colOff>
      <xdr:row>98</xdr:row>
      <xdr:rowOff>150823</xdr:rowOff>
    </xdr:to>
    <xdr:sp macro="" textlink="">
      <xdr:nvSpPr>
        <xdr:cNvPr id="255" name="楕円 254"/>
        <xdr:cNvSpPr/>
      </xdr:nvSpPr>
      <xdr:spPr>
        <a:xfrm>
          <a:off x="2857500" y="168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141950</xdr:rowOff>
    </xdr:from>
    <xdr:ext cx="534377" cy="259045"/>
    <xdr:sp macro="" textlink="">
      <xdr:nvSpPr>
        <xdr:cNvPr id="256" name="テキスト ボックス 255"/>
        <xdr:cNvSpPr txBox="1"/>
      </xdr:nvSpPr>
      <xdr:spPr>
        <a:xfrm>
          <a:off x="2641111" y="169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50650</xdr:rowOff>
    </xdr:from>
    <xdr:to>
      <xdr:col>10</xdr:col>
      <xdr:colOff>165100</xdr:colOff>
      <xdr:row>98</xdr:row>
      <xdr:rowOff>152250</xdr:rowOff>
    </xdr:to>
    <xdr:sp macro="" textlink="">
      <xdr:nvSpPr>
        <xdr:cNvPr id="257" name="楕円 256"/>
        <xdr:cNvSpPr/>
      </xdr:nvSpPr>
      <xdr:spPr>
        <a:xfrm>
          <a:off x="1968500" y="168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143377</xdr:rowOff>
    </xdr:from>
    <xdr:ext cx="534377" cy="259045"/>
    <xdr:sp macro="" textlink="">
      <xdr:nvSpPr>
        <xdr:cNvPr id="258" name="テキスト ボックス 257"/>
        <xdr:cNvSpPr txBox="1"/>
      </xdr:nvSpPr>
      <xdr:spPr>
        <a:xfrm>
          <a:off x="1752111" y="1694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49859</xdr:rowOff>
    </xdr:from>
    <xdr:to>
      <xdr:col>6</xdr:col>
      <xdr:colOff>38100</xdr:colOff>
      <xdr:row>98</xdr:row>
      <xdr:rowOff>151459</xdr:rowOff>
    </xdr:to>
    <xdr:sp macro="" textlink="">
      <xdr:nvSpPr>
        <xdr:cNvPr id="259" name="楕円 258"/>
        <xdr:cNvSpPr/>
      </xdr:nvSpPr>
      <xdr:spPr>
        <a:xfrm>
          <a:off x="1079500" y="168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142586</xdr:rowOff>
    </xdr:from>
    <xdr:ext cx="534377" cy="259045"/>
    <xdr:sp macro="" textlink="">
      <xdr:nvSpPr>
        <xdr:cNvPr id="260" name="テキスト ボックス 259"/>
        <xdr:cNvSpPr txBox="1"/>
      </xdr:nvSpPr>
      <xdr:spPr>
        <a:xfrm>
          <a:off x="863111" y="169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43942</xdr:rowOff>
    </xdr:from>
    <xdr:to>
      <xdr:col>55</xdr:col>
      <xdr:colOff>0</xdr:colOff>
      <xdr:row>39</xdr:row>
      <xdr:rowOff>43942</xdr:rowOff>
    </xdr:to>
    <xdr:cxnSp macro="">
      <xdr:nvCxnSpPr>
        <xdr:cNvPr id="289" name="直線コネクタ 288"/>
        <xdr:cNvCxnSpPr/>
      </xdr:nvCxnSpPr>
      <xdr:spPr>
        <a:xfrm>
          <a:off x="9639300" y="6730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43942</xdr:rowOff>
    </xdr:from>
    <xdr:to>
      <xdr:col>50</xdr:col>
      <xdr:colOff>114300</xdr:colOff>
      <xdr:row>39</xdr:row>
      <xdr:rowOff>43942</xdr:rowOff>
    </xdr:to>
    <xdr:cxnSp macro="">
      <xdr:nvCxnSpPr>
        <xdr:cNvPr id="292" name="直線コネクタ 291"/>
        <xdr:cNvCxnSpPr/>
      </xdr:nvCxnSpPr>
      <xdr:spPr>
        <a:xfrm>
          <a:off x="8750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43942</xdr:rowOff>
    </xdr:from>
    <xdr:to>
      <xdr:col>45</xdr:col>
      <xdr:colOff>177800</xdr:colOff>
      <xdr:row>39</xdr:row>
      <xdr:rowOff>43942</xdr:rowOff>
    </xdr:to>
    <xdr:cxnSp macro="">
      <xdr:nvCxnSpPr>
        <xdr:cNvPr id="295" name="直線コネクタ 294"/>
        <xdr:cNvCxnSpPr/>
      </xdr:nvCxnSpPr>
      <xdr:spPr>
        <a:xfrm>
          <a:off x="7861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43942</xdr:rowOff>
    </xdr:from>
    <xdr:to>
      <xdr:col>41</xdr:col>
      <xdr:colOff>50800</xdr:colOff>
      <xdr:row>39</xdr:row>
      <xdr:rowOff>43942</xdr:rowOff>
    </xdr:to>
    <xdr:cxnSp macro="">
      <xdr:nvCxnSpPr>
        <xdr:cNvPr id="298" name="直線コネクタ 297"/>
        <xdr:cNvCxnSpPr/>
      </xdr:nvCxnSpPr>
      <xdr:spPr>
        <a:xfrm>
          <a:off x="6972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164592</xdr:rowOff>
    </xdr:from>
    <xdr:to>
      <xdr:col>55</xdr:col>
      <xdr:colOff>50800</xdr:colOff>
      <xdr:row>39</xdr:row>
      <xdr:rowOff>94742</xdr:rowOff>
    </xdr:to>
    <xdr:sp macro="" textlink="">
      <xdr:nvSpPr>
        <xdr:cNvPr id="308" name="楕円 307"/>
        <xdr:cNvSpPr/>
      </xdr:nvSpPr>
      <xdr:spPr>
        <a:xfrm>
          <a:off x="10426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79519</xdr:rowOff>
    </xdr:from>
    <xdr:ext cx="249299" cy="259045"/>
    <xdr:sp macro="" textlink="">
      <xdr:nvSpPr>
        <xdr:cNvPr id="309" name="労働費該当値テキスト"/>
        <xdr:cNvSpPr txBox="1"/>
      </xdr:nvSpPr>
      <xdr:spPr>
        <a:xfrm>
          <a:off x="10528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164592</xdr:rowOff>
    </xdr:from>
    <xdr:to>
      <xdr:col>50</xdr:col>
      <xdr:colOff>165100</xdr:colOff>
      <xdr:row>39</xdr:row>
      <xdr:rowOff>94742</xdr:rowOff>
    </xdr:to>
    <xdr:sp macro="" textlink="">
      <xdr:nvSpPr>
        <xdr:cNvPr id="310" name="楕円 309"/>
        <xdr:cNvSpPr/>
      </xdr:nvSpPr>
      <xdr:spPr>
        <a:xfrm>
          <a:off x="9588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85869</xdr:rowOff>
    </xdr:from>
    <xdr:ext cx="249299" cy="259045"/>
    <xdr:sp macro="" textlink="">
      <xdr:nvSpPr>
        <xdr:cNvPr id="311" name="テキスト ボックス 310"/>
        <xdr:cNvSpPr txBox="1"/>
      </xdr:nvSpPr>
      <xdr:spPr>
        <a:xfrm>
          <a:off x="9514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164592</xdr:rowOff>
    </xdr:from>
    <xdr:to>
      <xdr:col>46</xdr:col>
      <xdr:colOff>38100</xdr:colOff>
      <xdr:row>39</xdr:row>
      <xdr:rowOff>94742</xdr:rowOff>
    </xdr:to>
    <xdr:sp macro="" textlink="">
      <xdr:nvSpPr>
        <xdr:cNvPr id="312" name="楕円 311"/>
        <xdr:cNvSpPr/>
      </xdr:nvSpPr>
      <xdr:spPr>
        <a:xfrm>
          <a:off x="8699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85869</xdr:rowOff>
    </xdr:from>
    <xdr:ext cx="249299" cy="259045"/>
    <xdr:sp macro="" textlink="">
      <xdr:nvSpPr>
        <xdr:cNvPr id="313" name="テキスト ボックス 312"/>
        <xdr:cNvSpPr txBox="1"/>
      </xdr:nvSpPr>
      <xdr:spPr>
        <a:xfrm>
          <a:off x="8625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164592</xdr:rowOff>
    </xdr:from>
    <xdr:to>
      <xdr:col>41</xdr:col>
      <xdr:colOff>101600</xdr:colOff>
      <xdr:row>39</xdr:row>
      <xdr:rowOff>94742</xdr:rowOff>
    </xdr:to>
    <xdr:sp macro="" textlink="">
      <xdr:nvSpPr>
        <xdr:cNvPr id="314" name="楕円 313"/>
        <xdr:cNvSpPr/>
      </xdr:nvSpPr>
      <xdr:spPr>
        <a:xfrm>
          <a:off x="7810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85869</xdr:rowOff>
    </xdr:from>
    <xdr:ext cx="249299" cy="259045"/>
    <xdr:sp macro="" textlink="">
      <xdr:nvSpPr>
        <xdr:cNvPr id="315" name="テキスト ボックス 314"/>
        <xdr:cNvSpPr txBox="1"/>
      </xdr:nvSpPr>
      <xdr:spPr>
        <a:xfrm>
          <a:off x="7736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164592</xdr:rowOff>
    </xdr:from>
    <xdr:to>
      <xdr:col>36</xdr:col>
      <xdr:colOff>165100</xdr:colOff>
      <xdr:row>39</xdr:row>
      <xdr:rowOff>94742</xdr:rowOff>
    </xdr:to>
    <xdr:sp macro="" textlink="">
      <xdr:nvSpPr>
        <xdr:cNvPr id="316" name="楕円 315"/>
        <xdr:cNvSpPr/>
      </xdr:nvSpPr>
      <xdr:spPr>
        <a:xfrm>
          <a:off x="6921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85869</xdr:rowOff>
    </xdr:from>
    <xdr:ext cx="249299" cy="259045"/>
    <xdr:sp macro="" textlink="">
      <xdr:nvSpPr>
        <xdr:cNvPr id="317" name="テキスト ボックス 316"/>
        <xdr:cNvSpPr txBox="1"/>
      </xdr:nvSpPr>
      <xdr:spPr>
        <a:xfrm>
          <a:off x="6847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155951</xdr:rowOff>
    </xdr:from>
    <xdr:to>
      <xdr:col>55</xdr:col>
      <xdr:colOff>0</xdr:colOff>
      <xdr:row>58</xdr:row>
      <xdr:rowOff>164874</xdr:rowOff>
    </xdr:to>
    <xdr:cxnSp macro="">
      <xdr:nvCxnSpPr>
        <xdr:cNvPr id="346" name="直線コネクタ 345"/>
        <xdr:cNvCxnSpPr/>
      </xdr:nvCxnSpPr>
      <xdr:spPr>
        <a:xfrm flipV="1">
          <a:off x="9639300" y="10100051"/>
          <a:ext cx="838200" cy="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164874</xdr:rowOff>
    </xdr:from>
    <xdr:to>
      <xdr:col>50</xdr:col>
      <xdr:colOff>114300</xdr:colOff>
      <xdr:row>58</xdr:row>
      <xdr:rowOff>169948</xdr:rowOff>
    </xdr:to>
    <xdr:cxnSp macro="">
      <xdr:nvCxnSpPr>
        <xdr:cNvPr id="349" name="直線コネクタ 348"/>
        <xdr:cNvCxnSpPr/>
      </xdr:nvCxnSpPr>
      <xdr:spPr>
        <a:xfrm flipV="1">
          <a:off x="8750300" y="10108974"/>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158612</xdr:rowOff>
    </xdr:from>
    <xdr:to>
      <xdr:col>45</xdr:col>
      <xdr:colOff>177800</xdr:colOff>
      <xdr:row>58</xdr:row>
      <xdr:rowOff>169948</xdr:rowOff>
    </xdr:to>
    <xdr:cxnSp macro="">
      <xdr:nvCxnSpPr>
        <xdr:cNvPr id="352" name="直線コネクタ 351"/>
        <xdr:cNvCxnSpPr/>
      </xdr:nvCxnSpPr>
      <xdr:spPr>
        <a:xfrm>
          <a:off x="7861300" y="10102712"/>
          <a:ext cx="889000" cy="1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158612</xdr:rowOff>
    </xdr:from>
    <xdr:to>
      <xdr:col>41</xdr:col>
      <xdr:colOff>50800</xdr:colOff>
      <xdr:row>59</xdr:row>
      <xdr:rowOff>8817</xdr:rowOff>
    </xdr:to>
    <xdr:cxnSp macro="">
      <xdr:nvCxnSpPr>
        <xdr:cNvPr id="355" name="直線コネクタ 354"/>
        <xdr:cNvCxnSpPr/>
      </xdr:nvCxnSpPr>
      <xdr:spPr>
        <a:xfrm flipV="1">
          <a:off x="6972300" y="10102712"/>
          <a:ext cx="889000" cy="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105151</xdr:rowOff>
    </xdr:from>
    <xdr:to>
      <xdr:col>55</xdr:col>
      <xdr:colOff>50800</xdr:colOff>
      <xdr:row>59</xdr:row>
      <xdr:rowOff>35301</xdr:rowOff>
    </xdr:to>
    <xdr:sp macro="" textlink="">
      <xdr:nvSpPr>
        <xdr:cNvPr id="365" name="楕円 364"/>
        <xdr:cNvSpPr/>
      </xdr:nvSpPr>
      <xdr:spPr>
        <a:xfrm>
          <a:off x="10426700" y="100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34377" cy="259045"/>
    <xdr:sp macro="" textlink="">
      <xdr:nvSpPr>
        <xdr:cNvPr id="366" name="農林水産業費該当値テキスト"/>
        <xdr:cNvSpPr txBox="1"/>
      </xdr:nvSpPr>
      <xdr:spPr>
        <a:xfrm>
          <a:off x="10528300" y="99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114074</xdr:rowOff>
    </xdr:from>
    <xdr:to>
      <xdr:col>50</xdr:col>
      <xdr:colOff>165100</xdr:colOff>
      <xdr:row>59</xdr:row>
      <xdr:rowOff>44224</xdr:rowOff>
    </xdr:to>
    <xdr:sp macro="" textlink="">
      <xdr:nvSpPr>
        <xdr:cNvPr id="367" name="楕円 366"/>
        <xdr:cNvSpPr/>
      </xdr:nvSpPr>
      <xdr:spPr>
        <a:xfrm>
          <a:off x="9588500" y="100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35351</xdr:rowOff>
    </xdr:from>
    <xdr:ext cx="534377" cy="259045"/>
    <xdr:sp macro="" textlink="">
      <xdr:nvSpPr>
        <xdr:cNvPr id="368" name="テキスト ボックス 367"/>
        <xdr:cNvSpPr txBox="1"/>
      </xdr:nvSpPr>
      <xdr:spPr>
        <a:xfrm>
          <a:off x="9372111" y="101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119148</xdr:rowOff>
    </xdr:from>
    <xdr:to>
      <xdr:col>46</xdr:col>
      <xdr:colOff>38100</xdr:colOff>
      <xdr:row>59</xdr:row>
      <xdr:rowOff>49298</xdr:rowOff>
    </xdr:to>
    <xdr:sp macro="" textlink="">
      <xdr:nvSpPr>
        <xdr:cNvPr id="369" name="楕円 368"/>
        <xdr:cNvSpPr/>
      </xdr:nvSpPr>
      <xdr:spPr>
        <a:xfrm>
          <a:off x="8699500" y="100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40425</xdr:rowOff>
    </xdr:from>
    <xdr:ext cx="534377" cy="259045"/>
    <xdr:sp macro="" textlink="">
      <xdr:nvSpPr>
        <xdr:cNvPr id="370" name="テキスト ボックス 369"/>
        <xdr:cNvSpPr txBox="1"/>
      </xdr:nvSpPr>
      <xdr:spPr>
        <a:xfrm>
          <a:off x="8483111" y="101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107812</xdr:rowOff>
    </xdr:from>
    <xdr:to>
      <xdr:col>41</xdr:col>
      <xdr:colOff>101600</xdr:colOff>
      <xdr:row>59</xdr:row>
      <xdr:rowOff>37962</xdr:rowOff>
    </xdr:to>
    <xdr:sp macro="" textlink="">
      <xdr:nvSpPr>
        <xdr:cNvPr id="371" name="楕円 370"/>
        <xdr:cNvSpPr/>
      </xdr:nvSpPr>
      <xdr:spPr>
        <a:xfrm>
          <a:off x="7810500" y="100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29089</xdr:rowOff>
    </xdr:from>
    <xdr:ext cx="534377" cy="259045"/>
    <xdr:sp macro="" textlink="">
      <xdr:nvSpPr>
        <xdr:cNvPr id="372" name="テキスト ボックス 371"/>
        <xdr:cNvSpPr txBox="1"/>
      </xdr:nvSpPr>
      <xdr:spPr>
        <a:xfrm>
          <a:off x="7594111" y="101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129467</xdr:rowOff>
    </xdr:from>
    <xdr:to>
      <xdr:col>36</xdr:col>
      <xdr:colOff>165100</xdr:colOff>
      <xdr:row>59</xdr:row>
      <xdr:rowOff>59617</xdr:rowOff>
    </xdr:to>
    <xdr:sp macro="" textlink="">
      <xdr:nvSpPr>
        <xdr:cNvPr id="373" name="楕円 372"/>
        <xdr:cNvSpPr/>
      </xdr:nvSpPr>
      <xdr:spPr>
        <a:xfrm>
          <a:off x="6921500" y="1007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50744</xdr:rowOff>
    </xdr:from>
    <xdr:ext cx="534377" cy="259045"/>
    <xdr:sp macro="" textlink="">
      <xdr:nvSpPr>
        <xdr:cNvPr id="374" name="テキスト ボックス 373"/>
        <xdr:cNvSpPr txBox="1"/>
      </xdr:nvSpPr>
      <xdr:spPr>
        <a:xfrm>
          <a:off x="6705111" y="101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75640</xdr:rowOff>
    </xdr:from>
    <xdr:to>
      <xdr:col>55</xdr:col>
      <xdr:colOff>0</xdr:colOff>
      <xdr:row>78</xdr:row>
      <xdr:rowOff>162426</xdr:rowOff>
    </xdr:to>
    <xdr:cxnSp macro="">
      <xdr:nvCxnSpPr>
        <xdr:cNvPr id="405" name="直線コネクタ 404"/>
        <xdr:cNvCxnSpPr/>
      </xdr:nvCxnSpPr>
      <xdr:spPr>
        <a:xfrm>
          <a:off x="9639300" y="13448740"/>
          <a:ext cx="838200" cy="8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75640</xdr:rowOff>
    </xdr:from>
    <xdr:to>
      <xdr:col>50</xdr:col>
      <xdr:colOff>114300</xdr:colOff>
      <xdr:row>78</xdr:row>
      <xdr:rowOff>169574</xdr:rowOff>
    </xdr:to>
    <xdr:cxnSp macro="">
      <xdr:nvCxnSpPr>
        <xdr:cNvPr id="408" name="直線コネクタ 407"/>
        <xdr:cNvCxnSpPr/>
      </xdr:nvCxnSpPr>
      <xdr:spPr>
        <a:xfrm flipV="1">
          <a:off x="8750300" y="13448740"/>
          <a:ext cx="889000" cy="9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74726</xdr:rowOff>
    </xdr:from>
    <xdr:to>
      <xdr:col>45</xdr:col>
      <xdr:colOff>177800</xdr:colOff>
      <xdr:row>78</xdr:row>
      <xdr:rowOff>169574</xdr:rowOff>
    </xdr:to>
    <xdr:cxnSp macro="">
      <xdr:nvCxnSpPr>
        <xdr:cNvPr id="411" name="直線コネクタ 410"/>
        <xdr:cNvCxnSpPr/>
      </xdr:nvCxnSpPr>
      <xdr:spPr>
        <a:xfrm>
          <a:off x="7861300" y="13447826"/>
          <a:ext cx="889000" cy="9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50460</xdr:rowOff>
    </xdr:from>
    <xdr:to>
      <xdr:col>41</xdr:col>
      <xdr:colOff>50800</xdr:colOff>
      <xdr:row>78</xdr:row>
      <xdr:rowOff>74726</xdr:rowOff>
    </xdr:to>
    <xdr:cxnSp macro="">
      <xdr:nvCxnSpPr>
        <xdr:cNvPr id="414" name="直線コネクタ 413"/>
        <xdr:cNvCxnSpPr/>
      </xdr:nvCxnSpPr>
      <xdr:spPr>
        <a:xfrm>
          <a:off x="6972300" y="13423560"/>
          <a:ext cx="889000" cy="2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111626</xdr:rowOff>
    </xdr:from>
    <xdr:to>
      <xdr:col>55</xdr:col>
      <xdr:colOff>50800</xdr:colOff>
      <xdr:row>79</xdr:row>
      <xdr:rowOff>41776</xdr:rowOff>
    </xdr:to>
    <xdr:sp macro="" textlink="">
      <xdr:nvSpPr>
        <xdr:cNvPr id="424" name="楕円 423"/>
        <xdr:cNvSpPr/>
      </xdr:nvSpPr>
      <xdr:spPr>
        <a:xfrm>
          <a:off x="10426700" y="134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26553</xdr:rowOff>
    </xdr:from>
    <xdr:ext cx="534377" cy="259045"/>
    <xdr:sp macro="" textlink="">
      <xdr:nvSpPr>
        <xdr:cNvPr id="425" name="商工費該当値テキスト"/>
        <xdr:cNvSpPr txBox="1"/>
      </xdr:nvSpPr>
      <xdr:spPr>
        <a:xfrm>
          <a:off x="10528300" y="133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24840</xdr:rowOff>
    </xdr:from>
    <xdr:to>
      <xdr:col>50</xdr:col>
      <xdr:colOff>165100</xdr:colOff>
      <xdr:row>78</xdr:row>
      <xdr:rowOff>126440</xdr:rowOff>
    </xdr:to>
    <xdr:sp macro="" textlink="">
      <xdr:nvSpPr>
        <xdr:cNvPr id="426" name="楕円 425"/>
        <xdr:cNvSpPr/>
      </xdr:nvSpPr>
      <xdr:spPr>
        <a:xfrm>
          <a:off x="9588500" y="1339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142967</xdr:rowOff>
    </xdr:from>
    <xdr:ext cx="534377" cy="259045"/>
    <xdr:sp macro="" textlink="">
      <xdr:nvSpPr>
        <xdr:cNvPr id="427" name="テキスト ボックス 426"/>
        <xdr:cNvSpPr txBox="1"/>
      </xdr:nvSpPr>
      <xdr:spPr>
        <a:xfrm>
          <a:off x="9372111" y="1317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118774</xdr:rowOff>
    </xdr:from>
    <xdr:to>
      <xdr:col>46</xdr:col>
      <xdr:colOff>38100</xdr:colOff>
      <xdr:row>79</xdr:row>
      <xdr:rowOff>48924</xdr:rowOff>
    </xdr:to>
    <xdr:sp macro="" textlink="">
      <xdr:nvSpPr>
        <xdr:cNvPr id="428" name="楕円 427"/>
        <xdr:cNvSpPr/>
      </xdr:nvSpPr>
      <xdr:spPr>
        <a:xfrm>
          <a:off x="8699500" y="1349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40051</xdr:rowOff>
    </xdr:from>
    <xdr:ext cx="534377" cy="259045"/>
    <xdr:sp macro="" textlink="">
      <xdr:nvSpPr>
        <xdr:cNvPr id="429" name="テキスト ボックス 428"/>
        <xdr:cNvSpPr txBox="1"/>
      </xdr:nvSpPr>
      <xdr:spPr>
        <a:xfrm>
          <a:off x="8483111" y="135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23926</xdr:rowOff>
    </xdr:from>
    <xdr:to>
      <xdr:col>41</xdr:col>
      <xdr:colOff>101600</xdr:colOff>
      <xdr:row>78</xdr:row>
      <xdr:rowOff>125526</xdr:rowOff>
    </xdr:to>
    <xdr:sp macro="" textlink="">
      <xdr:nvSpPr>
        <xdr:cNvPr id="430" name="楕円 429"/>
        <xdr:cNvSpPr/>
      </xdr:nvSpPr>
      <xdr:spPr>
        <a:xfrm>
          <a:off x="7810500" y="133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142053</xdr:rowOff>
    </xdr:from>
    <xdr:ext cx="534377" cy="259045"/>
    <xdr:sp macro="" textlink="">
      <xdr:nvSpPr>
        <xdr:cNvPr id="431" name="テキスト ボックス 430"/>
        <xdr:cNvSpPr txBox="1"/>
      </xdr:nvSpPr>
      <xdr:spPr>
        <a:xfrm>
          <a:off x="7594111" y="1317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171110</xdr:rowOff>
    </xdr:from>
    <xdr:to>
      <xdr:col>36</xdr:col>
      <xdr:colOff>165100</xdr:colOff>
      <xdr:row>78</xdr:row>
      <xdr:rowOff>101260</xdr:rowOff>
    </xdr:to>
    <xdr:sp macro="" textlink="">
      <xdr:nvSpPr>
        <xdr:cNvPr id="432" name="楕円 431"/>
        <xdr:cNvSpPr/>
      </xdr:nvSpPr>
      <xdr:spPr>
        <a:xfrm>
          <a:off x="6921500" y="133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117787</xdr:rowOff>
    </xdr:from>
    <xdr:ext cx="534377" cy="259045"/>
    <xdr:sp macro="" textlink="">
      <xdr:nvSpPr>
        <xdr:cNvPr id="433" name="テキスト ボックス 432"/>
        <xdr:cNvSpPr txBox="1"/>
      </xdr:nvSpPr>
      <xdr:spPr>
        <a:xfrm>
          <a:off x="6705111" y="1314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28566</xdr:rowOff>
    </xdr:from>
    <xdr:to>
      <xdr:col>55</xdr:col>
      <xdr:colOff>0</xdr:colOff>
      <xdr:row>98</xdr:row>
      <xdr:rowOff>94174</xdr:rowOff>
    </xdr:to>
    <xdr:cxnSp macro="">
      <xdr:nvCxnSpPr>
        <xdr:cNvPr id="464" name="直線コネクタ 463"/>
        <xdr:cNvCxnSpPr/>
      </xdr:nvCxnSpPr>
      <xdr:spPr>
        <a:xfrm flipV="1">
          <a:off x="9639300" y="16830666"/>
          <a:ext cx="8382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94174</xdr:rowOff>
    </xdr:from>
    <xdr:to>
      <xdr:col>50</xdr:col>
      <xdr:colOff>114300</xdr:colOff>
      <xdr:row>98</xdr:row>
      <xdr:rowOff>130138</xdr:rowOff>
    </xdr:to>
    <xdr:cxnSp macro="">
      <xdr:nvCxnSpPr>
        <xdr:cNvPr id="467" name="直線コネクタ 466"/>
        <xdr:cNvCxnSpPr/>
      </xdr:nvCxnSpPr>
      <xdr:spPr>
        <a:xfrm flipV="1">
          <a:off x="8750300" y="16896274"/>
          <a:ext cx="889000" cy="3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110843</xdr:rowOff>
    </xdr:from>
    <xdr:to>
      <xdr:col>45</xdr:col>
      <xdr:colOff>177800</xdr:colOff>
      <xdr:row>98</xdr:row>
      <xdr:rowOff>130138</xdr:rowOff>
    </xdr:to>
    <xdr:cxnSp macro="">
      <xdr:nvCxnSpPr>
        <xdr:cNvPr id="470" name="直線コネクタ 469"/>
        <xdr:cNvCxnSpPr/>
      </xdr:nvCxnSpPr>
      <xdr:spPr>
        <a:xfrm>
          <a:off x="7861300" y="16912943"/>
          <a:ext cx="889000" cy="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54525</xdr:rowOff>
    </xdr:from>
    <xdr:to>
      <xdr:col>41</xdr:col>
      <xdr:colOff>50800</xdr:colOff>
      <xdr:row>98</xdr:row>
      <xdr:rowOff>110843</xdr:rowOff>
    </xdr:to>
    <xdr:cxnSp macro="">
      <xdr:nvCxnSpPr>
        <xdr:cNvPr id="473" name="直線コネクタ 472"/>
        <xdr:cNvCxnSpPr/>
      </xdr:nvCxnSpPr>
      <xdr:spPr>
        <a:xfrm>
          <a:off x="6972300" y="16856625"/>
          <a:ext cx="889000" cy="5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149216</xdr:rowOff>
    </xdr:from>
    <xdr:to>
      <xdr:col>55</xdr:col>
      <xdr:colOff>50800</xdr:colOff>
      <xdr:row>98</xdr:row>
      <xdr:rowOff>79366</xdr:rowOff>
    </xdr:to>
    <xdr:sp macro="" textlink="">
      <xdr:nvSpPr>
        <xdr:cNvPr id="483" name="楕円 482"/>
        <xdr:cNvSpPr/>
      </xdr:nvSpPr>
      <xdr:spPr>
        <a:xfrm>
          <a:off x="10426700" y="167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643</xdr:rowOff>
    </xdr:from>
    <xdr:ext cx="599010" cy="259045"/>
    <xdr:sp macro="" textlink="">
      <xdr:nvSpPr>
        <xdr:cNvPr id="484" name="土木費該当値テキスト"/>
        <xdr:cNvSpPr txBox="1"/>
      </xdr:nvSpPr>
      <xdr:spPr>
        <a:xfrm>
          <a:off x="10528300" y="1663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43374</xdr:rowOff>
    </xdr:from>
    <xdr:to>
      <xdr:col>50</xdr:col>
      <xdr:colOff>165100</xdr:colOff>
      <xdr:row>98</xdr:row>
      <xdr:rowOff>144974</xdr:rowOff>
    </xdr:to>
    <xdr:sp macro="" textlink="">
      <xdr:nvSpPr>
        <xdr:cNvPr id="485" name="楕円 484"/>
        <xdr:cNvSpPr/>
      </xdr:nvSpPr>
      <xdr:spPr>
        <a:xfrm>
          <a:off x="9588500" y="168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136101</xdr:rowOff>
    </xdr:from>
    <xdr:ext cx="599010" cy="259045"/>
    <xdr:sp macro="" textlink="">
      <xdr:nvSpPr>
        <xdr:cNvPr id="486" name="テキスト ボックス 485"/>
        <xdr:cNvSpPr txBox="1"/>
      </xdr:nvSpPr>
      <xdr:spPr>
        <a:xfrm>
          <a:off x="9339795" y="1693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79338</xdr:rowOff>
    </xdr:from>
    <xdr:to>
      <xdr:col>46</xdr:col>
      <xdr:colOff>38100</xdr:colOff>
      <xdr:row>99</xdr:row>
      <xdr:rowOff>9488</xdr:rowOff>
    </xdr:to>
    <xdr:sp macro="" textlink="">
      <xdr:nvSpPr>
        <xdr:cNvPr id="487" name="楕円 486"/>
        <xdr:cNvSpPr/>
      </xdr:nvSpPr>
      <xdr:spPr>
        <a:xfrm>
          <a:off x="8699500" y="168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615</xdr:rowOff>
    </xdr:from>
    <xdr:ext cx="534377" cy="259045"/>
    <xdr:sp macro="" textlink="">
      <xdr:nvSpPr>
        <xdr:cNvPr id="488" name="テキスト ボックス 487"/>
        <xdr:cNvSpPr txBox="1"/>
      </xdr:nvSpPr>
      <xdr:spPr>
        <a:xfrm>
          <a:off x="8483111" y="169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60043</xdr:rowOff>
    </xdr:from>
    <xdr:to>
      <xdr:col>41</xdr:col>
      <xdr:colOff>101600</xdr:colOff>
      <xdr:row>98</xdr:row>
      <xdr:rowOff>161643</xdr:rowOff>
    </xdr:to>
    <xdr:sp macro="" textlink="">
      <xdr:nvSpPr>
        <xdr:cNvPr id="489" name="楕円 488"/>
        <xdr:cNvSpPr/>
      </xdr:nvSpPr>
      <xdr:spPr>
        <a:xfrm>
          <a:off x="7810500" y="168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152770</xdr:rowOff>
    </xdr:from>
    <xdr:ext cx="534377" cy="259045"/>
    <xdr:sp macro="" textlink="">
      <xdr:nvSpPr>
        <xdr:cNvPr id="490" name="テキスト ボックス 489"/>
        <xdr:cNvSpPr txBox="1"/>
      </xdr:nvSpPr>
      <xdr:spPr>
        <a:xfrm>
          <a:off x="7594111" y="169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3725</xdr:rowOff>
    </xdr:from>
    <xdr:to>
      <xdr:col>36</xdr:col>
      <xdr:colOff>165100</xdr:colOff>
      <xdr:row>98</xdr:row>
      <xdr:rowOff>105325</xdr:rowOff>
    </xdr:to>
    <xdr:sp macro="" textlink="">
      <xdr:nvSpPr>
        <xdr:cNvPr id="491" name="楕円 490"/>
        <xdr:cNvSpPr/>
      </xdr:nvSpPr>
      <xdr:spPr>
        <a:xfrm>
          <a:off x="6921500" y="168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121852</xdr:rowOff>
    </xdr:from>
    <xdr:ext cx="599010" cy="259045"/>
    <xdr:sp macro="" textlink="">
      <xdr:nvSpPr>
        <xdr:cNvPr id="492" name="テキスト ボックス 491"/>
        <xdr:cNvSpPr txBox="1"/>
      </xdr:nvSpPr>
      <xdr:spPr>
        <a:xfrm>
          <a:off x="6672795" y="1658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91321</xdr:rowOff>
    </xdr:from>
    <xdr:to>
      <xdr:col>85</xdr:col>
      <xdr:colOff>127000</xdr:colOff>
      <xdr:row>31</xdr:row>
      <xdr:rowOff>69817</xdr:rowOff>
    </xdr:to>
    <xdr:cxnSp macro="">
      <xdr:nvCxnSpPr>
        <xdr:cNvPr id="521" name="直線コネクタ 520"/>
        <xdr:cNvCxnSpPr/>
      </xdr:nvCxnSpPr>
      <xdr:spPr>
        <a:xfrm flipV="1">
          <a:off x="15481300" y="5234821"/>
          <a:ext cx="838200" cy="14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69817</xdr:rowOff>
    </xdr:from>
    <xdr:to>
      <xdr:col>81</xdr:col>
      <xdr:colOff>50800</xdr:colOff>
      <xdr:row>35</xdr:row>
      <xdr:rowOff>72141</xdr:rowOff>
    </xdr:to>
    <xdr:cxnSp macro="">
      <xdr:nvCxnSpPr>
        <xdr:cNvPr id="524" name="直線コネクタ 523"/>
        <xdr:cNvCxnSpPr/>
      </xdr:nvCxnSpPr>
      <xdr:spPr>
        <a:xfrm flipV="1">
          <a:off x="14592300" y="5384767"/>
          <a:ext cx="889000" cy="68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72141</xdr:rowOff>
    </xdr:from>
    <xdr:to>
      <xdr:col>76</xdr:col>
      <xdr:colOff>114300</xdr:colOff>
      <xdr:row>36</xdr:row>
      <xdr:rowOff>39375</xdr:rowOff>
    </xdr:to>
    <xdr:cxnSp macro="">
      <xdr:nvCxnSpPr>
        <xdr:cNvPr id="527" name="直線コネクタ 526"/>
        <xdr:cNvCxnSpPr/>
      </xdr:nvCxnSpPr>
      <xdr:spPr>
        <a:xfrm flipV="1">
          <a:off x="13703300" y="6072891"/>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39375</xdr:rowOff>
    </xdr:from>
    <xdr:to>
      <xdr:col>71</xdr:col>
      <xdr:colOff>177800</xdr:colOff>
      <xdr:row>36</xdr:row>
      <xdr:rowOff>117853</xdr:rowOff>
    </xdr:to>
    <xdr:cxnSp macro="">
      <xdr:nvCxnSpPr>
        <xdr:cNvPr id="530" name="直線コネクタ 529"/>
        <xdr:cNvCxnSpPr/>
      </xdr:nvCxnSpPr>
      <xdr:spPr>
        <a:xfrm flipV="1">
          <a:off x="12814300" y="6211575"/>
          <a:ext cx="889000" cy="7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40521</xdr:rowOff>
    </xdr:from>
    <xdr:to>
      <xdr:col>85</xdr:col>
      <xdr:colOff>177800</xdr:colOff>
      <xdr:row>30</xdr:row>
      <xdr:rowOff>142121</xdr:rowOff>
    </xdr:to>
    <xdr:sp macro="" textlink="">
      <xdr:nvSpPr>
        <xdr:cNvPr id="540" name="楕円 539"/>
        <xdr:cNvSpPr/>
      </xdr:nvSpPr>
      <xdr:spPr>
        <a:xfrm>
          <a:off x="16268700" y="518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158422</xdr:rowOff>
    </xdr:from>
    <xdr:ext cx="599010" cy="259045"/>
    <xdr:sp macro="" textlink="">
      <xdr:nvSpPr>
        <xdr:cNvPr id="541" name="消防費該当値テキスト"/>
        <xdr:cNvSpPr txBox="1"/>
      </xdr:nvSpPr>
      <xdr:spPr>
        <a:xfrm>
          <a:off x="16370300" y="513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19017</xdr:rowOff>
    </xdr:from>
    <xdr:to>
      <xdr:col>81</xdr:col>
      <xdr:colOff>101600</xdr:colOff>
      <xdr:row>31</xdr:row>
      <xdr:rowOff>120617</xdr:rowOff>
    </xdr:to>
    <xdr:sp macro="" textlink="">
      <xdr:nvSpPr>
        <xdr:cNvPr id="542" name="楕円 541"/>
        <xdr:cNvSpPr/>
      </xdr:nvSpPr>
      <xdr:spPr>
        <a:xfrm>
          <a:off x="15430500" y="533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137144</xdr:rowOff>
    </xdr:from>
    <xdr:ext cx="599010" cy="259045"/>
    <xdr:sp macro="" textlink="">
      <xdr:nvSpPr>
        <xdr:cNvPr id="543" name="テキスト ボックス 542"/>
        <xdr:cNvSpPr txBox="1"/>
      </xdr:nvSpPr>
      <xdr:spPr>
        <a:xfrm>
          <a:off x="15181795" y="510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21341</xdr:rowOff>
    </xdr:from>
    <xdr:to>
      <xdr:col>76</xdr:col>
      <xdr:colOff>165100</xdr:colOff>
      <xdr:row>35</xdr:row>
      <xdr:rowOff>122941</xdr:rowOff>
    </xdr:to>
    <xdr:sp macro="" textlink="">
      <xdr:nvSpPr>
        <xdr:cNvPr id="544" name="楕円 543"/>
        <xdr:cNvSpPr/>
      </xdr:nvSpPr>
      <xdr:spPr>
        <a:xfrm>
          <a:off x="14541500" y="60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139468</xdr:rowOff>
    </xdr:from>
    <xdr:ext cx="534377" cy="259045"/>
    <xdr:sp macro="" textlink="">
      <xdr:nvSpPr>
        <xdr:cNvPr id="545" name="テキスト ボックス 544"/>
        <xdr:cNvSpPr txBox="1"/>
      </xdr:nvSpPr>
      <xdr:spPr>
        <a:xfrm>
          <a:off x="14325111" y="57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160025</xdr:rowOff>
    </xdr:from>
    <xdr:to>
      <xdr:col>72</xdr:col>
      <xdr:colOff>38100</xdr:colOff>
      <xdr:row>36</xdr:row>
      <xdr:rowOff>90175</xdr:rowOff>
    </xdr:to>
    <xdr:sp macro="" textlink="">
      <xdr:nvSpPr>
        <xdr:cNvPr id="546" name="楕円 545"/>
        <xdr:cNvSpPr/>
      </xdr:nvSpPr>
      <xdr:spPr>
        <a:xfrm>
          <a:off x="13652500" y="61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106702</xdr:rowOff>
    </xdr:from>
    <xdr:ext cx="534377" cy="259045"/>
    <xdr:sp macro="" textlink="">
      <xdr:nvSpPr>
        <xdr:cNvPr id="547" name="テキスト ボックス 546"/>
        <xdr:cNvSpPr txBox="1"/>
      </xdr:nvSpPr>
      <xdr:spPr>
        <a:xfrm>
          <a:off x="13436111" y="59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67053</xdr:rowOff>
    </xdr:from>
    <xdr:to>
      <xdr:col>67</xdr:col>
      <xdr:colOff>101600</xdr:colOff>
      <xdr:row>36</xdr:row>
      <xdr:rowOff>168653</xdr:rowOff>
    </xdr:to>
    <xdr:sp macro="" textlink="">
      <xdr:nvSpPr>
        <xdr:cNvPr id="548" name="楕円 547"/>
        <xdr:cNvSpPr/>
      </xdr:nvSpPr>
      <xdr:spPr>
        <a:xfrm>
          <a:off x="12763500" y="62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13730</xdr:rowOff>
    </xdr:from>
    <xdr:ext cx="534377" cy="259045"/>
    <xdr:sp macro="" textlink="">
      <xdr:nvSpPr>
        <xdr:cNvPr id="549" name="テキスト ボックス 548"/>
        <xdr:cNvSpPr txBox="1"/>
      </xdr:nvSpPr>
      <xdr:spPr>
        <a:xfrm>
          <a:off x="12547111" y="601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112550</xdr:rowOff>
    </xdr:from>
    <xdr:to>
      <xdr:col>85</xdr:col>
      <xdr:colOff>127000</xdr:colOff>
      <xdr:row>57</xdr:row>
      <xdr:rowOff>132476</xdr:rowOff>
    </xdr:to>
    <xdr:cxnSp macro="">
      <xdr:nvCxnSpPr>
        <xdr:cNvPr id="578" name="直線コネクタ 577"/>
        <xdr:cNvCxnSpPr/>
      </xdr:nvCxnSpPr>
      <xdr:spPr>
        <a:xfrm flipV="1">
          <a:off x="15481300" y="9885200"/>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132476</xdr:rowOff>
    </xdr:from>
    <xdr:to>
      <xdr:col>81</xdr:col>
      <xdr:colOff>50800</xdr:colOff>
      <xdr:row>57</xdr:row>
      <xdr:rowOff>152719</xdr:rowOff>
    </xdr:to>
    <xdr:cxnSp macro="">
      <xdr:nvCxnSpPr>
        <xdr:cNvPr id="581" name="直線コネクタ 580"/>
        <xdr:cNvCxnSpPr/>
      </xdr:nvCxnSpPr>
      <xdr:spPr>
        <a:xfrm flipV="1">
          <a:off x="14592300" y="9905126"/>
          <a:ext cx="889000" cy="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132709</xdr:rowOff>
    </xdr:from>
    <xdr:to>
      <xdr:col>76</xdr:col>
      <xdr:colOff>114300</xdr:colOff>
      <xdr:row>57</xdr:row>
      <xdr:rowOff>152719</xdr:rowOff>
    </xdr:to>
    <xdr:cxnSp macro="">
      <xdr:nvCxnSpPr>
        <xdr:cNvPr id="584" name="直線コネクタ 583"/>
        <xdr:cNvCxnSpPr/>
      </xdr:nvCxnSpPr>
      <xdr:spPr>
        <a:xfrm>
          <a:off x="13703300" y="9905359"/>
          <a:ext cx="889000" cy="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132709</xdr:rowOff>
    </xdr:from>
    <xdr:to>
      <xdr:col>71</xdr:col>
      <xdr:colOff>177800</xdr:colOff>
      <xdr:row>58</xdr:row>
      <xdr:rowOff>8171</xdr:rowOff>
    </xdr:to>
    <xdr:cxnSp macro="">
      <xdr:nvCxnSpPr>
        <xdr:cNvPr id="587" name="直線コネクタ 586"/>
        <xdr:cNvCxnSpPr/>
      </xdr:nvCxnSpPr>
      <xdr:spPr>
        <a:xfrm flipV="1">
          <a:off x="12814300" y="9905359"/>
          <a:ext cx="8890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61750</xdr:rowOff>
    </xdr:from>
    <xdr:to>
      <xdr:col>85</xdr:col>
      <xdr:colOff>177800</xdr:colOff>
      <xdr:row>57</xdr:row>
      <xdr:rowOff>163350</xdr:rowOff>
    </xdr:to>
    <xdr:sp macro="" textlink="">
      <xdr:nvSpPr>
        <xdr:cNvPr id="597" name="楕円 596"/>
        <xdr:cNvSpPr/>
      </xdr:nvSpPr>
      <xdr:spPr>
        <a:xfrm>
          <a:off x="16268700" y="98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148127</xdr:rowOff>
    </xdr:from>
    <xdr:ext cx="534377" cy="259045"/>
    <xdr:sp macro="" textlink="">
      <xdr:nvSpPr>
        <xdr:cNvPr id="598" name="教育費該当値テキスト"/>
        <xdr:cNvSpPr txBox="1"/>
      </xdr:nvSpPr>
      <xdr:spPr>
        <a:xfrm>
          <a:off x="16370300" y="974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81676</xdr:rowOff>
    </xdr:from>
    <xdr:to>
      <xdr:col>81</xdr:col>
      <xdr:colOff>101600</xdr:colOff>
      <xdr:row>58</xdr:row>
      <xdr:rowOff>11826</xdr:rowOff>
    </xdr:to>
    <xdr:sp macro="" textlink="">
      <xdr:nvSpPr>
        <xdr:cNvPr id="599" name="楕円 598"/>
        <xdr:cNvSpPr/>
      </xdr:nvSpPr>
      <xdr:spPr>
        <a:xfrm>
          <a:off x="15430500" y="98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2953</xdr:rowOff>
    </xdr:from>
    <xdr:ext cx="534377" cy="259045"/>
    <xdr:sp macro="" textlink="">
      <xdr:nvSpPr>
        <xdr:cNvPr id="600" name="テキスト ボックス 599"/>
        <xdr:cNvSpPr txBox="1"/>
      </xdr:nvSpPr>
      <xdr:spPr>
        <a:xfrm>
          <a:off x="15214111" y="994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101919</xdr:rowOff>
    </xdr:from>
    <xdr:to>
      <xdr:col>76</xdr:col>
      <xdr:colOff>165100</xdr:colOff>
      <xdr:row>58</xdr:row>
      <xdr:rowOff>32069</xdr:rowOff>
    </xdr:to>
    <xdr:sp macro="" textlink="">
      <xdr:nvSpPr>
        <xdr:cNvPr id="601" name="楕円 600"/>
        <xdr:cNvSpPr/>
      </xdr:nvSpPr>
      <xdr:spPr>
        <a:xfrm>
          <a:off x="14541500" y="98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23196</xdr:rowOff>
    </xdr:from>
    <xdr:ext cx="534377" cy="259045"/>
    <xdr:sp macro="" textlink="">
      <xdr:nvSpPr>
        <xdr:cNvPr id="602" name="テキスト ボックス 601"/>
        <xdr:cNvSpPr txBox="1"/>
      </xdr:nvSpPr>
      <xdr:spPr>
        <a:xfrm>
          <a:off x="14325111" y="996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81909</xdr:rowOff>
    </xdr:from>
    <xdr:to>
      <xdr:col>72</xdr:col>
      <xdr:colOff>38100</xdr:colOff>
      <xdr:row>58</xdr:row>
      <xdr:rowOff>12059</xdr:rowOff>
    </xdr:to>
    <xdr:sp macro="" textlink="">
      <xdr:nvSpPr>
        <xdr:cNvPr id="603" name="楕円 602"/>
        <xdr:cNvSpPr/>
      </xdr:nvSpPr>
      <xdr:spPr>
        <a:xfrm>
          <a:off x="13652500" y="98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3186</xdr:rowOff>
    </xdr:from>
    <xdr:ext cx="534377" cy="259045"/>
    <xdr:sp macro="" textlink="">
      <xdr:nvSpPr>
        <xdr:cNvPr id="604" name="テキスト ボックス 603"/>
        <xdr:cNvSpPr txBox="1"/>
      </xdr:nvSpPr>
      <xdr:spPr>
        <a:xfrm>
          <a:off x="13436111" y="99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128821</xdr:rowOff>
    </xdr:from>
    <xdr:to>
      <xdr:col>67</xdr:col>
      <xdr:colOff>101600</xdr:colOff>
      <xdr:row>58</xdr:row>
      <xdr:rowOff>58971</xdr:rowOff>
    </xdr:to>
    <xdr:sp macro="" textlink="">
      <xdr:nvSpPr>
        <xdr:cNvPr id="605" name="楕円 604"/>
        <xdr:cNvSpPr/>
      </xdr:nvSpPr>
      <xdr:spPr>
        <a:xfrm>
          <a:off x="12763500" y="99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50098</xdr:rowOff>
    </xdr:from>
    <xdr:ext cx="534377" cy="259045"/>
    <xdr:sp macro="" textlink="">
      <xdr:nvSpPr>
        <xdr:cNvPr id="606" name="テキスト ボックス 605"/>
        <xdr:cNvSpPr txBox="1"/>
      </xdr:nvSpPr>
      <xdr:spPr>
        <a:xfrm>
          <a:off x="12547111" y="99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43636</xdr:rowOff>
    </xdr:from>
    <xdr:to>
      <xdr:col>85</xdr:col>
      <xdr:colOff>127000</xdr:colOff>
      <xdr:row>79</xdr:row>
      <xdr:rowOff>44448</xdr:rowOff>
    </xdr:to>
    <xdr:cxnSp macro="">
      <xdr:nvCxnSpPr>
        <xdr:cNvPr id="635" name="直線コネクタ 634"/>
        <xdr:cNvCxnSpPr/>
      </xdr:nvCxnSpPr>
      <xdr:spPr>
        <a:xfrm>
          <a:off x="15481300" y="13588186"/>
          <a:ext cx="8382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43636</xdr:rowOff>
    </xdr:from>
    <xdr:to>
      <xdr:col>81</xdr:col>
      <xdr:colOff>50800</xdr:colOff>
      <xdr:row>79</xdr:row>
      <xdr:rowOff>44450</xdr:rowOff>
    </xdr:to>
    <xdr:cxnSp macro="">
      <xdr:nvCxnSpPr>
        <xdr:cNvPr id="638" name="直線コネクタ 637"/>
        <xdr:cNvCxnSpPr/>
      </xdr:nvCxnSpPr>
      <xdr:spPr>
        <a:xfrm flipV="1">
          <a:off x="14592300" y="13588186"/>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44433</xdr:rowOff>
    </xdr:from>
    <xdr:to>
      <xdr:col>76</xdr:col>
      <xdr:colOff>114300</xdr:colOff>
      <xdr:row>79</xdr:row>
      <xdr:rowOff>44450</xdr:rowOff>
    </xdr:to>
    <xdr:cxnSp macro="">
      <xdr:nvCxnSpPr>
        <xdr:cNvPr id="641" name="直線コネクタ 640"/>
        <xdr:cNvCxnSpPr/>
      </xdr:nvCxnSpPr>
      <xdr:spPr>
        <a:xfrm>
          <a:off x="13703300" y="1358898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44433</xdr:rowOff>
    </xdr:from>
    <xdr:to>
      <xdr:col>71</xdr:col>
      <xdr:colOff>177800</xdr:colOff>
      <xdr:row>79</xdr:row>
      <xdr:rowOff>44448</xdr:rowOff>
    </xdr:to>
    <xdr:cxnSp macro="">
      <xdr:nvCxnSpPr>
        <xdr:cNvPr id="644" name="直線コネクタ 643"/>
        <xdr:cNvCxnSpPr/>
      </xdr:nvCxnSpPr>
      <xdr:spPr>
        <a:xfrm flipV="1">
          <a:off x="12814300" y="13588983"/>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165098</xdr:rowOff>
    </xdr:from>
    <xdr:to>
      <xdr:col>85</xdr:col>
      <xdr:colOff>177800</xdr:colOff>
      <xdr:row>79</xdr:row>
      <xdr:rowOff>95248</xdr:rowOff>
    </xdr:to>
    <xdr:sp macro="" textlink="">
      <xdr:nvSpPr>
        <xdr:cNvPr id="654" name="楕円 653"/>
        <xdr:cNvSpPr/>
      </xdr:nvSpPr>
      <xdr:spPr>
        <a:xfrm>
          <a:off x="16268700" y="135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83157</xdr:rowOff>
    </xdr:from>
    <xdr:ext cx="249299" cy="259045"/>
    <xdr:sp macro="" textlink="">
      <xdr:nvSpPr>
        <xdr:cNvPr id="655" name="災害復旧費該当値テキスト"/>
        <xdr:cNvSpPr txBox="1"/>
      </xdr:nvSpPr>
      <xdr:spPr>
        <a:xfrm>
          <a:off x="16370300" y="13456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164286</xdr:rowOff>
    </xdr:from>
    <xdr:to>
      <xdr:col>81</xdr:col>
      <xdr:colOff>101600</xdr:colOff>
      <xdr:row>79</xdr:row>
      <xdr:rowOff>94436</xdr:rowOff>
    </xdr:to>
    <xdr:sp macro="" textlink="">
      <xdr:nvSpPr>
        <xdr:cNvPr id="656" name="楕円 655"/>
        <xdr:cNvSpPr/>
      </xdr:nvSpPr>
      <xdr:spPr>
        <a:xfrm>
          <a:off x="15430500" y="135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85563</xdr:rowOff>
    </xdr:from>
    <xdr:ext cx="378565" cy="259045"/>
    <xdr:sp macro="" textlink="">
      <xdr:nvSpPr>
        <xdr:cNvPr id="657" name="テキスト ボックス 656"/>
        <xdr:cNvSpPr txBox="1"/>
      </xdr:nvSpPr>
      <xdr:spPr>
        <a:xfrm>
          <a:off x="15292017" y="13630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165083</xdr:rowOff>
    </xdr:from>
    <xdr:to>
      <xdr:col>72</xdr:col>
      <xdr:colOff>38100</xdr:colOff>
      <xdr:row>79</xdr:row>
      <xdr:rowOff>95233</xdr:rowOff>
    </xdr:to>
    <xdr:sp macro="" textlink="">
      <xdr:nvSpPr>
        <xdr:cNvPr id="660" name="楕円 659"/>
        <xdr:cNvSpPr/>
      </xdr:nvSpPr>
      <xdr:spPr>
        <a:xfrm>
          <a:off x="13652500" y="135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86360</xdr:rowOff>
    </xdr:from>
    <xdr:ext cx="249299" cy="259045"/>
    <xdr:sp macro="" textlink="">
      <xdr:nvSpPr>
        <xdr:cNvPr id="661" name="テキスト ボックス 660"/>
        <xdr:cNvSpPr txBox="1"/>
      </xdr:nvSpPr>
      <xdr:spPr>
        <a:xfrm>
          <a:off x="13578650" y="13630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165098</xdr:rowOff>
    </xdr:from>
    <xdr:to>
      <xdr:col>67</xdr:col>
      <xdr:colOff>101600</xdr:colOff>
      <xdr:row>79</xdr:row>
      <xdr:rowOff>95248</xdr:rowOff>
    </xdr:to>
    <xdr:sp macro="" textlink="">
      <xdr:nvSpPr>
        <xdr:cNvPr id="662" name="楕円 661"/>
        <xdr:cNvSpPr/>
      </xdr:nvSpPr>
      <xdr:spPr>
        <a:xfrm>
          <a:off x="12763500" y="135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86375</xdr:rowOff>
    </xdr:from>
    <xdr:ext cx="249299" cy="259045"/>
    <xdr:sp macro="" textlink="">
      <xdr:nvSpPr>
        <xdr:cNvPr id="663" name="テキスト ボックス 662"/>
        <xdr:cNvSpPr txBox="1"/>
      </xdr:nvSpPr>
      <xdr:spPr>
        <a:xfrm>
          <a:off x="12689650" y="13630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55020</xdr:rowOff>
    </xdr:from>
    <xdr:to>
      <xdr:col>85</xdr:col>
      <xdr:colOff>127000</xdr:colOff>
      <xdr:row>97</xdr:row>
      <xdr:rowOff>55570</xdr:rowOff>
    </xdr:to>
    <xdr:cxnSp macro="">
      <xdr:nvCxnSpPr>
        <xdr:cNvPr id="690" name="直線コネクタ 689"/>
        <xdr:cNvCxnSpPr/>
      </xdr:nvCxnSpPr>
      <xdr:spPr>
        <a:xfrm flipV="1">
          <a:off x="15481300" y="16685670"/>
          <a:ext cx="8382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46365</xdr:rowOff>
    </xdr:from>
    <xdr:to>
      <xdr:col>81</xdr:col>
      <xdr:colOff>50800</xdr:colOff>
      <xdr:row>97</xdr:row>
      <xdr:rowOff>55570</xdr:rowOff>
    </xdr:to>
    <xdr:cxnSp macro="">
      <xdr:nvCxnSpPr>
        <xdr:cNvPr id="693" name="直線コネクタ 692"/>
        <xdr:cNvCxnSpPr/>
      </xdr:nvCxnSpPr>
      <xdr:spPr>
        <a:xfrm>
          <a:off x="14592300" y="16677015"/>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46365</xdr:rowOff>
    </xdr:from>
    <xdr:to>
      <xdr:col>76</xdr:col>
      <xdr:colOff>114300</xdr:colOff>
      <xdr:row>97</xdr:row>
      <xdr:rowOff>47203</xdr:rowOff>
    </xdr:to>
    <xdr:cxnSp macro="">
      <xdr:nvCxnSpPr>
        <xdr:cNvPr id="696" name="直線コネクタ 695"/>
        <xdr:cNvCxnSpPr/>
      </xdr:nvCxnSpPr>
      <xdr:spPr>
        <a:xfrm flipV="1">
          <a:off x="13703300" y="1667701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47203</xdr:rowOff>
    </xdr:from>
    <xdr:to>
      <xdr:col>71</xdr:col>
      <xdr:colOff>177800</xdr:colOff>
      <xdr:row>97</xdr:row>
      <xdr:rowOff>58345</xdr:rowOff>
    </xdr:to>
    <xdr:cxnSp macro="">
      <xdr:nvCxnSpPr>
        <xdr:cNvPr id="699" name="直線コネクタ 698"/>
        <xdr:cNvCxnSpPr/>
      </xdr:nvCxnSpPr>
      <xdr:spPr>
        <a:xfrm flipV="1">
          <a:off x="12814300" y="16677853"/>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4220</xdr:rowOff>
    </xdr:from>
    <xdr:to>
      <xdr:col>85</xdr:col>
      <xdr:colOff>177800</xdr:colOff>
      <xdr:row>97</xdr:row>
      <xdr:rowOff>105820</xdr:rowOff>
    </xdr:to>
    <xdr:sp macro="" textlink="">
      <xdr:nvSpPr>
        <xdr:cNvPr id="709" name="楕円 708"/>
        <xdr:cNvSpPr/>
      </xdr:nvSpPr>
      <xdr:spPr>
        <a:xfrm>
          <a:off x="16268700" y="166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154097</xdr:rowOff>
    </xdr:from>
    <xdr:ext cx="599010" cy="259045"/>
    <xdr:sp macro="" textlink="">
      <xdr:nvSpPr>
        <xdr:cNvPr id="710" name="公債費該当値テキスト"/>
        <xdr:cNvSpPr txBox="1"/>
      </xdr:nvSpPr>
      <xdr:spPr>
        <a:xfrm>
          <a:off x="16370300" y="1661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4770</xdr:rowOff>
    </xdr:from>
    <xdr:to>
      <xdr:col>81</xdr:col>
      <xdr:colOff>101600</xdr:colOff>
      <xdr:row>97</xdr:row>
      <xdr:rowOff>106370</xdr:rowOff>
    </xdr:to>
    <xdr:sp macro="" textlink="">
      <xdr:nvSpPr>
        <xdr:cNvPr id="711" name="楕円 710"/>
        <xdr:cNvSpPr/>
      </xdr:nvSpPr>
      <xdr:spPr>
        <a:xfrm>
          <a:off x="15430500" y="166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97497</xdr:rowOff>
    </xdr:from>
    <xdr:ext cx="599010" cy="259045"/>
    <xdr:sp macro="" textlink="">
      <xdr:nvSpPr>
        <xdr:cNvPr id="712" name="テキスト ボックス 711"/>
        <xdr:cNvSpPr txBox="1"/>
      </xdr:nvSpPr>
      <xdr:spPr>
        <a:xfrm>
          <a:off x="15181795" y="1672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167015</xdr:rowOff>
    </xdr:from>
    <xdr:to>
      <xdr:col>76</xdr:col>
      <xdr:colOff>165100</xdr:colOff>
      <xdr:row>97</xdr:row>
      <xdr:rowOff>97165</xdr:rowOff>
    </xdr:to>
    <xdr:sp macro="" textlink="">
      <xdr:nvSpPr>
        <xdr:cNvPr id="713" name="楕円 712"/>
        <xdr:cNvSpPr/>
      </xdr:nvSpPr>
      <xdr:spPr>
        <a:xfrm>
          <a:off x="14541500" y="166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113692</xdr:rowOff>
    </xdr:from>
    <xdr:ext cx="599010" cy="259045"/>
    <xdr:sp macro="" textlink="">
      <xdr:nvSpPr>
        <xdr:cNvPr id="714" name="テキスト ボックス 713"/>
        <xdr:cNvSpPr txBox="1"/>
      </xdr:nvSpPr>
      <xdr:spPr>
        <a:xfrm>
          <a:off x="14292795" y="1640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167853</xdr:rowOff>
    </xdr:from>
    <xdr:to>
      <xdr:col>72</xdr:col>
      <xdr:colOff>38100</xdr:colOff>
      <xdr:row>97</xdr:row>
      <xdr:rowOff>98003</xdr:rowOff>
    </xdr:to>
    <xdr:sp macro="" textlink="">
      <xdr:nvSpPr>
        <xdr:cNvPr id="715" name="楕円 714"/>
        <xdr:cNvSpPr/>
      </xdr:nvSpPr>
      <xdr:spPr>
        <a:xfrm>
          <a:off x="13652500" y="166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114530</xdr:rowOff>
    </xdr:from>
    <xdr:ext cx="599010" cy="259045"/>
    <xdr:sp macro="" textlink="">
      <xdr:nvSpPr>
        <xdr:cNvPr id="716" name="テキスト ボックス 715"/>
        <xdr:cNvSpPr txBox="1"/>
      </xdr:nvSpPr>
      <xdr:spPr>
        <a:xfrm>
          <a:off x="13403795" y="1640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7545</xdr:rowOff>
    </xdr:from>
    <xdr:to>
      <xdr:col>67</xdr:col>
      <xdr:colOff>101600</xdr:colOff>
      <xdr:row>97</xdr:row>
      <xdr:rowOff>109145</xdr:rowOff>
    </xdr:to>
    <xdr:sp macro="" textlink="">
      <xdr:nvSpPr>
        <xdr:cNvPr id="717" name="楕円 716"/>
        <xdr:cNvSpPr/>
      </xdr:nvSpPr>
      <xdr:spPr>
        <a:xfrm>
          <a:off x="12763500" y="166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125672</xdr:rowOff>
    </xdr:from>
    <xdr:ext cx="599010" cy="259045"/>
    <xdr:sp macro="" textlink="">
      <xdr:nvSpPr>
        <xdr:cNvPr id="718" name="テキスト ボックス 717"/>
        <xdr:cNvSpPr txBox="1"/>
      </xdr:nvSpPr>
      <xdr:spPr>
        <a:xfrm>
          <a:off x="12514795" y="1641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特別定額給付金や新型コロナウイルス感染対策を行ったため大幅な増加となった。衛生費については、簡易水道事業債元金償還に係る繰出金や新型コロナウイルスワクチン接種事業のため増額となった。農林水産業費については、経営体育成基盤整備事業や新型コロナウイルス対策支援金を実施したことにより増加となった。消防費については、広域事務組合への負担金の増や防災行政無線デジタル化工事により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年度財政調整基金残高については、固定資産税や普通交付税の増加分の一部を積み立てたため大幅な増加となった。実質収支額については平成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年度から横ばいが続いている。また、実質単年度収支については、令和元年度では防災行政無線デジタル化工事に基金を充当したため大幅に低下し、令和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年度では固定資産税の増額分の一部を基金に積み立てたことから実質単年度収支が大幅な増加となった。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oneCellAnchor>
    <xdr:from>
      <xdr:col>1</xdr:col>
      <xdr:colOff>0</xdr:colOff>
      <xdr:row>3</xdr:row>
      <xdr:rowOff>28575</xdr:rowOff>
    </xdr:from>
    <xdr:ext cx="4314825" cy="381000"/>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5429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年度から連結実質黒字額は減少傾向にあったが、令和元年度は防災無線デジタル化事業に基金を充当したこと、令和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年度については、固定資産税等が増加したことにより数値が上昇している。今後は財政状況と健全化比率に注意しながら、基金の積立等財源の確保に努め健全な財政運営を図る。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3\&#32207;&#21209;&#20225;&#30011;\&#20196;&#21644;&#65299;&#24180;&#24230;\05_R3&#36001;&#25919;&#38306;&#20418;\&#36001;&#25919;&#29031;&#20250;\&#36001;&#25919;&#29366;&#27841;&#36039;&#26009;&#38598;\&#12304;&#36001;&#25919;&#29366;&#27841;&#36039;&#26009;&#38598;&#12305;_023035_&#20170;&#21029;&#3001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178118</v>
          </cell>
          <cell r="F3">
            <v>237994</v>
          </cell>
        </row>
        <row r="5">
          <cell r="A5" t="str">
            <v xml:space="preserve"> H29</v>
          </cell>
          <cell r="D5">
            <v>272017</v>
          </cell>
          <cell r="F5">
            <v>267911</v>
          </cell>
        </row>
        <row r="7">
          <cell r="A7" t="str">
            <v xml:space="preserve"> H30</v>
          </cell>
          <cell r="D7">
            <v>298992</v>
          </cell>
          <cell r="F7">
            <v>228215</v>
          </cell>
        </row>
        <row r="9">
          <cell r="A9" t="str">
            <v xml:space="preserve"> R01</v>
          </cell>
          <cell r="D9">
            <v>272350</v>
          </cell>
          <cell r="F9">
            <v>264232</v>
          </cell>
        </row>
        <row r="11">
          <cell r="A11" t="str">
            <v xml:space="preserve"> R02</v>
          </cell>
          <cell r="D11">
            <v>318110</v>
          </cell>
          <cell r="F11">
            <v>263613</v>
          </cell>
        </row>
        <row r="18">
          <cell r="B18" t="str">
            <v>H28</v>
          </cell>
          <cell r="C18" t="str">
            <v>H29</v>
          </cell>
          <cell r="D18" t="str">
            <v>H30</v>
          </cell>
          <cell r="E18" t="str">
            <v>R01</v>
          </cell>
          <cell r="F18" t="str">
            <v>R02</v>
          </cell>
        </row>
        <row r="19">
          <cell r="A19" t="str">
            <v>実質収支額</v>
          </cell>
          <cell r="B19">
            <v>10.19</v>
          </cell>
          <cell r="C19">
            <v>8.74</v>
          </cell>
          <cell r="D19">
            <v>8.76</v>
          </cell>
          <cell r="E19">
            <v>9.99</v>
          </cell>
          <cell r="F19">
            <v>9.94</v>
          </cell>
        </row>
        <row r="20">
          <cell r="A20" t="str">
            <v>財政調整基金残高</v>
          </cell>
          <cell r="B20">
            <v>12.88</v>
          </cell>
          <cell r="C20">
            <v>16.23</v>
          </cell>
          <cell r="D20">
            <v>18.97</v>
          </cell>
          <cell r="E20">
            <v>13.23</v>
          </cell>
          <cell r="F20">
            <v>17.920000000000002</v>
          </cell>
        </row>
        <row r="21">
          <cell r="A21" t="str">
            <v>実質単年度収支</v>
          </cell>
          <cell r="B21">
            <v>0.22</v>
          </cell>
          <cell r="C21">
            <v>-1.1000000000000001</v>
          </cell>
          <cell r="D21">
            <v>0.61</v>
          </cell>
          <cell r="E21">
            <v>-7.19</v>
          </cell>
          <cell r="F21">
            <v>2.42</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今別町簡易水道事業特別会計</v>
          </cell>
          <cell r="B30" t="e">
            <v>#N/A</v>
          </cell>
          <cell r="C30">
            <v>1.29</v>
          </cell>
          <cell r="D30" t="e">
            <v>#N/A</v>
          </cell>
          <cell r="E30">
            <v>1.54</v>
          </cell>
          <cell r="F30" t="e">
            <v>#N/A</v>
          </cell>
          <cell r="G30">
            <v>0.32</v>
          </cell>
          <cell r="H30" t="e">
            <v>#N/A</v>
          </cell>
          <cell r="I30">
            <v>0.38</v>
          </cell>
          <cell r="J30" t="e">
            <v>#N/A</v>
          </cell>
          <cell r="K30">
            <v>0.03</v>
          </cell>
        </row>
        <row r="31">
          <cell r="A31" t="str">
            <v>後期高齢者医療特別会計</v>
          </cell>
          <cell r="B31" t="e">
            <v>#N/A</v>
          </cell>
          <cell r="C31">
            <v>0.03</v>
          </cell>
          <cell r="D31" t="e">
            <v>#N/A</v>
          </cell>
          <cell r="E31">
            <v>0.01</v>
          </cell>
          <cell r="F31" t="e">
            <v>#N/A</v>
          </cell>
          <cell r="G31">
            <v>0.02</v>
          </cell>
          <cell r="H31" t="e">
            <v>#N/A</v>
          </cell>
          <cell r="I31">
            <v>0</v>
          </cell>
          <cell r="J31" t="e">
            <v>#N/A</v>
          </cell>
          <cell r="K31">
            <v>0.05</v>
          </cell>
        </row>
        <row r="32">
          <cell r="A32" t="str">
            <v>介護保険特別会計（サービス事業勘定）</v>
          </cell>
          <cell r="B32" t="e">
            <v>#N/A</v>
          </cell>
          <cell r="C32">
            <v>0.28000000000000003</v>
          </cell>
          <cell r="D32" t="e">
            <v>#N/A</v>
          </cell>
          <cell r="E32">
            <v>0.28999999999999998</v>
          </cell>
          <cell r="F32" t="e">
            <v>#N/A</v>
          </cell>
          <cell r="G32">
            <v>0.27</v>
          </cell>
          <cell r="H32" t="e">
            <v>#N/A</v>
          </cell>
          <cell r="I32">
            <v>0.27</v>
          </cell>
          <cell r="J32" t="e">
            <v>#N/A</v>
          </cell>
          <cell r="K32">
            <v>0.26</v>
          </cell>
        </row>
        <row r="33">
          <cell r="A33" t="str">
            <v>介護保険特別会計（保険事業勘定）</v>
          </cell>
          <cell r="B33" t="e">
            <v>#N/A</v>
          </cell>
          <cell r="C33">
            <v>2.58</v>
          </cell>
          <cell r="D33" t="e">
            <v>#N/A</v>
          </cell>
          <cell r="E33">
            <v>1.85</v>
          </cell>
          <cell r="F33" t="e">
            <v>#N/A</v>
          </cell>
          <cell r="G33">
            <v>0.02</v>
          </cell>
          <cell r="H33" t="e">
            <v>#N/A</v>
          </cell>
          <cell r="I33">
            <v>0.44</v>
          </cell>
          <cell r="J33" t="e">
            <v>#N/A</v>
          </cell>
          <cell r="K33">
            <v>0.62</v>
          </cell>
        </row>
        <row r="34">
          <cell r="A34" t="str">
            <v>国民健康保険特別会計（診療施設会計）</v>
          </cell>
          <cell r="B34" t="e">
            <v>#N/A</v>
          </cell>
          <cell r="C34">
            <v>0.72</v>
          </cell>
          <cell r="D34" t="e">
            <v>#N/A</v>
          </cell>
          <cell r="E34">
            <v>0.17</v>
          </cell>
          <cell r="F34" t="e">
            <v>#N/A</v>
          </cell>
          <cell r="G34">
            <v>0.28999999999999998</v>
          </cell>
          <cell r="H34" t="e">
            <v>#N/A</v>
          </cell>
          <cell r="I34">
            <v>0.47</v>
          </cell>
          <cell r="J34" t="e">
            <v>#N/A</v>
          </cell>
          <cell r="K34">
            <v>0.66</v>
          </cell>
        </row>
        <row r="35">
          <cell r="A35" t="str">
            <v>国民健康保険特別会計（事業勘定）</v>
          </cell>
          <cell r="B35" t="e">
            <v>#N/A</v>
          </cell>
          <cell r="C35">
            <v>1.97</v>
          </cell>
          <cell r="D35" t="e">
            <v>#N/A</v>
          </cell>
          <cell r="E35">
            <v>2.36</v>
          </cell>
          <cell r="F35" t="e">
            <v>#N/A</v>
          </cell>
          <cell r="G35">
            <v>1.55</v>
          </cell>
          <cell r="H35" t="e">
            <v>#N/A</v>
          </cell>
          <cell r="I35">
            <v>1.69</v>
          </cell>
          <cell r="J35" t="e">
            <v>#N/A</v>
          </cell>
          <cell r="K35">
            <v>1.05</v>
          </cell>
        </row>
        <row r="36">
          <cell r="A36" t="str">
            <v>一般会計</v>
          </cell>
          <cell r="B36" t="e">
            <v>#N/A</v>
          </cell>
          <cell r="C36">
            <v>10.18</v>
          </cell>
          <cell r="D36" t="e">
            <v>#N/A</v>
          </cell>
          <cell r="E36">
            <v>8.73</v>
          </cell>
          <cell r="F36" t="e">
            <v>#N/A</v>
          </cell>
          <cell r="G36">
            <v>8.75</v>
          </cell>
          <cell r="H36" t="e">
            <v>#N/A</v>
          </cell>
          <cell r="I36">
            <v>9.99</v>
          </cell>
          <cell r="J36" t="e">
            <v>#N/A</v>
          </cell>
          <cell r="K36">
            <v>9.94</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203</v>
          </cell>
          <cell r="E42"/>
          <cell r="F42"/>
          <cell r="G42">
            <v>220</v>
          </cell>
          <cell r="H42"/>
          <cell r="I42"/>
          <cell r="J42">
            <v>224</v>
          </cell>
          <cell r="K42"/>
          <cell r="L42"/>
          <cell r="M42">
            <v>224</v>
          </cell>
          <cell r="N42"/>
          <cell r="O42"/>
          <cell r="P42">
            <v>275</v>
          </cell>
        </row>
        <row r="43">
          <cell r="A43" t="str">
            <v>一時借入金の利子</v>
          </cell>
          <cell r="B43">
            <v>1</v>
          </cell>
          <cell r="C43"/>
          <cell r="D43"/>
          <cell r="E43">
            <v>0</v>
          </cell>
          <cell r="F43"/>
          <cell r="G43"/>
          <cell r="H43">
            <v>0</v>
          </cell>
          <cell r="I43"/>
          <cell r="J43"/>
          <cell r="K43">
            <v>0</v>
          </cell>
          <cell r="L43"/>
          <cell r="M43"/>
          <cell r="N43">
            <v>0</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8</v>
          </cell>
          <cell r="C45"/>
          <cell r="D45"/>
          <cell r="E45">
            <v>9</v>
          </cell>
          <cell r="F45"/>
          <cell r="G45"/>
          <cell r="H45">
            <v>9</v>
          </cell>
          <cell r="I45"/>
          <cell r="J45"/>
          <cell r="K45">
            <v>8</v>
          </cell>
          <cell r="L45"/>
          <cell r="M45"/>
          <cell r="N45">
            <v>8</v>
          </cell>
          <cell r="O45"/>
          <cell r="P45"/>
        </row>
        <row r="46">
          <cell r="A46" t="str">
            <v>公営企業債の元利償還金に対する繰入金</v>
          </cell>
          <cell r="B46">
            <v>7</v>
          </cell>
          <cell r="C46"/>
          <cell r="D46"/>
          <cell r="E46">
            <v>15</v>
          </cell>
          <cell r="F46"/>
          <cell r="G46"/>
          <cell r="H46">
            <v>12</v>
          </cell>
          <cell r="I46"/>
          <cell r="J46"/>
          <cell r="K46">
            <v>15</v>
          </cell>
          <cell r="L46"/>
          <cell r="M46"/>
          <cell r="N46">
            <v>15</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290</v>
          </cell>
          <cell r="C49"/>
          <cell r="D49"/>
          <cell r="E49">
            <v>294</v>
          </cell>
          <cell r="F49"/>
          <cell r="G49"/>
          <cell r="H49">
            <v>282</v>
          </cell>
          <cell r="I49"/>
          <cell r="J49"/>
          <cell r="K49">
            <v>272</v>
          </cell>
          <cell r="L49"/>
          <cell r="M49"/>
          <cell r="N49">
            <v>279</v>
          </cell>
          <cell r="O49"/>
          <cell r="P49"/>
        </row>
        <row r="50">
          <cell r="A50" t="str">
            <v>実質公債費比率の分子</v>
          </cell>
          <cell r="B50" t="e">
            <v>#N/A</v>
          </cell>
          <cell r="C50">
            <v>103</v>
          </cell>
          <cell r="D50" t="e">
            <v>#N/A</v>
          </cell>
          <cell r="E50" t="e">
            <v>#N/A</v>
          </cell>
          <cell r="F50">
            <v>98</v>
          </cell>
          <cell r="G50" t="e">
            <v>#N/A</v>
          </cell>
          <cell r="H50" t="e">
            <v>#N/A</v>
          </cell>
          <cell r="I50">
            <v>79</v>
          </cell>
          <cell r="J50" t="e">
            <v>#N/A</v>
          </cell>
          <cell r="K50" t="e">
            <v>#N/A</v>
          </cell>
          <cell r="L50">
            <v>71</v>
          </cell>
          <cell r="M50" t="e">
            <v>#N/A</v>
          </cell>
          <cell r="N50" t="e">
            <v>#N/A</v>
          </cell>
          <cell r="O50">
            <v>27</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2751</v>
          </cell>
          <cell r="E56"/>
          <cell r="F56"/>
          <cell r="G56">
            <v>2811</v>
          </cell>
          <cell r="H56"/>
          <cell r="I56"/>
          <cell r="J56">
            <v>2803</v>
          </cell>
          <cell r="K56"/>
          <cell r="L56"/>
          <cell r="M56">
            <v>3082</v>
          </cell>
          <cell r="N56"/>
          <cell r="O56"/>
          <cell r="P56">
            <v>3126</v>
          </cell>
        </row>
        <row r="57">
          <cell r="A57" t="str">
            <v>充当可能特定歳入</v>
          </cell>
          <cell r="B57"/>
          <cell r="C57"/>
          <cell r="D57" t="str">
            <v>-</v>
          </cell>
          <cell r="E57"/>
          <cell r="F57"/>
          <cell r="G57" t="str">
            <v>-</v>
          </cell>
          <cell r="H57"/>
          <cell r="I57"/>
          <cell r="J57" t="str">
            <v>-</v>
          </cell>
          <cell r="K57"/>
          <cell r="L57"/>
          <cell r="M57" t="str">
            <v>-</v>
          </cell>
          <cell r="N57"/>
          <cell r="O57"/>
          <cell r="P57" t="str">
            <v>-</v>
          </cell>
        </row>
        <row r="58">
          <cell r="A58" t="str">
            <v>充当可能基金</v>
          </cell>
          <cell r="B58"/>
          <cell r="C58"/>
          <cell r="D58">
            <v>573</v>
          </cell>
          <cell r="E58"/>
          <cell r="F58"/>
          <cell r="G58">
            <v>743</v>
          </cell>
          <cell r="H58"/>
          <cell r="I58"/>
          <cell r="J58">
            <v>802</v>
          </cell>
          <cell r="K58"/>
          <cell r="L58"/>
          <cell r="M58">
            <v>624</v>
          </cell>
          <cell r="N58"/>
          <cell r="O58"/>
          <cell r="P58">
            <v>832</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600</v>
          </cell>
          <cell r="C62"/>
          <cell r="D62"/>
          <cell r="E62">
            <v>608</v>
          </cell>
          <cell r="F62"/>
          <cell r="G62"/>
          <cell r="H62">
            <v>488</v>
          </cell>
          <cell r="I62"/>
          <cell r="J62"/>
          <cell r="K62">
            <v>352</v>
          </cell>
          <cell r="L62"/>
          <cell r="M62"/>
          <cell r="N62">
            <v>454</v>
          </cell>
          <cell r="O62"/>
          <cell r="P62"/>
        </row>
        <row r="63">
          <cell r="A63" t="str">
            <v>組合等負担等見込額</v>
          </cell>
          <cell r="B63">
            <v>96</v>
          </cell>
          <cell r="C63"/>
          <cell r="D63"/>
          <cell r="E63">
            <v>88</v>
          </cell>
          <cell r="F63"/>
          <cell r="G63"/>
          <cell r="H63">
            <v>92</v>
          </cell>
          <cell r="I63"/>
          <cell r="J63"/>
          <cell r="K63">
            <v>125</v>
          </cell>
          <cell r="L63"/>
          <cell r="M63"/>
          <cell r="N63">
            <v>365</v>
          </cell>
          <cell r="O63"/>
          <cell r="P63"/>
        </row>
        <row r="64">
          <cell r="A64" t="str">
            <v>公営企業債等繰入見込額</v>
          </cell>
          <cell r="B64">
            <v>241</v>
          </cell>
          <cell r="C64"/>
          <cell r="D64"/>
          <cell r="E64">
            <v>216</v>
          </cell>
          <cell r="F64"/>
          <cell r="G64"/>
          <cell r="H64">
            <v>205</v>
          </cell>
          <cell r="I64"/>
          <cell r="J64"/>
          <cell r="K64">
            <v>243</v>
          </cell>
          <cell r="L64"/>
          <cell r="M64"/>
          <cell r="N64">
            <v>194</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2750</v>
          </cell>
          <cell r="C66"/>
          <cell r="D66"/>
          <cell r="E66">
            <v>2834</v>
          </cell>
          <cell r="F66"/>
          <cell r="G66"/>
          <cell r="H66">
            <v>2962</v>
          </cell>
          <cell r="I66"/>
          <cell r="J66"/>
          <cell r="K66">
            <v>3227</v>
          </cell>
          <cell r="L66"/>
          <cell r="M66"/>
          <cell r="N66">
            <v>3363</v>
          </cell>
          <cell r="O66"/>
          <cell r="P66"/>
        </row>
        <row r="67">
          <cell r="A67" t="str">
            <v>将来負担比率の分子</v>
          </cell>
          <cell r="B67" t="e">
            <v>#N/A</v>
          </cell>
          <cell r="C67">
            <v>362</v>
          </cell>
          <cell r="D67" t="e">
            <v>#N/A</v>
          </cell>
          <cell r="E67" t="e">
            <v>#N/A</v>
          </cell>
          <cell r="F67">
            <v>193</v>
          </cell>
          <cell r="G67" t="e">
            <v>#N/A</v>
          </cell>
          <cell r="H67" t="e">
            <v>#N/A</v>
          </cell>
          <cell r="I67">
            <v>143</v>
          </cell>
          <cell r="J67" t="e">
            <v>#N/A</v>
          </cell>
          <cell r="K67" t="e">
            <v>#N/A</v>
          </cell>
          <cell r="L67">
            <v>242</v>
          </cell>
          <cell r="M67" t="e">
            <v>#N/A</v>
          </cell>
          <cell r="N67" t="e">
            <v>#N/A</v>
          </cell>
          <cell r="O67">
            <v>419</v>
          </cell>
          <cell r="P67" t="e">
            <v>#N/A</v>
          </cell>
        </row>
        <row r="71">
          <cell r="B71" t="str">
            <v>H30</v>
          </cell>
          <cell r="C71" t="str">
            <v>R01</v>
          </cell>
          <cell r="D71" t="str">
            <v>R02</v>
          </cell>
        </row>
        <row r="72">
          <cell r="A72" t="str">
            <v>財政調整基金</v>
          </cell>
          <cell r="B72">
            <v>320</v>
          </cell>
          <cell r="C72">
            <v>224</v>
          </cell>
          <cell r="D72">
            <v>329</v>
          </cell>
        </row>
        <row r="73">
          <cell r="A73" t="str">
            <v>減債基金</v>
          </cell>
          <cell r="B73">
            <v>96</v>
          </cell>
          <cell r="C73">
            <v>106</v>
          </cell>
          <cell r="D73">
            <v>156</v>
          </cell>
        </row>
        <row r="74">
          <cell r="A74" t="str">
            <v>その他特定目的基金</v>
          </cell>
          <cell r="B74">
            <v>306</v>
          </cell>
          <cell r="C74">
            <v>293</v>
          </cell>
          <cell r="D74">
            <v>347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347" customWidth="1"/>
    <col min="12" max="12" width="2.25" style="347" customWidth="1"/>
    <col min="13" max="17" width="2.375" style="347" customWidth="1"/>
    <col min="18" max="119" width="2.125" style="347" customWidth="1"/>
    <col min="120" max="16384" width="0" style="347" hidden="1"/>
  </cols>
  <sheetData>
    <row r="1" spans="1:119" ht="33" customHeight="1" x14ac:dyDescent="0.15">
      <c r="A1" s="349"/>
      <c r="B1" s="602" t="s">
        <v>565</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357"/>
      <c r="DK1" s="357"/>
      <c r="DL1" s="357"/>
      <c r="DM1" s="357"/>
      <c r="DN1" s="357"/>
      <c r="DO1" s="357"/>
    </row>
    <row r="2" spans="1:119" ht="24.75" thickBot="1" x14ac:dyDescent="0.2">
      <c r="A2" s="349"/>
      <c r="B2" s="383" t="s">
        <v>564</v>
      </c>
      <c r="C2" s="383"/>
      <c r="D2" s="382"/>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349"/>
      <c r="BS2" s="349"/>
      <c r="BT2" s="349"/>
      <c r="BU2" s="349"/>
      <c r="BV2" s="349"/>
      <c r="BW2" s="349"/>
      <c r="BX2" s="349"/>
      <c r="BY2" s="349"/>
      <c r="BZ2" s="349"/>
      <c r="CA2" s="349"/>
      <c r="CB2" s="349"/>
      <c r="CC2" s="349"/>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row>
    <row r="3" spans="1:119" ht="18.75" customHeight="1" thickBot="1" x14ac:dyDescent="0.2">
      <c r="A3" s="357"/>
      <c r="B3" s="603" t="s">
        <v>563</v>
      </c>
      <c r="C3" s="604"/>
      <c r="D3" s="604"/>
      <c r="E3" s="605"/>
      <c r="F3" s="605"/>
      <c r="G3" s="605"/>
      <c r="H3" s="605"/>
      <c r="I3" s="605"/>
      <c r="J3" s="605"/>
      <c r="K3" s="605"/>
      <c r="L3" s="605" t="s">
        <v>562</v>
      </c>
      <c r="M3" s="605"/>
      <c r="N3" s="605"/>
      <c r="O3" s="605"/>
      <c r="P3" s="605"/>
      <c r="Q3" s="605"/>
      <c r="R3" s="608"/>
      <c r="S3" s="608"/>
      <c r="T3" s="608"/>
      <c r="U3" s="608"/>
      <c r="V3" s="609"/>
      <c r="W3" s="498" t="s">
        <v>561</v>
      </c>
      <c r="X3" s="499"/>
      <c r="Y3" s="499"/>
      <c r="Z3" s="499"/>
      <c r="AA3" s="499"/>
      <c r="AB3" s="604"/>
      <c r="AC3" s="608" t="s">
        <v>560</v>
      </c>
      <c r="AD3" s="499"/>
      <c r="AE3" s="499"/>
      <c r="AF3" s="499"/>
      <c r="AG3" s="499"/>
      <c r="AH3" s="499"/>
      <c r="AI3" s="499"/>
      <c r="AJ3" s="499"/>
      <c r="AK3" s="499"/>
      <c r="AL3" s="576"/>
      <c r="AM3" s="498" t="s">
        <v>559</v>
      </c>
      <c r="AN3" s="499"/>
      <c r="AO3" s="499"/>
      <c r="AP3" s="499"/>
      <c r="AQ3" s="499"/>
      <c r="AR3" s="499"/>
      <c r="AS3" s="499"/>
      <c r="AT3" s="499"/>
      <c r="AU3" s="499"/>
      <c r="AV3" s="499"/>
      <c r="AW3" s="499"/>
      <c r="AX3" s="576"/>
      <c r="AY3" s="568" t="s">
        <v>29</v>
      </c>
      <c r="AZ3" s="569"/>
      <c r="BA3" s="569"/>
      <c r="BB3" s="569"/>
      <c r="BC3" s="569"/>
      <c r="BD3" s="569"/>
      <c r="BE3" s="569"/>
      <c r="BF3" s="569"/>
      <c r="BG3" s="569"/>
      <c r="BH3" s="569"/>
      <c r="BI3" s="569"/>
      <c r="BJ3" s="569"/>
      <c r="BK3" s="569"/>
      <c r="BL3" s="569"/>
      <c r="BM3" s="612"/>
      <c r="BN3" s="498" t="s">
        <v>558</v>
      </c>
      <c r="BO3" s="499"/>
      <c r="BP3" s="499"/>
      <c r="BQ3" s="499"/>
      <c r="BR3" s="499"/>
      <c r="BS3" s="499"/>
      <c r="BT3" s="499"/>
      <c r="BU3" s="576"/>
      <c r="BV3" s="498" t="s">
        <v>557</v>
      </c>
      <c r="BW3" s="499"/>
      <c r="BX3" s="499"/>
      <c r="BY3" s="499"/>
      <c r="BZ3" s="499"/>
      <c r="CA3" s="499"/>
      <c r="CB3" s="499"/>
      <c r="CC3" s="576"/>
      <c r="CD3" s="568" t="s">
        <v>29</v>
      </c>
      <c r="CE3" s="569"/>
      <c r="CF3" s="569"/>
      <c r="CG3" s="569"/>
      <c r="CH3" s="569"/>
      <c r="CI3" s="569"/>
      <c r="CJ3" s="569"/>
      <c r="CK3" s="569"/>
      <c r="CL3" s="569"/>
      <c r="CM3" s="569"/>
      <c r="CN3" s="569"/>
      <c r="CO3" s="569"/>
      <c r="CP3" s="569"/>
      <c r="CQ3" s="569"/>
      <c r="CR3" s="569"/>
      <c r="CS3" s="612"/>
      <c r="CT3" s="498" t="s">
        <v>556</v>
      </c>
      <c r="CU3" s="499"/>
      <c r="CV3" s="499"/>
      <c r="CW3" s="499"/>
      <c r="CX3" s="499"/>
      <c r="CY3" s="499"/>
      <c r="CZ3" s="499"/>
      <c r="DA3" s="576"/>
      <c r="DB3" s="498" t="s">
        <v>555</v>
      </c>
      <c r="DC3" s="499"/>
      <c r="DD3" s="499"/>
      <c r="DE3" s="499"/>
      <c r="DF3" s="499"/>
      <c r="DG3" s="499"/>
      <c r="DH3" s="499"/>
      <c r="DI3" s="576"/>
      <c r="DJ3" s="349"/>
      <c r="DK3" s="349"/>
      <c r="DL3" s="349"/>
      <c r="DM3" s="349"/>
      <c r="DN3" s="349"/>
      <c r="DO3" s="349"/>
    </row>
    <row r="4" spans="1:119" ht="18.75" customHeight="1" x14ac:dyDescent="0.15">
      <c r="A4" s="357"/>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2"/>
      <c r="AN4" s="453"/>
      <c r="AO4" s="453"/>
      <c r="AP4" s="453"/>
      <c r="AQ4" s="453"/>
      <c r="AR4" s="453"/>
      <c r="AS4" s="453"/>
      <c r="AT4" s="453"/>
      <c r="AU4" s="453"/>
      <c r="AV4" s="453"/>
      <c r="AW4" s="453"/>
      <c r="AX4" s="611"/>
      <c r="AY4" s="441" t="s">
        <v>554</v>
      </c>
      <c r="AZ4" s="442"/>
      <c r="BA4" s="442"/>
      <c r="BB4" s="442"/>
      <c r="BC4" s="442"/>
      <c r="BD4" s="442"/>
      <c r="BE4" s="442"/>
      <c r="BF4" s="442"/>
      <c r="BG4" s="442"/>
      <c r="BH4" s="442"/>
      <c r="BI4" s="442"/>
      <c r="BJ4" s="442"/>
      <c r="BK4" s="442"/>
      <c r="BL4" s="442"/>
      <c r="BM4" s="443"/>
      <c r="BN4" s="389">
        <v>3843218</v>
      </c>
      <c r="BO4" s="390"/>
      <c r="BP4" s="390"/>
      <c r="BQ4" s="390"/>
      <c r="BR4" s="390"/>
      <c r="BS4" s="390"/>
      <c r="BT4" s="390"/>
      <c r="BU4" s="391"/>
      <c r="BV4" s="389">
        <v>3296150</v>
      </c>
      <c r="BW4" s="390"/>
      <c r="BX4" s="390"/>
      <c r="BY4" s="390"/>
      <c r="BZ4" s="390"/>
      <c r="CA4" s="390"/>
      <c r="CB4" s="390"/>
      <c r="CC4" s="391"/>
      <c r="CD4" s="613" t="s">
        <v>553</v>
      </c>
      <c r="CE4" s="614"/>
      <c r="CF4" s="614"/>
      <c r="CG4" s="614"/>
      <c r="CH4" s="614"/>
      <c r="CI4" s="614"/>
      <c r="CJ4" s="614"/>
      <c r="CK4" s="614"/>
      <c r="CL4" s="614"/>
      <c r="CM4" s="614"/>
      <c r="CN4" s="614"/>
      <c r="CO4" s="614"/>
      <c r="CP4" s="614"/>
      <c r="CQ4" s="614"/>
      <c r="CR4" s="614"/>
      <c r="CS4" s="615"/>
      <c r="CT4" s="616">
        <v>9.9</v>
      </c>
      <c r="CU4" s="617"/>
      <c r="CV4" s="617"/>
      <c r="CW4" s="617"/>
      <c r="CX4" s="617"/>
      <c r="CY4" s="617"/>
      <c r="CZ4" s="617"/>
      <c r="DA4" s="618"/>
      <c r="DB4" s="616">
        <v>10</v>
      </c>
      <c r="DC4" s="617"/>
      <c r="DD4" s="617"/>
      <c r="DE4" s="617"/>
      <c r="DF4" s="617"/>
      <c r="DG4" s="617"/>
      <c r="DH4" s="617"/>
      <c r="DI4" s="618"/>
      <c r="DJ4" s="349"/>
      <c r="DK4" s="349"/>
      <c r="DL4" s="349"/>
      <c r="DM4" s="349"/>
      <c r="DN4" s="349"/>
      <c r="DO4" s="349"/>
    </row>
    <row r="5" spans="1:119" ht="18.75" customHeight="1" x14ac:dyDescent="0.15">
      <c r="A5" s="357"/>
      <c r="B5" s="606"/>
      <c r="C5" s="454"/>
      <c r="D5" s="454"/>
      <c r="E5" s="607"/>
      <c r="F5" s="607"/>
      <c r="G5" s="607"/>
      <c r="H5" s="607"/>
      <c r="I5" s="607"/>
      <c r="J5" s="607"/>
      <c r="K5" s="607"/>
      <c r="L5" s="607"/>
      <c r="M5" s="607"/>
      <c r="N5" s="607"/>
      <c r="O5" s="607"/>
      <c r="P5" s="607"/>
      <c r="Q5" s="607"/>
      <c r="R5" s="452"/>
      <c r="S5" s="452"/>
      <c r="T5" s="452"/>
      <c r="U5" s="452"/>
      <c r="V5" s="610"/>
      <c r="W5" s="532"/>
      <c r="X5" s="453"/>
      <c r="Y5" s="453"/>
      <c r="Z5" s="453"/>
      <c r="AA5" s="453"/>
      <c r="AB5" s="454"/>
      <c r="AC5" s="452"/>
      <c r="AD5" s="453"/>
      <c r="AE5" s="453"/>
      <c r="AF5" s="453"/>
      <c r="AG5" s="453"/>
      <c r="AH5" s="453"/>
      <c r="AI5" s="453"/>
      <c r="AJ5" s="453"/>
      <c r="AK5" s="453"/>
      <c r="AL5" s="611"/>
      <c r="AM5" s="504" t="s">
        <v>552</v>
      </c>
      <c r="AN5" s="402"/>
      <c r="AO5" s="402"/>
      <c r="AP5" s="402"/>
      <c r="AQ5" s="402"/>
      <c r="AR5" s="402"/>
      <c r="AS5" s="402"/>
      <c r="AT5" s="403"/>
      <c r="AU5" s="509" t="s">
        <v>544</v>
      </c>
      <c r="AV5" s="510"/>
      <c r="AW5" s="510"/>
      <c r="AX5" s="510"/>
      <c r="AY5" s="408" t="s">
        <v>551</v>
      </c>
      <c r="AZ5" s="409"/>
      <c r="BA5" s="409"/>
      <c r="BB5" s="409"/>
      <c r="BC5" s="409"/>
      <c r="BD5" s="409"/>
      <c r="BE5" s="409"/>
      <c r="BF5" s="409"/>
      <c r="BG5" s="409"/>
      <c r="BH5" s="409"/>
      <c r="BI5" s="409"/>
      <c r="BJ5" s="409"/>
      <c r="BK5" s="409"/>
      <c r="BL5" s="409"/>
      <c r="BM5" s="410"/>
      <c r="BN5" s="394">
        <v>3658175</v>
      </c>
      <c r="BO5" s="395"/>
      <c r="BP5" s="395"/>
      <c r="BQ5" s="395"/>
      <c r="BR5" s="395"/>
      <c r="BS5" s="395"/>
      <c r="BT5" s="395"/>
      <c r="BU5" s="396"/>
      <c r="BV5" s="394">
        <v>2976763</v>
      </c>
      <c r="BW5" s="395"/>
      <c r="BX5" s="395"/>
      <c r="BY5" s="395"/>
      <c r="BZ5" s="395"/>
      <c r="CA5" s="395"/>
      <c r="CB5" s="395"/>
      <c r="CC5" s="396"/>
      <c r="CD5" s="446" t="s">
        <v>550</v>
      </c>
      <c r="CE5" s="447"/>
      <c r="CF5" s="447"/>
      <c r="CG5" s="447"/>
      <c r="CH5" s="447"/>
      <c r="CI5" s="447"/>
      <c r="CJ5" s="447"/>
      <c r="CK5" s="447"/>
      <c r="CL5" s="447"/>
      <c r="CM5" s="447"/>
      <c r="CN5" s="447"/>
      <c r="CO5" s="447"/>
      <c r="CP5" s="447"/>
      <c r="CQ5" s="447"/>
      <c r="CR5" s="447"/>
      <c r="CS5" s="448"/>
      <c r="CT5" s="398">
        <v>78.8</v>
      </c>
      <c r="CU5" s="399"/>
      <c r="CV5" s="399"/>
      <c r="CW5" s="399"/>
      <c r="CX5" s="399"/>
      <c r="CY5" s="399"/>
      <c r="CZ5" s="399"/>
      <c r="DA5" s="400"/>
      <c r="DB5" s="398">
        <v>89.8</v>
      </c>
      <c r="DC5" s="399"/>
      <c r="DD5" s="399"/>
      <c r="DE5" s="399"/>
      <c r="DF5" s="399"/>
      <c r="DG5" s="399"/>
      <c r="DH5" s="399"/>
      <c r="DI5" s="400"/>
      <c r="DJ5" s="349"/>
      <c r="DK5" s="349"/>
      <c r="DL5" s="349"/>
      <c r="DM5" s="349"/>
      <c r="DN5" s="349"/>
      <c r="DO5" s="349"/>
    </row>
    <row r="6" spans="1:119" ht="18.75" customHeight="1" x14ac:dyDescent="0.15">
      <c r="A6" s="357"/>
      <c r="B6" s="582" t="s">
        <v>549</v>
      </c>
      <c r="C6" s="451"/>
      <c r="D6" s="451"/>
      <c r="E6" s="583"/>
      <c r="F6" s="583"/>
      <c r="G6" s="583"/>
      <c r="H6" s="583"/>
      <c r="I6" s="583"/>
      <c r="J6" s="583"/>
      <c r="K6" s="583"/>
      <c r="L6" s="583" t="s">
        <v>548</v>
      </c>
      <c r="M6" s="583"/>
      <c r="N6" s="583"/>
      <c r="O6" s="583"/>
      <c r="P6" s="583"/>
      <c r="Q6" s="583"/>
      <c r="R6" s="478"/>
      <c r="S6" s="478"/>
      <c r="T6" s="478"/>
      <c r="U6" s="478"/>
      <c r="V6" s="589"/>
      <c r="W6" s="517" t="s">
        <v>547</v>
      </c>
      <c r="X6" s="450"/>
      <c r="Y6" s="450"/>
      <c r="Z6" s="450"/>
      <c r="AA6" s="450"/>
      <c r="AB6" s="451"/>
      <c r="AC6" s="594" t="s">
        <v>546</v>
      </c>
      <c r="AD6" s="595"/>
      <c r="AE6" s="595"/>
      <c r="AF6" s="595"/>
      <c r="AG6" s="595"/>
      <c r="AH6" s="595"/>
      <c r="AI6" s="595"/>
      <c r="AJ6" s="595"/>
      <c r="AK6" s="595"/>
      <c r="AL6" s="596"/>
      <c r="AM6" s="504" t="s">
        <v>545</v>
      </c>
      <c r="AN6" s="402"/>
      <c r="AO6" s="402"/>
      <c r="AP6" s="402"/>
      <c r="AQ6" s="402"/>
      <c r="AR6" s="402"/>
      <c r="AS6" s="402"/>
      <c r="AT6" s="403"/>
      <c r="AU6" s="509" t="s">
        <v>544</v>
      </c>
      <c r="AV6" s="510"/>
      <c r="AW6" s="510"/>
      <c r="AX6" s="510"/>
      <c r="AY6" s="408" t="s">
        <v>543</v>
      </c>
      <c r="AZ6" s="409"/>
      <c r="BA6" s="409"/>
      <c r="BB6" s="409"/>
      <c r="BC6" s="409"/>
      <c r="BD6" s="409"/>
      <c r="BE6" s="409"/>
      <c r="BF6" s="409"/>
      <c r="BG6" s="409"/>
      <c r="BH6" s="409"/>
      <c r="BI6" s="409"/>
      <c r="BJ6" s="409"/>
      <c r="BK6" s="409"/>
      <c r="BL6" s="409"/>
      <c r="BM6" s="410"/>
      <c r="BN6" s="394">
        <v>185043</v>
      </c>
      <c r="BO6" s="395"/>
      <c r="BP6" s="395"/>
      <c r="BQ6" s="395"/>
      <c r="BR6" s="395"/>
      <c r="BS6" s="395"/>
      <c r="BT6" s="395"/>
      <c r="BU6" s="396"/>
      <c r="BV6" s="394">
        <v>319387</v>
      </c>
      <c r="BW6" s="395"/>
      <c r="BX6" s="395"/>
      <c r="BY6" s="395"/>
      <c r="BZ6" s="395"/>
      <c r="CA6" s="395"/>
      <c r="CB6" s="395"/>
      <c r="CC6" s="396"/>
      <c r="CD6" s="446" t="s">
        <v>542</v>
      </c>
      <c r="CE6" s="447"/>
      <c r="CF6" s="447"/>
      <c r="CG6" s="447"/>
      <c r="CH6" s="447"/>
      <c r="CI6" s="447"/>
      <c r="CJ6" s="447"/>
      <c r="CK6" s="447"/>
      <c r="CL6" s="447"/>
      <c r="CM6" s="447"/>
      <c r="CN6" s="447"/>
      <c r="CO6" s="447"/>
      <c r="CP6" s="447"/>
      <c r="CQ6" s="447"/>
      <c r="CR6" s="447"/>
      <c r="CS6" s="448"/>
      <c r="CT6" s="579">
        <v>80.900000000000006</v>
      </c>
      <c r="CU6" s="580"/>
      <c r="CV6" s="580"/>
      <c r="CW6" s="580"/>
      <c r="CX6" s="580"/>
      <c r="CY6" s="580"/>
      <c r="CZ6" s="580"/>
      <c r="DA6" s="581"/>
      <c r="DB6" s="579">
        <v>92.2</v>
      </c>
      <c r="DC6" s="580"/>
      <c r="DD6" s="580"/>
      <c r="DE6" s="580"/>
      <c r="DF6" s="580"/>
      <c r="DG6" s="580"/>
      <c r="DH6" s="580"/>
      <c r="DI6" s="581"/>
      <c r="DJ6" s="349"/>
      <c r="DK6" s="349"/>
      <c r="DL6" s="349"/>
      <c r="DM6" s="349"/>
      <c r="DN6" s="349"/>
      <c r="DO6" s="349"/>
    </row>
    <row r="7" spans="1:119" ht="18.75" customHeight="1" x14ac:dyDescent="0.15">
      <c r="A7" s="357"/>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7"/>
      <c r="AE7" s="387"/>
      <c r="AF7" s="387"/>
      <c r="AG7" s="387"/>
      <c r="AH7" s="387"/>
      <c r="AI7" s="387"/>
      <c r="AJ7" s="387"/>
      <c r="AK7" s="387"/>
      <c r="AL7" s="598"/>
      <c r="AM7" s="504" t="s">
        <v>541</v>
      </c>
      <c r="AN7" s="402"/>
      <c r="AO7" s="402"/>
      <c r="AP7" s="402"/>
      <c r="AQ7" s="402"/>
      <c r="AR7" s="402"/>
      <c r="AS7" s="402"/>
      <c r="AT7" s="403"/>
      <c r="AU7" s="509" t="s">
        <v>514</v>
      </c>
      <c r="AV7" s="510"/>
      <c r="AW7" s="510"/>
      <c r="AX7" s="510"/>
      <c r="AY7" s="408" t="s">
        <v>540</v>
      </c>
      <c r="AZ7" s="409"/>
      <c r="BA7" s="409"/>
      <c r="BB7" s="409"/>
      <c r="BC7" s="409"/>
      <c r="BD7" s="409"/>
      <c r="BE7" s="409"/>
      <c r="BF7" s="409"/>
      <c r="BG7" s="409"/>
      <c r="BH7" s="409"/>
      <c r="BI7" s="409"/>
      <c r="BJ7" s="409"/>
      <c r="BK7" s="409"/>
      <c r="BL7" s="409"/>
      <c r="BM7" s="410"/>
      <c r="BN7" s="394">
        <v>2321</v>
      </c>
      <c r="BO7" s="395"/>
      <c r="BP7" s="395"/>
      <c r="BQ7" s="395"/>
      <c r="BR7" s="395"/>
      <c r="BS7" s="395"/>
      <c r="BT7" s="395"/>
      <c r="BU7" s="396"/>
      <c r="BV7" s="394">
        <v>150094</v>
      </c>
      <c r="BW7" s="395"/>
      <c r="BX7" s="395"/>
      <c r="BY7" s="395"/>
      <c r="BZ7" s="395"/>
      <c r="CA7" s="395"/>
      <c r="CB7" s="395"/>
      <c r="CC7" s="396"/>
      <c r="CD7" s="446" t="s">
        <v>155</v>
      </c>
      <c r="CE7" s="447"/>
      <c r="CF7" s="447"/>
      <c r="CG7" s="447"/>
      <c r="CH7" s="447"/>
      <c r="CI7" s="447"/>
      <c r="CJ7" s="447"/>
      <c r="CK7" s="447"/>
      <c r="CL7" s="447"/>
      <c r="CM7" s="447"/>
      <c r="CN7" s="447"/>
      <c r="CO7" s="447"/>
      <c r="CP7" s="447"/>
      <c r="CQ7" s="447"/>
      <c r="CR7" s="447"/>
      <c r="CS7" s="448"/>
      <c r="CT7" s="394">
        <v>1837356</v>
      </c>
      <c r="CU7" s="395"/>
      <c r="CV7" s="395"/>
      <c r="CW7" s="395"/>
      <c r="CX7" s="395"/>
      <c r="CY7" s="395"/>
      <c r="CZ7" s="395"/>
      <c r="DA7" s="396"/>
      <c r="DB7" s="394">
        <v>1694610</v>
      </c>
      <c r="DC7" s="395"/>
      <c r="DD7" s="395"/>
      <c r="DE7" s="395"/>
      <c r="DF7" s="395"/>
      <c r="DG7" s="395"/>
      <c r="DH7" s="395"/>
      <c r="DI7" s="396"/>
      <c r="DJ7" s="349"/>
      <c r="DK7" s="349"/>
      <c r="DL7" s="349"/>
      <c r="DM7" s="349"/>
      <c r="DN7" s="349"/>
      <c r="DO7" s="349"/>
    </row>
    <row r="8" spans="1:119" ht="18.75" customHeight="1" thickBot="1" x14ac:dyDescent="0.2">
      <c r="A8" s="357"/>
      <c r="B8" s="587"/>
      <c r="C8" s="518"/>
      <c r="D8" s="518"/>
      <c r="E8" s="588"/>
      <c r="F8" s="588"/>
      <c r="G8" s="588"/>
      <c r="H8" s="588"/>
      <c r="I8" s="588"/>
      <c r="J8" s="588"/>
      <c r="K8" s="588"/>
      <c r="L8" s="588"/>
      <c r="M8" s="588"/>
      <c r="N8" s="588"/>
      <c r="O8" s="588"/>
      <c r="P8" s="588"/>
      <c r="Q8" s="588"/>
      <c r="R8" s="592"/>
      <c r="S8" s="592"/>
      <c r="T8" s="592"/>
      <c r="U8" s="592"/>
      <c r="V8" s="593"/>
      <c r="W8" s="500"/>
      <c r="X8" s="501"/>
      <c r="Y8" s="501"/>
      <c r="Z8" s="501"/>
      <c r="AA8" s="501"/>
      <c r="AB8" s="518"/>
      <c r="AC8" s="599"/>
      <c r="AD8" s="600"/>
      <c r="AE8" s="600"/>
      <c r="AF8" s="600"/>
      <c r="AG8" s="600"/>
      <c r="AH8" s="600"/>
      <c r="AI8" s="600"/>
      <c r="AJ8" s="600"/>
      <c r="AK8" s="600"/>
      <c r="AL8" s="601"/>
      <c r="AM8" s="504" t="s">
        <v>539</v>
      </c>
      <c r="AN8" s="402"/>
      <c r="AO8" s="402"/>
      <c r="AP8" s="402"/>
      <c r="AQ8" s="402"/>
      <c r="AR8" s="402"/>
      <c r="AS8" s="402"/>
      <c r="AT8" s="403"/>
      <c r="AU8" s="509" t="s">
        <v>514</v>
      </c>
      <c r="AV8" s="510"/>
      <c r="AW8" s="510"/>
      <c r="AX8" s="510"/>
      <c r="AY8" s="408" t="s">
        <v>538</v>
      </c>
      <c r="AZ8" s="409"/>
      <c r="BA8" s="409"/>
      <c r="BB8" s="409"/>
      <c r="BC8" s="409"/>
      <c r="BD8" s="409"/>
      <c r="BE8" s="409"/>
      <c r="BF8" s="409"/>
      <c r="BG8" s="409"/>
      <c r="BH8" s="409"/>
      <c r="BI8" s="409"/>
      <c r="BJ8" s="409"/>
      <c r="BK8" s="409"/>
      <c r="BL8" s="409"/>
      <c r="BM8" s="410"/>
      <c r="BN8" s="394">
        <v>182722</v>
      </c>
      <c r="BO8" s="395"/>
      <c r="BP8" s="395"/>
      <c r="BQ8" s="395"/>
      <c r="BR8" s="395"/>
      <c r="BS8" s="395"/>
      <c r="BT8" s="395"/>
      <c r="BU8" s="396"/>
      <c r="BV8" s="394">
        <v>169293</v>
      </c>
      <c r="BW8" s="395"/>
      <c r="BX8" s="395"/>
      <c r="BY8" s="395"/>
      <c r="BZ8" s="395"/>
      <c r="CA8" s="395"/>
      <c r="CB8" s="395"/>
      <c r="CC8" s="396"/>
      <c r="CD8" s="446" t="s">
        <v>537</v>
      </c>
      <c r="CE8" s="447"/>
      <c r="CF8" s="447"/>
      <c r="CG8" s="447"/>
      <c r="CH8" s="447"/>
      <c r="CI8" s="447"/>
      <c r="CJ8" s="447"/>
      <c r="CK8" s="447"/>
      <c r="CL8" s="447"/>
      <c r="CM8" s="447"/>
      <c r="CN8" s="447"/>
      <c r="CO8" s="447"/>
      <c r="CP8" s="447"/>
      <c r="CQ8" s="447"/>
      <c r="CR8" s="447"/>
      <c r="CS8" s="448"/>
      <c r="CT8" s="539">
        <v>0.21</v>
      </c>
      <c r="CU8" s="540"/>
      <c r="CV8" s="540"/>
      <c r="CW8" s="540"/>
      <c r="CX8" s="540"/>
      <c r="CY8" s="540"/>
      <c r="CZ8" s="540"/>
      <c r="DA8" s="541"/>
      <c r="DB8" s="539">
        <v>0.2</v>
      </c>
      <c r="DC8" s="540"/>
      <c r="DD8" s="540"/>
      <c r="DE8" s="540"/>
      <c r="DF8" s="540"/>
      <c r="DG8" s="540"/>
      <c r="DH8" s="540"/>
      <c r="DI8" s="541"/>
      <c r="DJ8" s="349"/>
      <c r="DK8" s="349"/>
      <c r="DL8" s="349"/>
      <c r="DM8" s="349"/>
      <c r="DN8" s="349"/>
      <c r="DO8" s="349"/>
    </row>
    <row r="9" spans="1:119" ht="18.75" customHeight="1" thickBot="1" x14ac:dyDescent="0.2">
      <c r="A9" s="357"/>
      <c r="B9" s="568" t="s">
        <v>536</v>
      </c>
      <c r="C9" s="569"/>
      <c r="D9" s="569"/>
      <c r="E9" s="569"/>
      <c r="F9" s="569"/>
      <c r="G9" s="569"/>
      <c r="H9" s="569"/>
      <c r="I9" s="569"/>
      <c r="J9" s="569"/>
      <c r="K9" s="487"/>
      <c r="L9" s="570" t="s">
        <v>535</v>
      </c>
      <c r="M9" s="571"/>
      <c r="N9" s="571"/>
      <c r="O9" s="571"/>
      <c r="P9" s="571"/>
      <c r="Q9" s="572"/>
      <c r="R9" s="573">
        <v>2334</v>
      </c>
      <c r="S9" s="574"/>
      <c r="T9" s="574"/>
      <c r="U9" s="574"/>
      <c r="V9" s="575"/>
      <c r="W9" s="498" t="s">
        <v>534</v>
      </c>
      <c r="X9" s="499"/>
      <c r="Y9" s="499"/>
      <c r="Z9" s="499"/>
      <c r="AA9" s="499"/>
      <c r="AB9" s="499"/>
      <c r="AC9" s="499"/>
      <c r="AD9" s="499"/>
      <c r="AE9" s="499"/>
      <c r="AF9" s="499"/>
      <c r="AG9" s="499"/>
      <c r="AH9" s="499"/>
      <c r="AI9" s="499"/>
      <c r="AJ9" s="499"/>
      <c r="AK9" s="499"/>
      <c r="AL9" s="576"/>
      <c r="AM9" s="504" t="s">
        <v>533</v>
      </c>
      <c r="AN9" s="402"/>
      <c r="AO9" s="402"/>
      <c r="AP9" s="402"/>
      <c r="AQ9" s="402"/>
      <c r="AR9" s="402"/>
      <c r="AS9" s="402"/>
      <c r="AT9" s="403"/>
      <c r="AU9" s="509" t="s">
        <v>514</v>
      </c>
      <c r="AV9" s="510"/>
      <c r="AW9" s="510"/>
      <c r="AX9" s="510"/>
      <c r="AY9" s="408" t="s">
        <v>532</v>
      </c>
      <c r="AZ9" s="409"/>
      <c r="BA9" s="409"/>
      <c r="BB9" s="409"/>
      <c r="BC9" s="409"/>
      <c r="BD9" s="409"/>
      <c r="BE9" s="409"/>
      <c r="BF9" s="409"/>
      <c r="BG9" s="409"/>
      <c r="BH9" s="409"/>
      <c r="BI9" s="409"/>
      <c r="BJ9" s="409"/>
      <c r="BK9" s="409"/>
      <c r="BL9" s="409"/>
      <c r="BM9" s="410"/>
      <c r="BN9" s="394">
        <v>13429</v>
      </c>
      <c r="BO9" s="395"/>
      <c r="BP9" s="395"/>
      <c r="BQ9" s="395"/>
      <c r="BR9" s="395"/>
      <c r="BS9" s="395"/>
      <c r="BT9" s="395"/>
      <c r="BU9" s="396"/>
      <c r="BV9" s="394">
        <v>21438</v>
      </c>
      <c r="BW9" s="395"/>
      <c r="BX9" s="395"/>
      <c r="BY9" s="395"/>
      <c r="BZ9" s="395"/>
      <c r="CA9" s="395"/>
      <c r="CB9" s="395"/>
      <c r="CC9" s="396"/>
      <c r="CD9" s="446" t="s">
        <v>531</v>
      </c>
      <c r="CE9" s="447"/>
      <c r="CF9" s="447"/>
      <c r="CG9" s="447"/>
      <c r="CH9" s="447"/>
      <c r="CI9" s="447"/>
      <c r="CJ9" s="447"/>
      <c r="CK9" s="447"/>
      <c r="CL9" s="447"/>
      <c r="CM9" s="447"/>
      <c r="CN9" s="447"/>
      <c r="CO9" s="447"/>
      <c r="CP9" s="447"/>
      <c r="CQ9" s="447"/>
      <c r="CR9" s="447"/>
      <c r="CS9" s="448"/>
      <c r="CT9" s="398">
        <v>11.9</v>
      </c>
      <c r="CU9" s="399"/>
      <c r="CV9" s="399"/>
      <c r="CW9" s="399"/>
      <c r="CX9" s="399"/>
      <c r="CY9" s="399"/>
      <c r="CZ9" s="399"/>
      <c r="DA9" s="400"/>
      <c r="DB9" s="398">
        <v>12.8</v>
      </c>
      <c r="DC9" s="399"/>
      <c r="DD9" s="399"/>
      <c r="DE9" s="399"/>
      <c r="DF9" s="399"/>
      <c r="DG9" s="399"/>
      <c r="DH9" s="399"/>
      <c r="DI9" s="400"/>
      <c r="DJ9" s="349"/>
      <c r="DK9" s="349"/>
      <c r="DL9" s="349"/>
      <c r="DM9" s="349"/>
      <c r="DN9" s="349"/>
      <c r="DO9" s="349"/>
    </row>
    <row r="10" spans="1:119" ht="18.75" customHeight="1" thickBot="1" x14ac:dyDescent="0.2">
      <c r="A10" s="357"/>
      <c r="B10" s="568"/>
      <c r="C10" s="569"/>
      <c r="D10" s="569"/>
      <c r="E10" s="569"/>
      <c r="F10" s="569"/>
      <c r="G10" s="569"/>
      <c r="H10" s="569"/>
      <c r="I10" s="569"/>
      <c r="J10" s="569"/>
      <c r="K10" s="487"/>
      <c r="L10" s="401" t="s">
        <v>530</v>
      </c>
      <c r="M10" s="402"/>
      <c r="N10" s="402"/>
      <c r="O10" s="402"/>
      <c r="P10" s="402"/>
      <c r="Q10" s="403"/>
      <c r="R10" s="404">
        <v>2756</v>
      </c>
      <c r="S10" s="405"/>
      <c r="T10" s="405"/>
      <c r="U10" s="405"/>
      <c r="V10" s="407"/>
      <c r="W10" s="577"/>
      <c r="X10" s="388"/>
      <c r="Y10" s="388"/>
      <c r="Z10" s="388"/>
      <c r="AA10" s="388"/>
      <c r="AB10" s="388"/>
      <c r="AC10" s="388"/>
      <c r="AD10" s="388"/>
      <c r="AE10" s="388"/>
      <c r="AF10" s="388"/>
      <c r="AG10" s="388"/>
      <c r="AH10" s="388"/>
      <c r="AI10" s="388"/>
      <c r="AJ10" s="388"/>
      <c r="AK10" s="388"/>
      <c r="AL10" s="578"/>
      <c r="AM10" s="504" t="s">
        <v>529</v>
      </c>
      <c r="AN10" s="402"/>
      <c r="AO10" s="402"/>
      <c r="AP10" s="402"/>
      <c r="AQ10" s="402"/>
      <c r="AR10" s="402"/>
      <c r="AS10" s="402"/>
      <c r="AT10" s="403"/>
      <c r="AU10" s="509" t="s">
        <v>528</v>
      </c>
      <c r="AV10" s="510"/>
      <c r="AW10" s="510"/>
      <c r="AX10" s="510"/>
      <c r="AY10" s="408" t="s">
        <v>527</v>
      </c>
      <c r="AZ10" s="409"/>
      <c r="BA10" s="409"/>
      <c r="BB10" s="409"/>
      <c r="BC10" s="409"/>
      <c r="BD10" s="409"/>
      <c r="BE10" s="409"/>
      <c r="BF10" s="409"/>
      <c r="BG10" s="409"/>
      <c r="BH10" s="409"/>
      <c r="BI10" s="409"/>
      <c r="BJ10" s="409"/>
      <c r="BK10" s="409"/>
      <c r="BL10" s="409"/>
      <c r="BM10" s="410"/>
      <c r="BN10" s="394">
        <v>170003</v>
      </c>
      <c r="BO10" s="395"/>
      <c r="BP10" s="395"/>
      <c r="BQ10" s="395"/>
      <c r="BR10" s="395"/>
      <c r="BS10" s="395"/>
      <c r="BT10" s="395"/>
      <c r="BU10" s="396"/>
      <c r="BV10" s="394">
        <v>70003</v>
      </c>
      <c r="BW10" s="395"/>
      <c r="BX10" s="395"/>
      <c r="BY10" s="395"/>
      <c r="BZ10" s="395"/>
      <c r="CA10" s="395"/>
      <c r="CB10" s="395"/>
      <c r="CC10" s="396"/>
      <c r="CD10" s="381" t="s">
        <v>526</v>
      </c>
      <c r="CE10" s="380"/>
      <c r="CF10" s="380"/>
      <c r="CG10" s="380"/>
      <c r="CH10" s="380"/>
      <c r="CI10" s="380"/>
      <c r="CJ10" s="380"/>
      <c r="CK10" s="380"/>
      <c r="CL10" s="380"/>
      <c r="CM10" s="380"/>
      <c r="CN10" s="380"/>
      <c r="CO10" s="380"/>
      <c r="CP10" s="380"/>
      <c r="CQ10" s="380"/>
      <c r="CR10" s="380"/>
      <c r="CS10" s="379"/>
      <c r="CT10" s="378"/>
      <c r="CU10" s="377"/>
      <c r="CV10" s="377"/>
      <c r="CW10" s="377"/>
      <c r="CX10" s="377"/>
      <c r="CY10" s="377"/>
      <c r="CZ10" s="377"/>
      <c r="DA10" s="376"/>
      <c r="DB10" s="378"/>
      <c r="DC10" s="377"/>
      <c r="DD10" s="377"/>
      <c r="DE10" s="377"/>
      <c r="DF10" s="377"/>
      <c r="DG10" s="377"/>
      <c r="DH10" s="377"/>
      <c r="DI10" s="376"/>
      <c r="DJ10" s="349"/>
      <c r="DK10" s="349"/>
      <c r="DL10" s="349"/>
      <c r="DM10" s="349"/>
      <c r="DN10" s="349"/>
      <c r="DO10" s="349"/>
    </row>
    <row r="11" spans="1:119" ht="18.75" customHeight="1" thickBot="1" x14ac:dyDescent="0.2">
      <c r="A11" s="357"/>
      <c r="B11" s="568"/>
      <c r="C11" s="569"/>
      <c r="D11" s="569"/>
      <c r="E11" s="569"/>
      <c r="F11" s="569"/>
      <c r="G11" s="569"/>
      <c r="H11" s="569"/>
      <c r="I11" s="569"/>
      <c r="J11" s="569"/>
      <c r="K11" s="487"/>
      <c r="L11" s="411" t="s">
        <v>525</v>
      </c>
      <c r="M11" s="412"/>
      <c r="N11" s="412"/>
      <c r="O11" s="412"/>
      <c r="P11" s="412"/>
      <c r="Q11" s="413"/>
      <c r="R11" s="565" t="s">
        <v>524</v>
      </c>
      <c r="S11" s="566"/>
      <c r="T11" s="566"/>
      <c r="U11" s="566"/>
      <c r="V11" s="567"/>
      <c r="W11" s="577"/>
      <c r="X11" s="388"/>
      <c r="Y11" s="388"/>
      <c r="Z11" s="388"/>
      <c r="AA11" s="388"/>
      <c r="AB11" s="388"/>
      <c r="AC11" s="388"/>
      <c r="AD11" s="388"/>
      <c r="AE11" s="388"/>
      <c r="AF11" s="388"/>
      <c r="AG11" s="388"/>
      <c r="AH11" s="388"/>
      <c r="AI11" s="388"/>
      <c r="AJ11" s="388"/>
      <c r="AK11" s="388"/>
      <c r="AL11" s="578"/>
      <c r="AM11" s="504" t="s">
        <v>523</v>
      </c>
      <c r="AN11" s="402"/>
      <c r="AO11" s="402"/>
      <c r="AP11" s="402"/>
      <c r="AQ11" s="402"/>
      <c r="AR11" s="402"/>
      <c r="AS11" s="402"/>
      <c r="AT11" s="403"/>
      <c r="AU11" s="509" t="s">
        <v>509</v>
      </c>
      <c r="AV11" s="510"/>
      <c r="AW11" s="510"/>
      <c r="AX11" s="510"/>
      <c r="AY11" s="408" t="s">
        <v>522</v>
      </c>
      <c r="AZ11" s="409"/>
      <c r="BA11" s="409"/>
      <c r="BB11" s="409"/>
      <c r="BC11" s="409"/>
      <c r="BD11" s="409"/>
      <c r="BE11" s="409"/>
      <c r="BF11" s="409"/>
      <c r="BG11" s="409"/>
      <c r="BH11" s="409"/>
      <c r="BI11" s="409"/>
      <c r="BJ11" s="409"/>
      <c r="BK11" s="409"/>
      <c r="BL11" s="409"/>
      <c r="BM11" s="410"/>
      <c r="BN11" s="394">
        <v>0</v>
      </c>
      <c r="BO11" s="395"/>
      <c r="BP11" s="395"/>
      <c r="BQ11" s="395"/>
      <c r="BR11" s="395"/>
      <c r="BS11" s="395"/>
      <c r="BT11" s="395"/>
      <c r="BU11" s="396"/>
      <c r="BV11" s="394">
        <v>15700</v>
      </c>
      <c r="BW11" s="395"/>
      <c r="BX11" s="395"/>
      <c r="BY11" s="395"/>
      <c r="BZ11" s="395"/>
      <c r="CA11" s="395"/>
      <c r="CB11" s="395"/>
      <c r="CC11" s="396"/>
      <c r="CD11" s="446" t="s">
        <v>521</v>
      </c>
      <c r="CE11" s="447"/>
      <c r="CF11" s="447"/>
      <c r="CG11" s="447"/>
      <c r="CH11" s="447"/>
      <c r="CI11" s="447"/>
      <c r="CJ11" s="447"/>
      <c r="CK11" s="447"/>
      <c r="CL11" s="447"/>
      <c r="CM11" s="447"/>
      <c r="CN11" s="447"/>
      <c r="CO11" s="447"/>
      <c r="CP11" s="447"/>
      <c r="CQ11" s="447"/>
      <c r="CR11" s="447"/>
      <c r="CS11" s="448"/>
      <c r="CT11" s="539" t="s">
        <v>152</v>
      </c>
      <c r="CU11" s="540"/>
      <c r="CV11" s="540"/>
      <c r="CW11" s="540"/>
      <c r="CX11" s="540"/>
      <c r="CY11" s="540"/>
      <c r="CZ11" s="540"/>
      <c r="DA11" s="541"/>
      <c r="DB11" s="539" t="s">
        <v>520</v>
      </c>
      <c r="DC11" s="540"/>
      <c r="DD11" s="540"/>
      <c r="DE11" s="540"/>
      <c r="DF11" s="540"/>
      <c r="DG11" s="540"/>
      <c r="DH11" s="540"/>
      <c r="DI11" s="541"/>
      <c r="DJ11" s="349"/>
      <c r="DK11" s="349"/>
      <c r="DL11" s="349"/>
      <c r="DM11" s="349"/>
      <c r="DN11" s="349"/>
      <c r="DO11" s="349"/>
    </row>
    <row r="12" spans="1:119" ht="18.75" customHeight="1" x14ac:dyDescent="0.15">
      <c r="A12" s="357"/>
      <c r="B12" s="544" t="s">
        <v>519</v>
      </c>
      <c r="C12" s="545"/>
      <c r="D12" s="545"/>
      <c r="E12" s="545"/>
      <c r="F12" s="545"/>
      <c r="G12" s="545"/>
      <c r="H12" s="545"/>
      <c r="I12" s="545"/>
      <c r="J12" s="545"/>
      <c r="K12" s="546"/>
      <c r="L12" s="553" t="s">
        <v>518</v>
      </c>
      <c r="M12" s="554"/>
      <c r="N12" s="554"/>
      <c r="O12" s="554"/>
      <c r="P12" s="554"/>
      <c r="Q12" s="555"/>
      <c r="R12" s="556">
        <v>2495</v>
      </c>
      <c r="S12" s="557"/>
      <c r="T12" s="557"/>
      <c r="U12" s="557"/>
      <c r="V12" s="558"/>
      <c r="W12" s="559" t="s">
        <v>29</v>
      </c>
      <c r="X12" s="510"/>
      <c r="Y12" s="510"/>
      <c r="Z12" s="510"/>
      <c r="AA12" s="510"/>
      <c r="AB12" s="560"/>
      <c r="AC12" s="561" t="s">
        <v>517</v>
      </c>
      <c r="AD12" s="562"/>
      <c r="AE12" s="562"/>
      <c r="AF12" s="562"/>
      <c r="AG12" s="563"/>
      <c r="AH12" s="561" t="s">
        <v>516</v>
      </c>
      <c r="AI12" s="562"/>
      <c r="AJ12" s="562"/>
      <c r="AK12" s="562"/>
      <c r="AL12" s="564"/>
      <c r="AM12" s="504" t="s">
        <v>515</v>
      </c>
      <c r="AN12" s="402"/>
      <c r="AO12" s="402"/>
      <c r="AP12" s="402"/>
      <c r="AQ12" s="402"/>
      <c r="AR12" s="402"/>
      <c r="AS12" s="402"/>
      <c r="AT12" s="403"/>
      <c r="AU12" s="509" t="s">
        <v>514</v>
      </c>
      <c r="AV12" s="510"/>
      <c r="AW12" s="510"/>
      <c r="AX12" s="510"/>
      <c r="AY12" s="408" t="s">
        <v>513</v>
      </c>
      <c r="AZ12" s="409"/>
      <c r="BA12" s="409"/>
      <c r="BB12" s="409"/>
      <c r="BC12" s="409"/>
      <c r="BD12" s="409"/>
      <c r="BE12" s="409"/>
      <c r="BF12" s="409"/>
      <c r="BG12" s="409"/>
      <c r="BH12" s="409"/>
      <c r="BI12" s="409"/>
      <c r="BJ12" s="409"/>
      <c r="BK12" s="409"/>
      <c r="BL12" s="409"/>
      <c r="BM12" s="410"/>
      <c r="BN12" s="394">
        <v>139000</v>
      </c>
      <c r="BO12" s="395"/>
      <c r="BP12" s="395"/>
      <c r="BQ12" s="395"/>
      <c r="BR12" s="395"/>
      <c r="BS12" s="395"/>
      <c r="BT12" s="395"/>
      <c r="BU12" s="396"/>
      <c r="BV12" s="394">
        <v>229000</v>
      </c>
      <c r="BW12" s="395"/>
      <c r="BX12" s="395"/>
      <c r="BY12" s="395"/>
      <c r="BZ12" s="395"/>
      <c r="CA12" s="395"/>
      <c r="CB12" s="395"/>
      <c r="CC12" s="396"/>
      <c r="CD12" s="446" t="s">
        <v>512</v>
      </c>
      <c r="CE12" s="447"/>
      <c r="CF12" s="447"/>
      <c r="CG12" s="447"/>
      <c r="CH12" s="447"/>
      <c r="CI12" s="447"/>
      <c r="CJ12" s="447"/>
      <c r="CK12" s="447"/>
      <c r="CL12" s="447"/>
      <c r="CM12" s="447"/>
      <c r="CN12" s="447"/>
      <c r="CO12" s="447"/>
      <c r="CP12" s="447"/>
      <c r="CQ12" s="447"/>
      <c r="CR12" s="447"/>
      <c r="CS12" s="448"/>
      <c r="CT12" s="539" t="s">
        <v>152</v>
      </c>
      <c r="CU12" s="540"/>
      <c r="CV12" s="540"/>
      <c r="CW12" s="540"/>
      <c r="CX12" s="540"/>
      <c r="CY12" s="540"/>
      <c r="CZ12" s="540"/>
      <c r="DA12" s="541"/>
      <c r="DB12" s="539" t="s">
        <v>152</v>
      </c>
      <c r="DC12" s="540"/>
      <c r="DD12" s="540"/>
      <c r="DE12" s="540"/>
      <c r="DF12" s="540"/>
      <c r="DG12" s="540"/>
      <c r="DH12" s="540"/>
      <c r="DI12" s="541"/>
      <c r="DJ12" s="349"/>
      <c r="DK12" s="349"/>
      <c r="DL12" s="349"/>
      <c r="DM12" s="349"/>
      <c r="DN12" s="349"/>
      <c r="DO12" s="349"/>
    </row>
    <row r="13" spans="1:119" ht="18.75" customHeight="1" x14ac:dyDescent="0.15">
      <c r="A13" s="357"/>
      <c r="B13" s="547"/>
      <c r="C13" s="548"/>
      <c r="D13" s="548"/>
      <c r="E13" s="548"/>
      <c r="F13" s="548"/>
      <c r="G13" s="548"/>
      <c r="H13" s="548"/>
      <c r="I13" s="548"/>
      <c r="J13" s="548"/>
      <c r="K13" s="549"/>
      <c r="L13" s="375"/>
      <c r="M13" s="526" t="s">
        <v>504</v>
      </c>
      <c r="N13" s="527"/>
      <c r="O13" s="527"/>
      <c r="P13" s="527"/>
      <c r="Q13" s="528"/>
      <c r="R13" s="529">
        <v>2490</v>
      </c>
      <c r="S13" s="530"/>
      <c r="T13" s="530"/>
      <c r="U13" s="530"/>
      <c r="V13" s="531"/>
      <c r="W13" s="517" t="s">
        <v>511</v>
      </c>
      <c r="X13" s="450"/>
      <c r="Y13" s="450"/>
      <c r="Z13" s="450"/>
      <c r="AA13" s="450"/>
      <c r="AB13" s="451"/>
      <c r="AC13" s="404">
        <v>145</v>
      </c>
      <c r="AD13" s="405"/>
      <c r="AE13" s="405"/>
      <c r="AF13" s="405"/>
      <c r="AG13" s="406"/>
      <c r="AH13" s="404">
        <v>236</v>
      </c>
      <c r="AI13" s="405"/>
      <c r="AJ13" s="405"/>
      <c r="AK13" s="405"/>
      <c r="AL13" s="407"/>
      <c r="AM13" s="504" t="s">
        <v>510</v>
      </c>
      <c r="AN13" s="402"/>
      <c r="AO13" s="402"/>
      <c r="AP13" s="402"/>
      <c r="AQ13" s="402"/>
      <c r="AR13" s="402"/>
      <c r="AS13" s="402"/>
      <c r="AT13" s="403"/>
      <c r="AU13" s="509" t="s">
        <v>509</v>
      </c>
      <c r="AV13" s="510"/>
      <c r="AW13" s="510"/>
      <c r="AX13" s="510"/>
      <c r="AY13" s="408" t="s">
        <v>508</v>
      </c>
      <c r="AZ13" s="409"/>
      <c r="BA13" s="409"/>
      <c r="BB13" s="409"/>
      <c r="BC13" s="409"/>
      <c r="BD13" s="409"/>
      <c r="BE13" s="409"/>
      <c r="BF13" s="409"/>
      <c r="BG13" s="409"/>
      <c r="BH13" s="409"/>
      <c r="BI13" s="409"/>
      <c r="BJ13" s="409"/>
      <c r="BK13" s="409"/>
      <c r="BL13" s="409"/>
      <c r="BM13" s="410"/>
      <c r="BN13" s="394">
        <v>44432</v>
      </c>
      <c r="BO13" s="395"/>
      <c r="BP13" s="395"/>
      <c r="BQ13" s="395"/>
      <c r="BR13" s="395"/>
      <c r="BS13" s="395"/>
      <c r="BT13" s="395"/>
      <c r="BU13" s="396"/>
      <c r="BV13" s="394">
        <v>-121859</v>
      </c>
      <c r="BW13" s="395"/>
      <c r="BX13" s="395"/>
      <c r="BY13" s="395"/>
      <c r="BZ13" s="395"/>
      <c r="CA13" s="395"/>
      <c r="CB13" s="395"/>
      <c r="CC13" s="396"/>
      <c r="CD13" s="446" t="s">
        <v>507</v>
      </c>
      <c r="CE13" s="447"/>
      <c r="CF13" s="447"/>
      <c r="CG13" s="447"/>
      <c r="CH13" s="447"/>
      <c r="CI13" s="447"/>
      <c r="CJ13" s="447"/>
      <c r="CK13" s="447"/>
      <c r="CL13" s="447"/>
      <c r="CM13" s="447"/>
      <c r="CN13" s="447"/>
      <c r="CO13" s="447"/>
      <c r="CP13" s="447"/>
      <c r="CQ13" s="447"/>
      <c r="CR13" s="447"/>
      <c r="CS13" s="448"/>
      <c r="CT13" s="398">
        <v>3.9</v>
      </c>
      <c r="CU13" s="399"/>
      <c r="CV13" s="399"/>
      <c r="CW13" s="399"/>
      <c r="CX13" s="399"/>
      <c r="CY13" s="399"/>
      <c r="CZ13" s="399"/>
      <c r="DA13" s="400"/>
      <c r="DB13" s="398">
        <v>5.5</v>
      </c>
      <c r="DC13" s="399"/>
      <c r="DD13" s="399"/>
      <c r="DE13" s="399"/>
      <c r="DF13" s="399"/>
      <c r="DG13" s="399"/>
      <c r="DH13" s="399"/>
      <c r="DI13" s="400"/>
      <c r="DJ13" s="349"/>
      <c r="DK13" s="349"/>
      <c r="DL13" s="349"/>
      <c r="DM13" s="349"/>
      <c r="DN13" s="349"/>
      <c r="DO13" s="349"/>
    </row>
    <row r="14" spans="1:119" ht="18.75" customHeight="1" thickBot="1" x14ac:dyDescent="0.2">
      <c r="A14" s="357"/>
      <c r="B14" s="547"/>
      <c r="C14" s="548"/>
      <c r="D14" s="548"/>
      <c r="E14" s="548"/>
      <c r="F14" s="548"/>
      <c r="G14" s="548"/>
      <c r="H14" s="548"/>
      <c r="I14" s="548"/>
      <c r="J14" s="548"/>
      <c r="K14" s="549"/>
      <c r="L14" s="519" t="s">
        <v>506</v>
      </c>
      <c r="M14" s="542"/>
      <c r="N14" s="542"/>
      <c r="O14" s="542"/>
      <c r="P14" s="542"/>
      <c r="Q14" s="543"/>
      <c r="R14" s="529">
        <v>2577</v>
      </c>
      <c r="S14" s="530"/>
      <c r="T14" s="530"/>
      <c r="U14" s="530"/>
      <c r="V14" s="531"/>
      <c r="W14" s="532"/>
      <c r="X14" s="453"/>
      <c r="Y14" s="453"/>
      <c r="Z14" s="453"/>
      <c r="AA14" s="453"/>
      <c r="AB14" s="454"/>
      <c r="AC14" s="522">
        <v>13.5</v>
      </c>
      <c r="AD14" s="523"/>
      <c r="AE14" s="523"/>
      <c r="AF14" s="523"/>
      <c r="AG14" s="524"/>
      <c r="AH14" s="522">
        <v>18.399999999999999</v>
      </c>
      <c r="AI14" s="523"/>
      <c r="AJ14" s="523"/>
      <c r="AK14" s="523"/>
      <c r="AL14" s="525"/>
      <c r="AM14" s="504"/>
      <c r="AN14" s="402"/>
      <c r="AO14" s="402"/>
      <c r="AP14" s="402"/>
      <c r="AQ14" s="402"/>
      <c r="AR14" s="402"/>
      <c r="AS14" s="402"/>
      <c r="AT14" s="403"/>
      <c r="AU14" s="509"/>
      <c r="AV14" s="510"/>
      <c r="AW14" s="510"/>
      <c r="AX14" s="510"/>
      <c r="AY14" s="408"/>
      <c r="AZ14" s="409"/>
      <c r="BA14" s="409"/>
      <c r="BB14" s="409"/>
      <c r="BC14" s="409"/>
      <c r="BD14" s="409"/>
      <c r="BE14" s="409"/>
      <c r="BF14" s="409"/>
      <c r="BG14" s="409"/>
      <c r="BH14" s="409"/>
      <c r="BI14" s="409"/>
      <c r="BJ14" s="409"/>
      <c r="BK14" s="409"/>
      <c r="BL14" s="409"/>
      <c r="BM14" s="410"/>
      <c r="BN14" s="394"/>
      <c r="BO14" s="395"/>
      <c r="BP14" s="395"/>
      <c r="BQ14" s="395"/>
      <c r="BR14" s="395"/>
      <c r="BS14" s="395"/>
      <c r="BT14" s="395"/>
      <c r="BU14" s="396"/>
      <c r="BV14" s="394"/>
      <c r="BW14" s="395"/>
      <c r="BX14" s="395"/>
      <c r="BY14" s="395"/>
      <c r="BZ14" s="395"/>
      <c r="CA14" s="395"/>
      <c r="CB14" s="395"/>
      <c r="CC14" s="396"/>
      <c r="CD14" s="426" t="s">
        <v>505</v>
      </c>
      <c r="CE14" s="427"/>
      <c r="CF14" s="427"/>
      <c r="CG14" s="427"/>
      <c r="CH14" s="427"/>
      <c r="CI14" s="427"/>
      <c r="CJ14" s="427"/>
      <c r="CK14" s="427"/>
      <c r="CL14" s="427"/>
      <c r="CM14" s="427"/>
      <c r="CN14" s="427"/>
      <c r="CO14" s="427"/>
      <c r="CP14" s="427"/>
      <c r="CQ14" s="427"/>
      <c r="CR14" s="427"/>
      <c r="CS14" s="428"/>
      <c r="CT14" s="536">
        <v>26.7</v>
      </c>
      <c r="CU14" s="537"/>
      <c r="CV14" s="537"/>
      <c r="CW14" s="537"/>
      <c r="CX14" s="537"/>
      <c r="CY14" s="537"/>
      <c r="CZ14" s="537"/>
      <c r="DA14" s="538"/>
      <c r="DB14" s="536">
        <v>16.399999999999999</v>
      </c>
      <c r="DC14" s="537"/>
      <c r="DD14" s="537"/>
      <c r="DE14" s="537"/>
      <c r="DF14" s="537"/>
      <c r="DG14" s="537"/>
      <c r="DH14" s="537"/>
      <c r="DI14" s="538"/>
      <c r="DJ14" s="349"/>
      <c r="DK14" s="349"/>
      <c r="DL14" s="349"/>
      <c r="DM14" s="349"/>
      <c r="DN14" s="349"/>
      <c r="DO14" s="349"/>
    </row>
    <row r="15" spans="1:119" ht="18.75" customHeight="1" x14ac:dyDescent="0.15">
      <c r="A15" s="357"/>
      <c r="B15" s="547"/>
      <c r="C15" s="548"/>
      <c r="D15" s="548"/>
      <c r="E15" s="548"/>
      <c r="F15" s="548"/>
      <c r="G15" s="548"/>
      <c r="H15" s="548"/>
      <c r="I15" s="548"/>
      <c r="J15" s="548"/>
      <c r="K15" s="549"/>
      <c r="L15" s="375"/>
      <c r="M15" s="526" t="s">
        <v>504</v>
      </c>
      <c r="N15" s="527"/>
      <c r="O15" s="527"/>
      <c r="P15" s="527"/>
      <c r="Q15" s="528"/>
      <c r="R15" s="529">
        <v>2573</v>
      </c>
      <c r="S15" s="530"/>
      <c r="T15" s="530"/>
      <c r="U15" s="530"/>
      <c r="V15" s="531"/>
      <c r="W15" s="517" t="s">
        <v>503</v>
      </c>
      <c r="X15" s="450"/>
      <c r="Y15" s="450"/>
      <c r="Z15" s="450"/>
      <c r="AA15" s="450"/>
      <c r="AB15" s="451"/>
      <c r="AC15" s="404">
        <v>322</v>
      </c>
      <c r="AD15" s="405"/>
      <c r="AE15" s="405"/>
      <c r="AF15" s="405"/>
      <c r="AG15" s="406"/>
      <c r="AH15" s="404">
        <v>358</v>
      </c>
      <c r="AI15" s="405"/>
      <c r="AJ15" s="405"/>
      <c r="AK15" s="405"/>
      <c r="AL15" s="407"/>
      <c r="AM15" s="504"/>
      <c r="AN15" s="402"/>
      <c r="AO15" s="402"/>
      <c r="AP15" s="402"/>
      <c r="AQ15" s="402"/>
      <c r="AR15" s="402"/>
      <c r="AS15" s="402"/>
      <c r="AT15" s="403"/>
      <c r="AU15" s="509"/>
      <c r="AV15" s="510"/>
      <c r="AW15" s="510"/>
      <c r="AX15" s="510"/>
      <c r="AY15" s="441" t="s">
        <v>502</v>
      </c>
      <c r="AZ15" s="442"/>
      <c r="BA15" s="442"/>
      <c r="BB15" s="442"/>
      <c r="BC15" s="442"/>
      <c r="BD15" s="442"/>
      <c r="BE15" s="442"/>
      <c r="BF15" s="442"/>
      <c r="BG15" s="442"/>
      <c r="BH15" s="442"/>
      <c r="BI15" s="442"/>
      <c r="BJ15" s="442"/>
      <c r="BK15" s="442"/>
      <c r="BL15" s="442"/>
      <c r="BM15" s="443"/>
      <c r="BN15" s="389">
        <v>390007</v>
      </c>
      <c r="BO15" s="390"/>
      <c r="BP15" s="390"/>
      <c r="BQ15" s="390"/>
      <c r="BR15" s="390"/>
      <c r="BS15" s="390"/>
      <c r="BT15" s="390"/>
      <c r="BU15" s="391"/>
      <c r="BV15" s="389">
        <v>319466</v>
      </c>
      <c r="BW15" s="390"/>
      <c r="BX15" s="390"/>
      <c r="BY15" s="390"/>
      <c r="BZ15" s="390"/>
      <c r="CA15" s="390"/>
      <c r="CB15" s="390"/>
      <c r="CC15" s="391"/>
      <c r="CD15" s="533" t="s">
        <v>501</v>
      </c>
      <c r="CE15" s="534"/>
      <c r="CF15" s="534"/>
      <c r="CG15" s="534"/>
      <c r="CH15" s="534"/>
      <c r="CI15" s="534"/>
      <c r="CJ15" s="534"/>
      <c r="CK15" s="534"/>
      <c r="CL15" s="534"/>
      <c r="CM15" s="534"/>
      <c r="CN15" s="534"/>
      <c r="CO15" s="534"/>
      <c r="CP15" s="534"/>
      <c r="CQ15" s="534"/>
      <c r="CR15" s="534"/>
      <c r="CS15" s="535"/>
      <c r="CT15" s="374"/>
      <c r="CU15" s="373"/>
      <c r="CV15" s="373"/>
      <c r="CW15" s="373"/>
      <c r="CX15" s="373"/>
      <c r="CY15" s="373"/>
      <c r="CZ15" s="373"/>
      <c r="DA15" s="372"/>
      <c r="DB15" s="374"/>
      <c r="DC15" s="373"/>
      <c r="DD15" s="373"/>
      <c r="DE15" s="373"/>
      <c r="DF15" s="373"/>
      <c r="DG15" s="373"/>
      <c r="DH15" s="373"/>
      <c r="DI15" s="372"/>
      <c r="DJ15" s="349"/>
      <c r="DK15" s="349"/>
      <c r="DL15" s="349"/>
      <c r="DM15" s="349"/>
      <c r="DN15" s="349"/>
      <c r="DO15" s="349"/>
    </row>
    <row r="16" spans="1:119" ht="18.75" customHeight="1" x14ac:dyDescent="0.15">
      <c r="A16" s="357"/>
      <c r="B16" s="547"/>
      <c r="C16" s="548"/>
      <c r="D16" s="548"/>
      <c r="E16" s="548"/>
      <c r="F16" s="548"/>
      <c r="G16" s="548"/>
      <c r="H16" s="548"/>
      <c r="I16" s="548"/>
      <c r="J16" s="548"/>
      <c r="K16" s="549"/>
      <c r="L16" s="519" t="s">
        <v>500</v>
      </c>
      <c r="M16" s="520"/>
      <c r="N16" s="520"/>
      <c r="O16" s="520"/>
      <c r="P16" s="520"/>
      <c r="Q16" s="521"/>
      <c r="R16" s="514" t="s">
        <v>497</v>
      </c>
      <c r="S16" s="515"/>
      <c r="T16" s="515"/>
      <c r="U16" s="515"/>
      <c r="V16" s="516"/>
      <c r="W16" s="532"/>
      <c r="X16" s="453"/>
      <c r="Y16" s="453"/>
      <c r="Z16" s="453"/>
      <c r="AA16" s="453"/>
      <c r="AB16" s="454"/>
      <c r="AC16" s="522">
        <v>29.9</v>
      </c>
      <c r="AD16" s="523"/>
      <c r="AE16" s="523"/>
      <c r="AF16" s="523"/>
      <c r="AG16" s="524"/>
      <c r="AH16" s="522">
        <v>27.9</v>
      </c>
      <c r="AI16" s="523"/>
      <c r="AJ16" s="523"/>
      <c r="AK16" s="523"/>
      <c r="AL16" s="525"/>
      <c r="AM16" s="504"/>
      <c r="AN16" s="402"/>
      <c r="AO16" s="402"/>
      <c r="AP16" s="402"/>
      <c r="AQ16" s="402"/>
      <c r="AR16" s="402"/>
      <c r="AS16" s="402"/>
      <c r="AT16" s="403"/>
      <c r="AU16" s="509"/>
      <c r="AV16" s="510"/>
      <c r="AW16" s="510"/>
      <c r="AX16" s="510"/>
      <c r="AY16" s="408" t="s">
        <v>499</v>
      </c>
      <c r="AZ16" s="409"/>
      <c r="BA16" s="409"/>
      <c r="BB16" s="409"/>
      <c r="BC16" s="409"/>
      <c r="BD16" s="409"/>
      <c r="BE16" s="409"/>
      <c r="BF16" s="409"/>
      <c r="BG16" s="409"/>
      <c r="BH16" s="409"/>
      <c r="BI16" s="409"/>
      <c r="BJ16" s="409"/>
      <c r="BK16" s="409"/>
      <c r="BL16" s="409"/>
      <c r="BM16" s="410"/>
      <c r="BN16" s="394">
        <v>1684526</v>
      </c>
      <c r="BO16" s="395"/>
      <c r="BP16" s="395"/>
      <c r="BQ16" s="395"/>
      <c r="BR16" s="395"/>
      <c r="BS16" s="395"/>
      <c r="BT16" s="395"/>
      <c r="BU16" s="396"/>
      <c r="BV16" s="394">
        <v>1562993</v>
      </c>
      <c r="BW16" s="395"/>
      <c r="BX16" s="395"/>
      <c r="BY16" s="395"/>
      <c r="BZ16" s="395"/>
      <c r="CA16" s="395"/>
      <c r="CB16" s="395"/>
      <c r="CC16" s="396"/>
      <c r="CD16" s="370"/>
      <c r="CE16" s="392"/>
      <c r="CF16" s="392"/>
      <c r="CG16" s="392"/>
      <c r="CH16" s="392"/>
      <c r="CI16" s="392"/>
      <c r="CJ16" s="392"/>
      <c r="CK16" s="392"/>
      <c r="CL16" s="392"/>
      <c r="CM16" s="392"/>
      <c r="CN16" s="392"/>
      <c r="CO16" s="392"/>
      <c r="CP16" s="392"/>
      <c r="CQ16" s="392"/>
      <c r="CR16" s="392"/>
      <c r="CS16" s="393"/>
      <c r="CT16" s="398"/>
      <c r="CU16" s="399"/>
      <c r="CV16" s="399"/>
      <c r="CW16" s="399"/>
      <c r="CX16" s="399"/>
      <c r="CY16" s="399"/>
      <c r="CZ16" s="399"/>
      <c r="DA16" s="400"/>
      <c r="DB16" s="398"/>
      <c r="DC16" s="399"/>
      <c r="DD16" s="399"/>
      <c r="DE16" s="399"/>
      <c r="DF16" s="399"/>
      <c r="DG16" s="399"/>
      <c r="DH16" s="399"/>
      <c r="DI16" s="400"/>
      <c r="DJ16" s="349"/>
      <c r="DK16" s="349"/>
      <c r="DL16" s="349"/>
      <c r="DM16" s="349"/>
      <c r="DN16" s="349"/>
      <c r="DO16" s="349"/>
    </row>
    <row r="17" spans="1:119" ht="18.75" customHeight="1" thickBot="1" x14ac:dyDescent="0.2">
      <c r="A17" s="357"/>
      <c r="B17" s="550"/>
      <c r="C17" s="551"/>
      <c r="D17" s="551"/>
      <c r="E17" s="551"/>
      <c r="F17" s="551"/>
      <c r="G17" s="551"/>
      <c r="H17" s="551"/>
      <c r="I17" s="551"/>
      <c r="J17" s="551"/>
      <c r="K17" s="552"/>
      <c r="L17" s="371"/>
      <c r="M17" s="511" t="s">
        <v>498</v>
      </c>
      <c r="N17" s="512"/>
      <c r="O17" s="512"/>
      <c r="P17" s="512"/>
      <c r="Q17" s="513"/>
      <c r="R17" s="514" t="s">
        <v>497</v>
      </c>
      <c r="S17" s="515"/>
      <c r="T17" s="515"/>
      <c r="U17" s="515"/>
      <c r="V17" s="516"/>
      <c r="W17" s="517" t="s">
        <v>496</v>
      </c>
      <c r="X17" s="450"/>
      <c r="Y17" s="450"/>
      <c r="Z17" s="450"/>
      <c r="AA17" s="450"/>
      <c r="AB17" s="451"/>
      <c r="AC17" s="404">
        <v>609</v>
      </c>
      <c r="AD17" s="405"/>
      <c r="AE17" s="405"/>
      <c r="AF17" s="405"/>
      <c r="AG17" s="406"/>
      <c r="AH17" s="404">
        <v>690</v>
      </c>
      <c r="AI17" s="405"/>
      <c r="AJ17" s="405"/>
      <c r="AK17" s="405"/>
      <c r="AL17" s="407"/>
      <c r="AM17" s="504"/>
      <c r="AN17" s="402"/>
      <c r="AO17" s="402"/>
      <c r="AP17" s="402"/>
      <c r="AQ17" s="402"/>
      <c r="AR17" s="402"/>
      <c r="AS17" s="402"/>
      <c r="AT17" s="403"/>
      <c r="AU17" s="509"/>
      <c r="AV17" s="510"/>
      <c r="AW17" s="510"/>
      <c r="AX17" s="510"/>
      <c r="AY17" s="408" t="s">
        <v>495</v>
      </c>
      <c r="AZ17" s="409"/>
      <c r="BA17" s="409"/>
      <c r="BB17" s="409"/>
      <c r="BC17" s="409"/>
      <c r="BD17" s="409"/>
      <c r="BE17" s="409"/>
      <c r="BF17" s="409"/>
      <c r="BG17" s="409"/>
      <c r="BH17" s="409"/>
      <c r="BI17" s="409"/>
      <c r="BJ17" s="409"/>
      <c r="BK17" s="409"/>
      <c r="BL17" s="409"/>
      <c r="BM17" s="410"/>
      <c r="BN17" s="394">
        <v>498342</v>
      </c>
      <c r="BO17" s="395"/>
      <c r="BP17" s="395"/>
      <c r="BQ17" s="395"/>
      <c r="BR17" s="395"/>
      <c r="BS17" s="395"/>
      <c r="BT17" s="395"/>
      <c r="BU17" s="396"/>
      <c r="BV17" s="394">
        <v>407126</v>
      </c>
      <c r="BW17" s="395"/>
      <c r="BX17" s="395"/>
      <c r="BY17" s="395"/>
      <c r="BZ17" s="395"/>
      <c r="CA17" s="395"/>
      <c r="CB17" s="395"/>
      <c r="CC17" s="396"/>
      <c r="CD17" s="370"/>
      <c r="CE17" s="392"/>
      <c r="CF17" s="392"/>
      <c r="CG17" s="392"/>
      <c r="CH17" s="392"/>
      <c r="CI17" s="392"/>
      <c r="CJ17" s="392"/>
      <c r="CK17" s="392"/>
      <c r="CL17" s="392"/>
      <c r="CM17" s="392"/>
      <c r="CN17" s="392"/>
      <c r="CO17" s="392"/>
      <c r="CP17" s="392"/>
      <c r="CQ17" s="392"/>
      <c r="CR17" s="392"/>
      <c r="CS17" s="393"/>
      <c r="CT17" s="398"/>
      <c r="CU17" s="399"/>
      <c r="CV17" s="399"/>
      <c r="CW17" s="399"/>
      <c r="CX17" s="399"/>
      <c r="CY17" s="399"/>
      <c r="CZ17" s="399"/>
      <c r="DA17" s="400"/>
      <c r="DB17" s="398"/>
      <c r="DC17" s="399"/>
      <c r="DD17" s="399"/>
      <c r="DE17" s="399"/>
      <c r="DF17" s="399"/>
      <c r="DG17" s="399"/>
      <c r="DH17" s="399"/>
      <c r="DI17" s="400"/>
      <c r="DJ17" s="349"/>
      <c r="DK17" s="349"/>
      <c r="DL17" s="349"/>
      <c r="DM17" s="349"/>
      <c r="DN17" s="349"/>
      <c r="DO17" s="349"/>
    </row>
    <row r="18" spans="1:119" ht="18.75" customHeight="1" thickBot="1" x14ac:dyDescent="0.2">
      <c r="A18" s="357"/>
      <c r="B18" s="486" t="s">
        <v>494</v>
      </c>
      <c r="C18" s="487"/>
      <c r="D18" s="487"/>
      <c r="E18" s="488"/>
      <c r="F18" s="488"/>
      <c r="G18" s="488"/>
      <c r="H18" s="488"/>
      <c r="I18" s="488"/>
      <c r="J18" s="488"/>
      <c r="K18" s="488"/>
      <c r="L18" s="505">
        <v>125.27</v>
      </c>
      <c r="M18" s="505"/>
      <c r="N18" s="505"/>
      <c r="O18" s="505"/>
      <c r="P18" s="505"/>
      <c r="Q18" s="505"/>
      <c r="R18" s="506"/>
      <c r="S18" s="506"/>
      <c r="T18" s="506"/>
      <c r="U18" s="506"/>
      <c r="V18" s="507"/>
      <c r="W18" s="500"/>
      <c r="X18" s="501"/>
      <c r="Y18" s="501"/>
      <c r="Z18" s="501"/>
      <c r="AA18" s="501"/>
      <c r="AB18" s="518"/>
      <c r="AC18" s="420">
        <v>56.6</v>
      </c>
      <c r="AD18" s="421"/>
      <c r="AE18" s="421"/>
      <c r="AF18" s="421"/>
      <c r="AG18" s="508"/>
      <c r="AH18" s="420">
        <v>53.7</v>
      </c>
      <c r="AI18" s="421"/>
      <c r="AJ18" s="421"/>
      <c r="AK18" s="421"/>
      <c r="AL18" s="422"/>
      <c r="AM18" s="504"/>
      <c r="AN18" s="402"/>
      <c r="AO18" s="402"/>
      <c r="AP18" s="402"/>
      <c r="AQ18" s="402"/>
      <c r="AR18" s="402"/>
      <c r="AS18" s="402"/>
      <c r="AT18" s="403"/>
      <c r="AU18" s="509"/>
      <c r="AV18" s="510"/>
      <c r="AW18" s="510"/>
      <c r="AX18" s="510"/>
      <c r="AY18" s="408" t="s">
        <v>493</v>
      </c>
      <c r="AZ18" s="409"/>
      <c r="BA18" s="409"/>
      <c r="BB18" s="409"/>
      <c r="BC18" s="409"/>
      <c r="BD18" s="409"/>
      <c r="BE18" s="409"/>
      <c r="BF18" s="409"/>
      <c r="BG18" s="409"/>
      <c r="BH18" s="409"/>
      <c r="BI18" s="409"/>
      <c r="BJ18" s="409"/>
      <c r="BK18" s="409"/>
      <c r="BL18" s="409"/>
      <c r="BM18" s="410"/>
      <c r="BN18" s="394">
        <v>1447788</v>
      </c>
      <c r="BO18" s="395"/>
      <c r="BP18" s="395"/>
      <c r="BQ18" s="395"/>
      <c r="BR18" s="395"/>
      <c r="BS18" s="395"/>
      <c r="BT18" s="395"/>
      <c r="BU18" s="396"/>
      <c r="BV18" s="394">
        <v>1527655</v>
      </c>
      <c r="BW18" s="395"/>
      <c r="BX18" s="395"/>
      <c r="BY18" s="395"/>
      <c r="BZ18" s="395"/>
      <c r="CA18" s="395"/>
      <c r="CB18" s="395"/>
      <c r="CC18" s="396"/>
      <c r="CD18" s="370"/>
      <c r="CE18" s="392"/>
      <c r="CF18" s="392"/>
      <c r="CG18" s="392"/>
      <c r="CH18" s="392"/>
      <c r="CI18" s="392"/>
      <c r="CJ18" s="392"/>
      <c r="CK18" s="392"/>
      <c r="CL18" s="392"/>
      <c r="CM18" s="392"/>
      <c r="CN18" s="392"/>
      <c r="CO18" s="392"/>
      <c r="CP18" s="392"/>
      <c r="CQ18" s="392"/>
      <c r="CR18" s="392"/>
      <c r="CS18" s="393"/>
      <c r="CT18" s="398"/>
      <c r="CU18" s="399"/>
      <c r="CV18" s="399"/>
      <c r="CW18" s="399"/>
      <c r="CX18" s="399"/>
      <c r="CY18" s="399"/>
      <c r="CZ18" s="399"/>
      <c r="DA18" s="400"/>
      <c r="DB18" s="398"/>
      <c r="DC18" s="399"/>
      <c r="DD18" s="399"/>
      <c r="DE18" s="399"/>
      <c r="DF18" s="399"/>
      <c r="DG18" s="399"/>
      <c r="DH18" s="399"/>
      <c r="DI18" s="400"/>
      <c r="DJ18" s="349"/>
      <c r="DK18" s="349"/>
      <c r="DL18" s="349"/>
      <c r="DM18" s="349"/>
      <c r="DN18" s="349"/>
      <c r="DO18" s="349"/>
    </row>
    <row r="19" spans="1:119" ht="18.75" customHeight="1" thickBot="1" x14ac:dyDescent="0.2">
      <c r="A19" s="357"/>
      <c r="B19" s="486" t="s">
        <v>492</v>
      </c>
      <c r="C19" s="487"/>
      <c r="D19" s="487"/>
      <c r="E19" s="488"/>
      <c r="F19" s="488"/>
      <c r="G19" s="488"/>
      <c r="H19" s="488"/>
      <c r="I19" s="488"/>
      <c r="J19" s="488"/>
      <c r="K19" s="488"/>
      <c r="L19" s="489">
        <v>19</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504"/>
      <c r="AN19" s="402"/>
      <c r="AO19" s="402"/>
      <c r="AP19" s="402"/>
      <c r="AQ19" s="402"/>
      <c r="AR19" s="402"/>
      <c r="AS19" s="402"/>
      <c r="AT19" s="403"/>
      <c r="AU19" s="509"/>
      <c r="AV19" s="510"/>
      <c r="AW19" s="510"/>
      <c r="AX19" s="510"/>
      <c r="AY19" s="408" t="s">
        <v>491</v>
      </c>
      <c r="AZ19" s="409"/>
      <c r="BA19" s="409"/>
      <c r="BB19" s="409"/>
      <c r="BC19" s="409"/>
      <c r="BD19" s="409"/>
      <c r="BE19" s="409"/>
      <c r="BF19" s="409"/>
      <c r="BG19" s="409"/>
      <c r="BH19" s="409"/>
      <c r="BI19" s="409"/>
      <c r="BJ19" s="409"/>
      <c r="BK19" s="409"/>
      <c r="BL19" s="409"/>
      <c r="BM19" s="410"/>
      <c r="BN19" s="394">
        <v>2354497</v>
      </c>
      <c r="BO19" s="395"/>
      <c r="BP19" s="395"/>
      <c r="BQ19" s="395"/>
      <c r="BR19" s="395"/>
      <c r="BS19" s="395"/>
      <c r="BT19" s="395"/>
      <c r="BU19" s="396"/>
      <c r="BV19" s="394">
        <v>2251102</v>
      </c>
      <c r="BW19" s="395"/>
      <c r="BX19" s="395"/>
      <c r="BY19" s="395"/>
      <c r="BZ19" s="395"/>
      <c r="CA19" s="395"/>
      <c r="CB19" s="395"/>
      <c r="CC19" s="396"/>
      <c r="CD19" s="370"/>
      <c r="CE19" s="392"/>
      <c r="CF19" s="392"/>
      <c r="CG19" s="392"/>
      <c r="CH19" s="392"/>
      <c r="CI19" s="392"/>
      <c r="CJ19" s="392"/>
      <c r="CK19" s="392"/>
      <c r="CL19" s="392"/>
      <c r="CM19" s="392"/>
      <c r="CN19" s="392"/>
      <c r="CO19" s="392"/>
      <c r="CP19" s="392"/>
      <c r="CQ19" s="392"/>
      <c r="CR19" s="392"/>
      <c r="CS19" s="393"/>
      <c r="CT19" s="398"/>
      <c r="CU19" s="399"/>
      <c r="CV19" s="399"/>
      <c r="CW19" s="399"/>
      <c r="CX19" s="399"/>
      <c r="CY19" s="399"/>
      <c r="CZ19" s="399"/>
      <c r="DA19" s="400"/>
      <c r="DB19" s="398"/>
      <c r="DC19" s="399"/>
      <c r="DD19" s="399"/>
      <c r="DE19" s="399"/>
      <c r="DF19" s="399"/>
      <c r="DG19" s="399"/>
      <c r="DH19" s="399"/>
      <c r="DI19" s="400"/>
      <c r="DJ19" s="349"/>
      <c r="DK19" s="349"/>
      <c r="DL19" s="349"/>
      <c r="DM19" s="349"/>
      <c r="DN19" s="349"/>
      <c r="DO19" s="349"/>
    </row>
    <row r="20" spans="1:119" ht="18.75" customHeight="1" thickBot="1" x14ac:dyDescent="0.2">
      <c r="A20" s="357"/>
      <c r="B20" s="486" t="s">
        <v>490</v>
      </c>
      <c r="C20" s="487"/>
      <c r="D20" s="487"/>
      <c r="E20" s="488"/>
      <c r="F20" s="488"/>
      <c r="G20" s="488"/>
      <c r="H20" s="488"/>
      <c r="I20" s="488"/>
      <c r="J20" s="488"/>
      <c r="K20" s="488"/>
      <c r="L20" s="489">
        <v>1127</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412"/>
      <c r="AO20" s="412"/>
      <c r="AP20" s="412"/>
      <c r="AQ20" s="412"/>
      <c r="AR20" s="412"/>
      <c r="AS20" s="412"/>
      <c r="AT20" s="413"/>
      <c r="AU20" s="495"/>
      <c r="AV20" s="496"/>
      <c r="AW20" s="496"/>
      <c r="AX20" s="497"/>
      <c r="AY20" s="408"/>
      <c r="AZ20" s="409"/>
      <c r="BA20" s="409"/>
      <c r="BB20" s="409"/>
      <c r="BC20" s="409"/>
      <c r="BD20" s="409"/>
      <c r="BE20" s="409"/>
      <c r="BF20" s="409"/>
      <c r="BG20" s="409"/>
      <c r="BH20" s="409"/>
      <c r="BI20" s="409"/>
      <c r="BJ20" s="409"/>
      <c r="BK20" s="409"/>
      <c r="BL20" s="409"/>
      <c r="BM20" s="410"/>
      <c r="BN20" s="394"/>
      <c r="BO20" s="395"/>
      <c r="BP20" s="395"/>
      <c r="BQ20" s="395"/>
      <c r="BR20" s="395"/>
      <c r="BS20" s="395"/>
      <c r="BT20" s="395"/>
      <c r="BU20" s="396"/>
      <c r="BV20" s="394"/>
      <c r="BW20" s="395"/>
      <c r="BX20" s="395"/>
      <c r="BY20" s="395"/>
      <c r="BZ20" s="395"/>
      <c r="CA20" s="395"/>
      <c r="CB20" s="395"/>
      <c r="CC20" s="396"/>
      <c r="CD20" s="370"/>
      <c r="CE20" s="392"/>
      <c r="CF20" s="392"/>
      <c r="CG20" s="392"/>
      <c r="CH20" s="392"/>
      <c r="CI20" s="392"/>
      <c r="CJ20" s="392"/>
      <c r="CK20" s="392"/>
      <c r="CL20" s="392"/>
      <c r="CM20" s="392"/>
      <c r="CN20" s="392"/>
      <c r="CO20" s="392"/>
      <c r="CP20" s="392"/>
      <c r="CQ20" s="392"/>
      <c r="CR20" s="392"/>
      <c r="CS20" s="393"/>
      <c r="CT20" s="398"/>
      <c r="CU20" s="399"/>
      <c r="CV20" s="399"/>
      <c r="CW20" s="399"/>
      <c r="CX20" s="399"/>
      <c r="CY20" s="399"/>
      <c r="CZ20" s="399"/>
      <c r="DA20" s="400"/>
      <c r="DB20" s="398"/>
      <c r="DC20" s="399"/>
      <c r="DD20" s="399"/>
      <c r="DE20" s="399"/>
      <c r="DF20" s="399"/>
      <c r="DG20" s="399"/>
      <c r="DH20" s="399"/>
      <c r="DI20" s="400"/>
      <c r="DJ20" s="349"/>
      <c r="DK20" s="349"/>
      <c r="DL20" s="349"/>
      <c r="DM20" s="349"/>
      <c r="DN20" s="349"/>
      <c r="DO20" s="349"/>
    </row>
    <row r="21" spans="1:119" ht="18.75" customHeight="1" x14ac:dyDescent="0.15">
      <c r="A21" s="357"/>
      <c r="B21" s="466" t="s">
        <v>489</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08"/>
      <c r="AZ21" s="409"/>
      <c r="BA21" s="409"/>
      <c r="BB21" s="409"/>
      <c r="BC21" s="409"/>
      <c r="BD21" s="409"/>
      <c r="BE21" s="409"/>
      <c r="BF21" s="409"/>
      <c r="BG21" s="409"/>
      <c r="BH21" s="409"/>
      <c r="BI21" s="409"/>
      <c r="BJ21" s="409"/>
      <c r="BK21" s="409"/>
      <c r="BL21" s="409"/>
      <c r="BM21" s="410"/>
      <c r="BN21" s="394"/>
      <c r="BO21" s="395"/>
      <c r="BP21" s="395"/>
      <c r="BQ21" s="395"/>
      <c r="BR21" s="395"/>
      <c r="BS21" s="395"/>
      <c r="BT21" s="395"/>
      <c r="BU21" s="396"/>
      <c r="BV21" s="394"/>
      <c r="BW21" s="395"/>
      <c r="BX21" s="395"/>
      <c r="BY21" s="395"/>
      <c r="BZ21" s="395"/>
      <c r="CA21" s="395"/>
      <c r="CB21" s="395"/>
      <c r="CC21" s="396"/>
      <c r="CD21" s="370"/>
      <c r="CE21" s="392"/>
      <c r="CF21" s="392"/>
      <c r="CG21" s="392"/>
      <c r="CH21" s="392"/>
      <c r="CI21" s="392"/>
      <c r="CJ21" s="392"/>
      <c r="CK21" s="392"/>
      <c r="CL21" s="392"/>
      <c r="CM21" s="392"/>
      <c r="CN21" s="392"/>
      <c r="CO21" s="392"/>
      <c r="CP21" s="392"/>
      <c r="CQ21" s="392"/>
      <c r="CR21" s="392"/>
      <c r="CS21" s="393"/>
      <c r="CT21" s="398"/>
      <c r="CU21" s="399"/>
      <c r="CV21" s="399"/>
      <c r="CW21" s="399"/>
      <c r="CX21" s="399"/>
      <c r="CY21" s="399"/>
      <c r="CZ21" s="399"/>
      <c r="DA21" s="400"/>
      <c r="DB21" s="398"/>
      <c r="DC21" s="399"/>
      <c r="DD21" s="399"/>
      <c r="DE21" s="399"/>
      <c r="DF21" s="399"/>
      <c r="DG21" s="399"/>
      <c r="DH21" s="399"/>
      <c r="DI21" s="400"/>
      <c r="DJ21" s="349"/>
      <c r="DK21" s="349"/>
      <c r="DL21" s="349"/>
      <c r="DM21" s="349"/>
      <c r="DN21" s="349"/>
      <c r="DO21" s="349"/>
    </row>
    <row r="22" spans="1:119" ht="18.75" customHeight="1" thickBot="1" x14ac:dyDescent="0.2">
      <c r="A22" s="357"/>
      <c r="B22" s="469" t="s">
        <v>488</v>
      </c>
      <c r="C22" s="470"/>
      <c r="D22" s="471"/>
      <c r="E22" s="478" t="s">
        <v>29</v>
      </c>
      <c r="F22" s="450"/>
      <c r="G22" s="450"/>
      <c r="H22" s="450"/>
      <c r="I22" s="450"/>
      <c r="J22" s="450"/>
      <c r="K22" s="451"/>
      <c r="L22" s="478" t="s">
        <v>487</v>
      </c>
      <c r="M22" s="450"/>
      <c r="N22" s="450"/>
      <c r="O22" s="450"/>
      <c r="P22" s="451"/>
      <c r="Q22" s="460" t="s">
        <v>483</v>
      </c>
      <c r="R22" s="461"/>
      <c r="S22" s="461"/>
      <c r="T22" s="461"/>
      <c r="U22" s="461"/>
      <c r="V22" s="479"/>
      <c r="W22" s="481" t="s">
        <v>486</v>
      </c>
      <c r="X22" s="470"/>
      <c r="Y22" s="471"/>
      <c r="Z22" s="478" t="s">
        <v>29</v>
      </c>
      <c r="AA22" s="450"/>
      <c r="AB22" s="450"/>
      <c r="AC22" s="450"/>
      <c r="AD22" s="450"/>
      <c r="AE22" s="450"/>
      <c r="AF22" s="450"/>
      <c r="AG22" s="451"/>
      <c r="AH22" s="449" t="s">
        <v>485</v>
      </c>
      <c r="AI22" s="450"/>
      <c r="AJ22" s="450"/>
      <c r="AK22" s="450"/>
      <c r="AL22" s="451"/>
      <c r="AM22" s="449" t="s">
        <v>484</v>
      </c>
      <c r="AN22" s="455"/>
      <c r="AO22" s="455"/>
      <c r="AP22" s="455"/>
      <c r="AQ22" s="455"/>
      <c r="AR22" s="456"/>
      <c r="AS22" s="460" t="s">
        <v>483</v>
      </c>
      <c r="AT22" s="461"/>
      <c r="AU22" s="461"/>
      <c r="AV22" s="461"/>
      <c r="AW22" s="461"/>
      <c r="AX22" s="462"/>
      <c r="AY22" s="423"/>
      <c r="AZ22" s="424"/>
      <c r="BA22" s="424"/>
      <c r="BB22" s="424"/>
      <c r="BC22" s="424"/>
      <c r="BD22" s="424"/>
      <c r="BE22" s="424"/>
      <c r="BF22" s="424"/>
      <c r="BG22" s="424"/>
      <c r="BH22" s="424"/>
      <c r="BI22" s="424"/>
      <c r="BJ22" s="424"/>
      <c r="BK22" s="424"/>
      <c r="BL22" s="424"/>
      <c r="BM22" s="425"/>
      <c r="BN22" s="429"/>
      <c r="BO22" s="430"/>
      <c r="BP22" s="430"/>
      <c r="BQ22" s="430"/>
      <c r="BR22" s="430"/>
      <c r="BS22" s="430"/>
      <c r="BT22" s="430"/>
      <c r="BU22" s="431"/>
      <c r="BV22" s="429"/>
      <c r="BW22" s="430"/>
      <c r="BX22" s="430"/>
      <c r="BY22" s="430"/>
      <c r="BZ22" s="430"/>
      <c r="CA22" s="430"/>
      <c r="CB22" s="430"/>
      <c r="CC22" s="431"/>
      <c r="CD22" s="370"/>
      <c r="CE22" s="392"/>
      <c r="CF22" s="392"/>
      <c r="CG22" s="392"/>
      <c r="CH22" s="392"/>
      <c r="CI22" s="392"/>
      <c r="CJ22" s="392"/>
      <c r="CK22" s="392"/>
      <c r="CL22" s="392"/>
      <c r="CM22" s="392"/>
      <c r="CN22" s="392"/>
      <c r="CO22" s="392"/>
      <c r="CP22" s="392"/>
      <c r="CQ22" s="392"/>
      <c r="CR22" s="392"/>
      <c r="CS22" s="393"/>
      <c r="CT22" s="398"/>
      <c r="CU22" s="399"/>
      <c r="CV22" s="399"/>
      <c r="CW22" s="399"/>
      <c r="CX22" s="399"/>
      <c r="CY22" s="399"/>
      <c r="CZ22" s="399"/>
      <c r="DA22" s="400"/>
      <c r="DB22" s="398"/>
      <c r="DC22" s="399"/>
      <c r="DD22" s="399"/>
      <c r="DE22" s="399"/>
      <c r="DF22" s="399"/>
      <c r="DG22" s="399"/>
      <c r="DH22" s="399"/>
      <c r="DI22" s="400"/>
      <c r="DJ22" s="349"/>
      <c r="DK22" s="349"/>
      <c r="DL22" s="349"/>
      <c r="DM22" s="349"/>
      <c r="DN22" s="349"/>
      <c r="DO22" s="349"/>
    </row>
    <row r="23" spans="1:119" ht="18.75" customHeight="1" x14ac:dyDescent="0.15">
      <c r="A23" s="357"/>
      <c r="B23" s="472"/>
      <c r="C23" s="473"/>
      <c r="D23" s="474"/>
      <c r="E23" s="452"/>
      <c r="F23" s="453"/>
      <c r="G23" s="453"/>
      <c r="H23" s="453"/>
      <c r="I23" s="453"/>
      <c r="J23" s="453"/>
      <c r="K23" s="454"/>
      <c r="L23" s="452"/>
      <c r="M23" s="453"/>
      <c r="N23" s="453"/>
      <c r="O23" s="453"/>
      <c r="P23" s="454"/>
      <c r="Q23" s="463"/>
      <c r="R23" s="464"/>
      <c r="S23" s="464"/>
      <c r="T23" s="464"/>
      <c r="U23" s="464"/>
      <c r="V23" s="480"/>
      <c r="W23" s="482"/>
      <c r="X23" s="473"/>
      <c r="Y23" s="474"/>
      <c r="Z23" s="452"/>
      <c r="AA23" s="453"/>
      <c r="AB23" s="453"/>
      <c r="AC23" s="453"/>
      <c r="AD23" s="453"/>
      <c r="AE23" s="453"/>
      <c r="AF23" s="453"/>
      <c r="AG23" s="454"/>
      <c r="AH23" s="452"/>
      <c r="AI23" s="453"/>
      <c r="AJ23" s="453"/>
      <c r="AK23" s="453"/>
      <c r="AL23" s="454"/>
      <c r="AM23" s="457"/>
      <c r="AN23" s="458"/>
      <c r="AO23" s="458"/>
      <c r="AP23" s="458"/>
      <c r="AQ23" s="458"/>
      <c r="AR23" s="459"/>
      <c r="AS23" s="463"/>
      <c r="AT23" s="464"/>
      <c r="AU23" s="464"/>
      <c r="AV23" s="464"/>
      <c r="AW23" s="464"/>
      <c r="AX23" s="465"/>
      <c r="AY23" s="441" t="s">
        <v>482</v>
      </c>
      <c r="AZ23" s="442"/>
      <c r="BA23" s="442"/>
      <c r="BB23" s="442"/>
      <c r="BC23" s="442"/>
      <c r="BD23" s="442"/>
      <c r="BE23" s="442"/>
      <c r="BF23" s="442"/>
      <c r="BG23" s="442"/>
      <c r="BH23" s="442"/>
      <c r="BI23" s="442"/>
      <c r="BJ23" s="442"/>
      <c r="BK23" s="442"/>
      <c r="BL23" s="442"/>
      <c r="BM23" s="443"/>
      <c r="BN23" s="394">
        <v>3362952</v>
      </c>
      <c r="BO23" s="395"/>
      <c r="BP23" s="395"/>
      <c r="BQ23" s="395"/>
      <c r="BR23" s="395"/>
      <c r="BS23" s="395"/>
      <c r="BT23" s="395"/>
      <c r="BU23" s="396"/>
      <c r="BV23" s="394">
        <v>3227037</v>
      </c>
      <c r="BW23" s="395"/>
      <c r="BX23" s="395"/>
      <c r="BY23" s="395"/>
      <c r="BZ23" s="395"/>
      <c r="CA23" s="395"/>
      <c r="CB23" s="395"/>
      <c r="CC23" s="396"/>
      <c r="CD23" s="370"/>
      <c r="CE23" s="392"/>
      <c r="CF23" s="392"/>
      <c r="CG23" s="392"/>
      <c r="CH23" s="392"/>
      <c r="CI23" s="392"/>
      <c r="CJ23" s="392"/>
      <c r="CK23" s="392"/>
      <c r="CL23" s="392"/>
      <c r="CM23" s="392"/>
      <c r="CN23" s="392"/>
      <c r="CO23" s="392"/>
      <c r="CP23" s="392"/>
      <c r="CQ23" s="392"/>
      <c r="CR23" s="392"/>
      <c r="CS23" s="393"/>
      <c r="CT23" s="398"/>
      <c r="CU23" s="399"/>
      <c r="CV23" s="399"/>
      <c r="CW23" s="399"/>
      <c r="CX23" s="399"/>
      <c r="CY23" s="399"/>
      <c r="CZ23" s="399"/>
      <c r="DA23" s="400"/>
      <c r="DB23" s="398"/>
      <c r="DC23" s="399"/>
      <c r="DD23" s="399"/>
      <c r="DE23" s="399"/>
      <c r="DF23" s="399"/>
      <c r="DG23" s="399"/>
      <c r="DH23" s="399"/>
      <c r="DI23" s="400"/>
      <c r="DJ23" s="349"/>
      <c r="DK23" s="349"/>
      <c r="DL23" s="349"/>
      <c r="DM23" s="349"/>
      <c r="DN23" s="349"/>
      <c r="DO23" s="349"/>
    </row>
    <row r="24" spans="1:119" ht="18.75" customHeight="1" thickBot="1" x14ac:dyDescent="0.2">
      <c r="A24" s="357"/>
      <c r="B24" s="472"/>
      <c r="C24" s="473"/>
      <c r="D24" s="474"/>
      <c r="E24" s="401" t="s">
        <v>481</v>
      </c>
      <c r="F24" s="402"/>
      <c r="G24" s="402"/>
      <c r="H24" s="402"/>
      <c r="I24" s="402"/>
      <c r="J24" s="402"/>
      <c r="K24" s="403"/>
      <c r="L24" s="404">
        <v>1</v>
      </c>
      <c r="M24" s="405"/>
      <c r="N24" s="405"/>
      <c r="O24" s="405"/>
      <c r="P24" s="406"/>
      <c r="Q24" s="404">
        <v>6750</v>
      </c>
      <c r="R24" s="405"/>
      <c r="S24" s="405"/>
      <c r="T24" s="405"/>
      <c r="U24" s="405"/>
      <c r="V24" s="406"/>
      <c r="W24" s="482"/>
      <c r="X24" s="473"/>
      <c r="Y24" s="474"/>
      <c r="Z24" s="401" t="s">
        <v>480</v>
      </c>
      <c r="AA24" s="402"/>
      <c r="AB24" s="402"/>
      <c r="AC24" s="402"/>
      <c r="AD24" s="402"/>
      <c r="AE24" s="402"/>
      <c r="AF24" s="402"/>
      <c r="AG24" s="403"/>
      <c r="AH24" s="404">
        <v>50</v>
      </c>
      <c r="AI24" s="405"/>
      <c r="AJ24" s="405"/>
      <c r="AK24" s="405"/>
      <c r="AL24" s="406"/>
      <c r="AM24" s="404">
        <v>136850</v>
      </c>
      <c r="AN24" s="405"/>
      <c r="AO24" s="405"/>
      <c r="AP24" s="405"/>
      <c r="AQ24" s="405"/>
      <c r="AR24" s="406"/>
      <c r="AS24" s="404">
        <v>2737</v>
      </c>
      <c r="AT24" s="405"/>
      <c r="AU24" s="405"/>
      <c r="AV24" s="405"/>
      <c r="AW24" s="405"/>
      <c r="AX24" s="407"/>
      <c r="AY24" s="423" t="s">
        <v>479</v>
      </c>
      <c r="AZ24" s="424"/>
      <c r="BA24" s="424"/>
      <c r="BB24" s="424"/>
      <c r="BC24" s="424"/>
      <c r="BD24" s="424"/>
      <c r="BE24" s="424"/>
      <c r="BF24" s="424"/>
      <c r="BG24" s="424"/>
      <c r="BH24" s="424"/>
      <c r="BI24" s="424"/>
      <c r="BJ24" s="424"/>
      <c r="BK24" s="424"/>
      <c r="BL24" s="424"/>
      <c r="BM24" s="425"/>
      <c r="BN24" s="394">
        <v>2607494</v>
      </c>
      <c r="BO24" s="395"/>
      <c r="BP24" s="395"/>
      <c r="BQ24" s="395"/>
      <c r="BR24" s="395"/>
      <c r="BS24" s="395"/>
      <c r="BT24" s="395"/>
      <c r="BU24" s="396"/>
      <c r="BV24" s="394">
        <v>2422072</v>
      </c>
      <c r="BW24" s="395"/>
      <c r="BX24" s="395"/>
      <c r="BY24" s="395"/>
      <c r="BZ24" s="395"/>
      <c r="CA24" s="395"/>
      <c r="CB24" s="395"/>
      <c r="CC24" s="396"/>
      <c r="CD24" s="370"/>
      <c r="CE24" s="392"/>
      <c r="CF24" s="392"/>
      <c r="CG24" s="392"/>
      <c r="CH24" s="392"/>
      <c r="CI24" s="392"/>
      <c r="CJ24" s="392"/>
      <c r="CK24" s="392"/>
      <c r="CL24" s="392"/>
      <c r="CM24" s="392"/>
      <c r="CN24" s="392"/>
      <c r="CO24" s="392"/>
      <c r="CP24" s="392"/>
      <c r="CQ24" s="392"/>
      <c r="CR24" s="392"/>
      <c r="CS24" s="393"/>
      <c r="CT24" s="398"/>
      <c r="CU24" s="399"/>
      <c r="CV24" s="399"/>
      <c r="CW24" s="399"/>
      <c r="CX24" s="399"/>
      <c r="CY24" s="399"/>
      <c r="CZ24" s="399"/>
      <c r="DA24" s="400"/>
      <c r="DB24" s="398"/>
      <c r="DC24" s="399"/>
      <c r="DD24" s="399"/>
      <c r="DE24" s="399"/>
      <c r="DF24" s="399"/>
      <c r="DG24" s="399"/>
      <c r="DH24" s="399"/>
      <c r="DI24" s="400"/>
      <c r="DJ24" s="349"/>
      <c r="DK24" s="349"/>
      <c r="DL24" s="349"/>
      <c r="DM24" s="349"/>
      <c r="DN24" s="349"/>
      <c r="DO24" s="349"/>
    </row>
    <row r="25" spans="1:119" s="349" customFormat="1" ht="18.75" customHeight="1" x14ac:dyDescent="0.15">
      <c r="A25" s="357"/>
      <c r="B25" s="472"/>
      <c r="C25" s="473"/>
      <c r="D25" s="474"/>
      <c r="E25" s="401" t="s">
        <v>478</v>
      </c>
      <c r="F25" s="402"/>
      <c r="G25" s="402"/>
      <c r="H25" s="402"/>
      <c r="I25" s="402"/>
      <c r="J25" s="402"/>
      <c r="K25" s="403"/>
      <c r="L25" s="404">
        <v>1</v>
      </c>
      <c r="M25" s="405"/>
      <c r="N25" s="405"/>
      <c r="O25" s="405"/>
      <c r="P25" s="406"/>
      <c r="Q25" s="404">
        <v>5364</v>
      </c>
      <c r="R25" s="405"/>
      <c r="S25" s="405"/>
      <c r="T25" s="405"/>
      <c r="U25" s="405"/>
      <c r="V25" s="406"/>
      <c r="W25" s="482"/>
      <c r="X25" s="473"/>
      <c r="Y25" s="474"/>
      <c r="Z25" s="401" t="s">
        <v>477</v>
      </c>
      <c r="AA25" s="402"/>
      <c r="AB25" s="402"/>
      <c r="AC25" s="402"/>
      <c r="AD25" s="402"/>
      <c r="AE25" s="402"/>
      <c r="AF25" s="402"/>
      <c r="AG25" s="403"/>
      <c r="AH25" s="404" t="s">
        <v>152</v>
      </c>
      <c r="AI25" s="405"/>
      <c r="AJ25" s="405"/>
      <c r="AK25" s="405"/>
      <c r="AL25" s="406"/>
      <c r="AM25" s="404" t="s">
        <v>152</v>
      </c>
      <c r="AN25" s="405"/>
      <c r="AO25" s="405"/>
      <c r="AP25" s="405"/>
      <c r="AQ25" s="405"/>
      <c r="AR25" s="406"/>
      <c r="AS25" s="404" t="s">
        <v>152</v>
      </c>
      <c r="AT25" s="405"/>
      <c r="AU25" s="405"/>
      <c r="AV25" s="405"/>
      <c r="AW25" s="405"/>
      <c r="AX25" s="407"/>
      <c r="AY25" s="441" t="s">
        <v>476</v>
      </c>
      <c r="AZ25" s="442"/>
      <c r="BA25" s="442"/>
      <c r="BB25" s="442"/>
      <c r="BC25" s="442"/>
      <c r="BD25" s="442"/>
      <c r="BE25" s="442"/>
      <c r="BF25" s="442"/>
      <c r="BG25" s="442"/>
      <c r="BH25" s="442"/>
      <c r="BI25" s="442"/>
      <c r="BJ25" s="442"/>
      <c r="BK25" s="442"/>
      <c r="BL25" s="442"/>
      <c r="BM25" s="443"/>
      <c r="BN25" s="389" t="s">
        <v>152</v>
      </c>
      <c r="BO25" s="390"/>
      <c r="BP25" s="390"/>
      <c r="BQ25" s="390"/>
      <c r="BR25" s="390"/>
      <c r="BS25" s="390"/>
      <c r="BT25" s="390"/>
      <c r="BU25" s="391"/>
      <c r="BV25" s="389" t="s">
        <v>152</v>
      </c>
      <c r="BW25" s="390"/>
      <c r="BX25" s="390"/>
      <c r="BY25" s="390"/>
      <c r="BZ25" s="390"/>
      <c r="CA25" s="390"/>
      <c r="CB25" s="390"/>
      <c r="CC25" s="391"/>
      <c r="CD25" s="370"/>
      <c r="CE25" s="392"/>
      <c r="CF25" s="392"/>
      <c r="CG25" s="392"/>
      <c r="CH25" s="392"/>
      <c r="CI25" s="392"/>
      <c r="CJ25" s="392"/>
      <c r="CK25" s="392"/>
      <c r="CL25" s="392"/>
      <c r="CM25" s="392"/>
      <c r="CN25" s="392"/>
      <c r="CO25" s="392"/>
      <c r="CP25" s="392"/>
      <c r="CQ25" s="392"/>
      <c r="CR25" s="392"/>
      <c r="CS25" s="393"/>
      <c r="CT25" s="398"/>
      <c r="CU25" s="399"/>
      <c r="CV25" s="399"/>
      <c r="CW25" s="399"/>
      <c r="CX25" s="399"/>
      <c r="CY25" s="399"/>
      <c r="CZ25" s="399"/>
      <c r="DA25" s="400"/>
      <c r="DB25" s="398"/>
      <c r="DC25" s="399"/>
      <c r="DD25" s="399"/>
      <c r="DE25" s="399"/>
      <c r="DF25" s="399"/>
      <c r="DG25" s="399"/>
      <c r="DH25" s="399"/>
      <c r="DI25" s="400"/>
    </row>
    <row r="26" spans="1:119" s="349" customFormat="1" ht="18.75" customHeight="1" x14ac:dyDescent="0.15">
      <c r="A26" s="357"/>
      <c r="B26" s="472"/>
      <c r="C26" s="473"/>
      <c r="D26" s="474"/>
      <c r="E26" s="401" t="s">
        <v>475</v>
      </c>
      <c r="F26" s="402"/>
      <c r="G26" s="402"/>
      <c r="H26" s="402"/>
      <c r="I26" s="402"/>
      <c r="J26" s="402"/>
      <c r="K26" s="403"/>
      <c r="L26" s="404">
        <v>1</v>
      </c>
      <c r="M26" s="405"/>
      <c r="N26" s="405"/>
      <c r="O26" s="405"/>
      <c r="P26" s="406"/>
      <c r="Q26" s="404">
        <v>4725</v>
      </c>
      <c r="R26" s="405"/>
      <c r="S26" s="405"/>
      <c r="T26" s="405"/>
      <c r="U26" s="405"/>
      <c r="V26" s="406"/>
      <c r="W26" s="482"/>
      <c r="X26" s="473"/>
      <c r="Y26" s="474"/>
      <c r="Z26" s="401" t="s">
        <v>474</v>
      </c>
      <c r="AA26" s="444"/>
      <c r="AB26" s="444"/>
      <c r="AC26" s="444"/>
      <c r="AD26" s="444"/>
      <c r="AE26" s="444"/>
      <c r="AF26" s="444"/>
      <c r="AG26" s="445"/>
      <c r="AH26" s="404" t="s">
        <v>152</v>
      </c>
      <c r="AI26" s="405"/>
      <c r="AJ26" s="405"/>
      <c r="AK26" s="405"/>
      <c r="AL26" s="406"/>
      <c r="AM26" s="404" t="s">
        <v>152</v>
      </c>
      <c r="AN26" s="405"/>
      <c r="AO26" s="405"/>
      <c r="AP26" s="405"/>
      <c r="AQ26" s="405"/>
      <c r="AR26" s="406"/>
      <c r="AS26" s="404" t="s">
        <v>152</v>
      </c>
      <c r="AT26" s="405"/>
      <c r="AU26" s="405"/>
      <c r="AV26" s="405"/>
      <c r="AW26" s="405"/>
      <c r="AX26" s="407"/>
      <c r="AY26" s="446" t="s">
        <v>473</v>
      </c>
      <c r="AZ26" s="447"/>
      <c r="BA26" s="447"/>
      <c r="BB26" s="447"/>
      <c r="BC26" s="447"/>
      <c r="BD26" s="447"/>
      <c r="BE26" s="447"/>
      <c r="BF26" s="447"/>
      <c r="BG26" s="447"/>
      <c r="BH26" s="447"/>
      <c r="BI26" s="447"/>
      <c r="BJ26" s="447"/>
      <c r="BK26" s="447"/>
      <c r="BL26" s="447"/>
      <c r="BM26" s="448"/>
      <c r="BN26" s="394" t="s">
        <v>152</v>
      </c>
      <c r="BO26" s="395"/>
      <c r="BP26" s="395"/>
      <c r="BQ26" s="395"/>
      <c r="BR26" s="395"/>
      <c r="BS26" s="395"/>
      <c r="BT26" s="395"/>
      <c r="BU26" s="396"/>
      <c r="BV26" s="394" t="s">
        <v>152</v>
      </c>
      <c r="BW26" s="395"/>
      <c r="BX26" s="395"/>
      <c r="BY26" s="395"/>
      <c r="BZ26" s="395"/>
      <c r="CA26" s="395"/>
      <c r="CB26" s="395"/>
      <c r="CC26" s="396"/>
      <c r="CD26" s="370"/>
      <c r="CE26" s="392"/>
      <c r="CF26" s="392"/>
      <c r="CG26" s="392"/>
      <c r="CH26" s="392"/>
      <c r="CI26" s="392"/>
      <c r="CJ26" s="392"/>
      <c r="CK26" s="392"/>
      <c r="CL26" s="392"/>
      <c r="CM26" s="392"/>
      <c r="CN26" s="392"/>
      <c r="CO26" s="392"/>
      <c r="CP26" s="392"/>
      <c r="CQ26" s="392"/>
      <c r="CR26" s="392"/>
      <c r="CS26" s="393"/>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357"/>
      <c r="B27" s="472"/>
      <c r="C27" s="473"/>
      <c r="D27" s="474"/>
      <c r="E27" s="401" t="s">
        <v>472</v>
      </c>
      <c r="F27" s="402"/>
      <c r="G27" s="402"/>
      <c r="H27" s="402"/>
      <c r="I27" s="402"/>
      <c r="J27" s="402"/>
      <c r="K27" s="403"/>
      <c r="L27" s="404">
        <v>1</v>
      </c>
      <c r="M27" s="405"/>
      <c r="N27" s="405"/>
      <c r="O27" s="405"/>
      <c r="P27" s="406"/>
      <c r="Q27" s="404">
        <v>2498</v>
      </c>
      <c r="R27" s="405"/>
      <c r="S27" s="405"/>
      <c r="T27" s="405"/>
      <c r="U27" s="405"/>
      <c r="V27" s="406"/>
      <c r="W27" s="482"/>
      <c r="X27" s="473"/>
      <c r="Y27" s="474"/>
      <c r="Z27" s="401" t="s">
        <v>471</v>
      </c>
      <c r="AA27" s="402"/>
      <c r="AB27" s="402"/>
      <c r="AC27" s="402"/>
      <c r="AD27" s="402"/>
      <c r="AE27" s="402"/>
      <c r="AF27" s="402"/>
      <c r="AG27" s="403"/>
      <c r="AH27" s="404" t="s">
        <v>152</v>
      </c>
      <c r="AI27" s="405"/>
      <c r="AJ27" s="405"/>
      <c r="AK27" s="405"/>
      <c r="AL27" s="406"/>
      <c r="AM27" s="404" t="s">
        <v>152</v>
      </c>
      <c r="AN27" s="405"/>
      <c r="AO27" s="405"/>
      <c r="AP27" s="405"/>
      <c r="AQ27" s="405"/>
      <c r="AR27" s="406"/>
      <c r="AS27" s="404" t="s">
        <v>152</v>
      </c>
      <c r="AT27" s="405"/>
      <c r="AU27" s="405"/>
      <c r="AV27" s="405"/>
      <c r="AW27" s="405"/>
      <c r="AX27" s="407"/>
      <c r="AY27" s="426" t="s">
        <v>470</v>
      </c>
      <c r="AZ27" s="427"/>
      <c r="BA27" s="427"/>
      <c r="BB27" s="427"/>
      <c r="BC27" s="427"/>
      <c r="BD27" s="427"/>
      <c r="BE27" s="427"/>
      <c r="BF27" s="427"/>
      <c r="BG27" s="427"/>
      <c r="BH27" s="427"/>
      <c r="BI27" s="427"/>
      <c r="BJ27" s="427"/>
      <c r="BK27" s="427"/>
      <c r="BL27" s="427"/>
      <c r="BM27" s="428"/>
      <c r="BN27" s="429">
        <v>43</v>
      </c>
      <c r="BO27" s="430"/>
      <c r="BP27" s="430"/>
      <c r="BQ27" s="430"/>
      <c r="BR27" s="430"/>
      <c r="BS27" s="430"/>
      <c r="BT27" s="430"/>
      <c r="BU27" s="431"/>
      <c r="BV27" s="429">
        <v>43</v>
      </c>
      <c r="BW27" s="430"/>
      <c r="BX27" s="430"/>
      <c r="BY27" s="430"/>
      <c r="BZ27" s="430"/>
      <c r="CA27" s="430"/>
      <c r="CB27" s="430"/>
      <c r="CC27" s="431"/>
      <c r="CD27" s="369"/>
      <c r="CE27" s="392"/>
      <c r="CF27" s="392"/>
      <c r="CG27" s="392"/>
      <c r="CH27" s="392"/>
      <c r="CI27" s="392"/>
      <c r="CJ27" s="392"/>
      <c r="CK27" s="392"/>
      <c r="CL27" s="392"/>
      <c r="CM27" s="392"/>
      <c r="CN27" s="392"/>
      <c r="CO27" s="392"/>
      <c r="CP27" s="392"/>
      <c r="CQ27" s="392"/>
      <c r="CR27" s="392"/>
      <c r="CS27" s="393"/>
      <c r="CT27" s="398"/>
      <c r="CU27" s="399"/>
      <c r="CV27" s="399"/>
      <c r="CW27" s="399"/>
      <c r="CX27" s="399"/>
      <c r="CY27" s="399"/>
      <c r="CZ27" s="399"/>
      <c r="DA27" s="400"/>
      <c r="DB27" s="398"/>
      <c r="DC27" s="399"/>
      <c r="DD27" s="399"/>
      <c r="DE27" s="399"/>
      <c r="DF27" s="399"/>
      <c r="DG27" s="399"/>
      <c r="DH27" s="399"/>
      <c r="DI27" s="400"/>
      <c r="DJ27" s="349"/>
      <c r="DK27" s="349"/>
      <c r="DL27" s="349"/>
      <c r="DM27" s="349"/>
      <c r="DN27" s="349"/>
      <c r="DO27" s="349"/>
    </row>
    <row r="28" spans="1:119" ht="18.75" customHeight="1" x14ac:dyDescent="0.15">
      <c r="A28" s="357"/>
      <c r="B28" s="472"/>
      <c r="C28" s="473"/>
      <c r="D28" s="474"/>
      <c r="E28" s="401" t="s">
        <v>469</v>
      </c>
      <c r="F28" s="402"/>
      <c r="G28" s="402"/>
      <c r="H28" s="402"/>
      <c r="I28" s="402"/>
      <c r="J28" s="402"/>
      <c r="K28" s="403"/>
      <c r="L28" s="404">
        <v>1</v>
      </c>
      <c r="M28" s="405"/>
      <c r="N28" s="405"/>
      <c r="O28" s="405"/>
      <c r="P28" s="406"/>
      <c r="Q28" s="404">
        <v>2137</v>
      </c>
      <c r="R28" s="405"/>
      <c r="S28" s="405"/>
      <c r="T28" s="405"/>
      <c r="U28" s="405"/>
      <c r="V28" s="406"/>
      <c r="W28" s="482"/>
      <c r="X28" s="473"/>
      <c r="Y28" s="474"/>
      <c r="Z28" s="401" t="s">
        <v>468</v>
      </c>
      <c r="AA28" s="402"/>
      <c r="AB28" s="402"/>
      <c r="AC28" s="402"/>
      <c r="AD28" s="402"/>
      <c r="AE28" s="402"/>
      <c r="AF28" s="402"/>
      <c r="AG28" s="403"/>
      <c r="AH28" s="404" t="s">
        <v>152</v>
      </c>
      <c r="AI28" s="405"/>
      <c r="AJ28" s="405"/>
      <c r="AK28" s="405"/>
      <c r="AL28" s="406"/>
      <c r="AM28" s="404" t="s">
        <v>152</v>
      </c>
      <c r="AN28" s="405"/>
      <c r="AO28" s="405"/>
      <c r="AP28" s="405"/>
      <c r="AQ28" s="405"/>
      <c r="AR28" s="406"/>
      <c r="AS28" s="404" t="s">
        <v>152</v>
      </c>
      <c r="AT28" s="405"/>
      <c r="AU28" s="405"/>
      <c r="AV28" s="405"/>
      <c r="AW28" s="405"/>
      <c r="AX28" s="407"/>
      <c r="AY28" s="432" t="s">
        <v>467</v>
      </c>
      <c r="AZ28" s="433"/>
      <c r="BA28" s="433"/>
      <c r="BB28" s="434"/>
      <c r="BC28" s="441" t="s">
        <v>27</v>
      </c>
      <c r="BD28" s="442"/>
      <c r="BE28" s="442"/>
      <c r="BF28" s="442"/>
      <c r="BG28" s="442"/>
      <c r="BH28" s="442"/>
      <c r="BI28" s="442"/>
      <c r="BJ28" s="442"/>
      <c r="BK28" s="442"/>
      <c r="BL28" s="442"/>
      <c r="BM28" s="443"/>
      <c r="BN28" s="389">
        <v>329282</v>
      </c>
      <c r="BO28" s="390"/>
      <c r="BP28" s="390"/>
      <c r="BQ28" s="390"/>
      <c r="BR28" s="390"/>
      <c r="BS28" s="390"/>
      <c r="BT28" s="390"/>
      <c r="BU28" s="391"/>
      <c r="BV28" s="389">
        <v>224279</v>
      </c>
      <c r="BW28" s="390"/>
      <c r="BX28" s="390"/>
      <c r="BY28" s="390"/>
      <c r="BZ28" s="390"/>
      <c r="CA28" s="390"/>
      <c r="CB28" s="390"/>
      <c r="CC28" s="391"/>
      <c r="CD28" s="370"/>
      <c r="CE28" s="392"/>
      <c r="CF28" s="392"/>
      <c r="CG28" s="392"/>
      <c r="CH28" s="392"/>
      <c r="CI28" s="392"/>
      <c r="CJ28" s="392"/>
      <c r="CK28" s="392"/>
      <c r="CL28" s="392"/>
      <c r="CM28" s="392"/>
      <c r="CN28" s="392"/>
      <c r="CO28" s="392"/>
      <c r="CP28" s="392"/>
      <c r="CQ28" s="392"/>
      <c r="CR28" s="392"/>
      <c r="CS28" s="393"/>
      <c r="CT28" s="398"/>
      <c r="CU28" s="399"/>
      <c r="CV28" s="399"/>
      <c r="CW28" s="399"/>
      <c r="CX28" s="399"/>
      <c r="CY28" s="399"/>
      <c r="CZ28" s="399"/>
      <c r="DA28" s="400"/>
      <c r="DB28" s="398"/>
      <c r="DC28" s="399"/>
      <c r="DD28" s="399"/>
      <c r="DE28" s="399"/>
      <c r="DF28" s="399"/>
      <c r="DG28" s="399"/>
      <c r="DH28" s="399"/>
      <c r="DI28" s="400"/>
      <c r="DJ28" s="349"/>
      <c r="DK28" s="349"/>
      <c r="DL28" s="349"/>
      <c r="DM28" s="349"/>
      <c r="DN28" s="349"/>
      <c r="DO28" s="349"/>
    </row>
    <row r="29" spans="1:119" ht="18.75" customHeight="1" x14ac:dyDescent="0.15">
      <c r="A29" s="357"/>
      <c r="B29" s="472"/>
      <c r="C29" s="473"/>
      <c r="D29" s="474"/>
      <c r="E29" s="401" t="s">
        <v>466</v>
      </c>
      <c r="F29" s="402"/>
      <c r="G29" s="402"/>
      <c r="H29" s="402"/>
      <c r="I29" s="402"/>
      <c r="J29" s="402"/>
      <c r="K29" s="403"/>
      <c r="L29" s="404">
        <v>5</v>
      </c>
      <c r="M29" s="405"/>
      <c r="N29" s="405"/>
      <c r="O29" s="405"/>
      <c r="P29" s="406"/>
      <c r="Q29" s="404">
        <v>2042</v>
      </c>
      <c r="R29" s="405"/>
      <c r="S29" s="405"/>
      <c r="T29" s="405"/>
      <c r="U29" s="405"/>
      <c r="V29" s="406"/>
      <c r="W29" s="483"/>
      <c r="X29" s="484"/>
      <c r="Y29" s="485"/>
      <c r="Z29" s="401" t="s">
        <v>134</v>
      </c>
      <c r="AA29" s="402"/>
      <c r="AB29" s="402"/>
      <c r="AC29" s="402"/>
      <c r="AD29" s="402"/>
      <c r="AE29" s="402"/>
      <c r="AF29" s="402"/>
      <c r="AG29" s="403"/>
      <c r="AH29" s="404">
        <v>50</v>
      </c>
      <c r="AI29" s="405"/>
      <c r="AJ29" s="405"/>
      <c r="AK29" s="405"/>
      <c r="AL29" s="406"/>
      <c r="AM29" s="404">
        <v>136850</v>
      </c>
      <c r="AN29" s="405"/>
      <c r="AO29" s="405"/>
      <c r="AP29" s="405"/>
      <c r="AQ29" s="405"/>
      <c r="AR29" s="406"/>
      <c r="AS29" s="404">
        <v>2737</v>
      </c>
      <c r="AT29" s="405"/>
      <c r="AU29" s="405"/>
      <c r="AV29" s="405"/>
      <c r="AW29" s="405"/>
      <c r="AX29" s="407"/>
      <c r="AY29" s="435"/>
      <c r="AZ29" s="436"/>
      <c r="BA29" s="436"/>
      <c r="BB29" s="437"/>
      <c r="BC29" s="408" t="s">
        <v>465</v>
      </c>
      <c r="BD29" s="409"/>
      <c r="BE29" s="409"/>
      <c r="BF29" s="409"/>
      <c r="BG29" s="409"/>
      <c r="BH29" s="409"/>
      <c r="BI29" s="409"/>
      <c r="BJ29" s="409"/>
      <c r="BK29" s="409"/>
      <c r="BL29" s="409"/>
      <c r="BM29" s="410"/>
      <c r="BN29" s="394">
        <v>156116</v>
      </c>
      <c r="BO29" s="395"/>
      <c r="BP29" s="395"/>
      <c r="BQ29" s="395"/>
      <c r="BR29" s="395"/>
      <c r="BS29" s="395"/>
      <c r="BT29" s="395"/>
      <c r="BU29" s="396"/>
      <c r="BV29" s="394">
        <v>106115</v>
      </c>
      <c r="BW29" s="395"/>
      <c r="BX29" s="395"/>
      <c r="BY29" s="395"/>
      <c r="BZ29" s="395"/>
      <c r="CA29" s="395"/>
      <c r="CB29" s="395"/>
      <c r="CC29" s="396"/>
      <c r="CD29" s="369"/>
      <c r="CE29" s="392"/>
      <c r="CF29" s="392"/>
      <c r="CG29" s="392"/>
      <c r="CH29" s="392"/>
      <c r="CI29" s="392"/>
      <c r="CJ29" s="392"/>
      <c r="CK29" s="392"/>
      <c r="CL29" s="392"/>
      <c r="CM29" s="392"/>
      <c r="CN29" s="392"/>
      <c r="CO29" s="392"/>
      <c r="CP29" s="392"/>
      <c r="CQ29" s="392"/>
      <c r="CR29" s="392"/>
      <c r="CS29" s="393"/>
      <c r="CT29" s="398"/>
      <c r="CU29" s="399"/>
      <c r="CV29" s="399"/>
      <c r="CW29" s="399"/>
      <c r="CX29" s="399"/>
      <c r="CY29" s="399"/>
      <c r="CZ29" s="399"/>
      <c r="DA29" s="400"/>
      <c r="DB29" s="398"/>
      <c r="DC29" s="399"/>
      <c r="DD29" s="399"/>
      <c r="DE29" s="399"/>
      <c r="DF29" s="399"/>
      <c r="DG29" s="399"/>
      <c r="DH29" s="399"/>
      <c r="DI29" s="400"/>
      <c r="DJ29" s="349"/>
      <c r="DK29" s="349"/>
      <c r="DL29" s="349"/>
      <c r="DM29" s="349"/>
      <c r="DN29" s="349"/>
      <c r="DO29" s="349"/>
    </row>
    <row r="30" spans="1:119" ht="18.75" customHeight="1" thickBot="1" x14ac:dyDescent="0.2">
      <c r="A30" s="357"/>
      <c r="B30" s="475"/>
      <c r="C30" s="476"/>
      <c r="D30" s="477"/>
      <c r="E30" s="411"/>
      <c r="F30" s="412"/>
      <c r="G30" s="412"/>
      <c r="H30" s="412"/>
      <c r="I30" s="412"/>
      <c r="J30" s="412"/>
      <c r="K30" s="413"/>
      <c r="L30" s="414"/>
      <c r="M30" s="415"/>
      <c r="N30" s="415"/>
      <c r="O30" s="415"/>
      <c r="P30" s="416"/>
      <c r="Q30" s="414"/>
      <c r="R30" s="415"/>
      <c r="S30" s="415"/>
      <c r="T30" s="415"/>
      <c r="U30" s="415"/>
      <c r="V30" s="416"/>
      <c r="W30" s="417" t="s">
        <v>464</v>
      </c>
      <c r="X30" s="418"/>
      <c r="Y30" s="418"/>
      <c r="Z30" s="418"/>
      <c r="AA30" s="418"/>
      <c r="AB30" s="418"/>
      <c r="AC30" s="418"/>
      <c r="AD30" s="418"/>
      <c r="AE30" s="418"/>
      <c r="AF30" s="418"/>
      <c r="AG30" s="419"/>
      <c r="AH30" s="420">
        <v>98.8</v>
      </c>
      <c r="AI30" s="421"/>
      <c r="AJ30" s="421"/>
      <c r="AK30" s="421"/>
      <c r="AL30" s="421"/>
      <c r="AM30" s="421"/>
      <c r="AN30" s="421"/>
      <c r="AO30" s="421"/>
      <c r="AP30" s="421"/>
      <c r="AQ30" s="421"/>
      <c r="AR30" s="421"/>
      <c r="AS30" s="421"/>
      <c r="AT30" s="421"/>
      <c r="AU30" s="421"/>
      <c r="AV30" s="421"/>
      <c r="AW30" s="421"/>
      <c r="AX30" s="422"/>
      <c r="AY30" s="438"/>
      <c r="AZ30" s="439"/>
      <c r="BA30" s="439"/>
      <c r="BB30" s="440"/>
      <c r="BC30" s="423" t="s">
        <v>25</v>
      </c>
      <c r="BD30" s="424"/>
      <c r="BE30" s="424"/>
      <c r="BF30" s="424"/>
      <c r="BG30" s="424"/>
      <c r="BH30" s="424"/>
      <c r="BI30" s="424"/>
      <c r="BJ30" s="424"/>
      <c r="BK30" s="424"/>
      <c r="BL30" s="424"/>
      <c r="BM30" s="425"/>
      <c r="BN30" s="429">
        <v>347333</v>
      </c>
      <c r="BO30" s="430"/>
      <c r="BP30" s="430"/>
      <c r="BQ30" s="430"/>
      <c r="BR30" s="430"/>
      <c r="BS30" s="430"/>
      <c r="BT30" s="430"/>
      <c r="BU30" s="431"/>
      <c r="BV30" s="429">
        <v>293331</v>
      </c>
      <c r="BW30" s="430"/>
      <c r="BX30" s="430"/>
      <c r="BY30" s="430"/>
      <c r="BZ30" s="430"/>
      <c r="CA30" s="430"/>
      <c r="CB30" s="430"/>
      <c r="CC30" s="431"/>
      <c r="CD30" s="368"/>
      <c r="CE30" s="367"/>
      <c r="CF30" s="367"/>
      <c r="CG30" s="367"/>
      <c r="CH30" s="367"/>
      <c r="CI30" s="367"/>
      <c r="CJ30" s="367"/>
      <c r="CK30" s="367"/>
      <c r="CL30" s="367"/>
      <c r="CM30" s="367"/>
      <c r="CN30" s="367"/>
      <c r="CO30" s="367"/>
      <c r="CP30" s="367"/>
      <c r="CQ30" s="367"/>
      <c r="CR30" s="367"/>
      <c r="CS30" s="366"/>
      <c r="CT30" s="365"/>
      <c r="CU30" s="364"/>
      <c r="CV30" s="364"/>
      <c r="CW30" s="364"/>
      <c r="CX30" s="364"/>
      <c r="CY30" s="364"/>
      <c r="CZ30" s="364"/>
      <c r="DA30" s="363"/>
      <c r="DB30" s="365"/>
      <c r="DC30" s="364"/>
      <c r="DD30" s="364"/>
      <c r="DE30" s="364"/>
      <c r="DF30" s="364"/>
      <c r="DG30" s="364"/>
      <c r="DH30" s="364"/>
      <c r="DI30" s="363"/>
      <c r="DJ30" s="349"/>
      <c r="DK30" s="349"/>
      <c r="DL30" s="349"/>
      <c r="DM30" s="349"/>
      <c r="DN30" s="349"/>
      <c r="DO30" s="349"/>
    </row>
    <row r="31" spans="1:119" ht="13.5" customHeight="1" x14ac:dyDescent="0.15">
      <c r="A31" s="357"/>
      <c r="B31" s="362"/>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4"/>
      <c r="CJ31" s="354"/>
      <c r="CK31" s="354"/>
      <c r="CL31" s="354"/>
      <c r="CM31" s="354"/>
      <c r="CN31" s="354"/>
      <c r="CO31" s="354"/>
      <c r="CP31" s="354"/>
      <c r="CQ31" s="354"/>
      <c r="CR31" s="354"/>
      <c r="CS31" s="354"/>
      <c r="CT31" s="354"/>
      <c r="CU31" s="354"/>
      <c r="CV31" s="354"/>
      <c r="CW31" s="354"/>
      <c r="CX31" s="354"/>
      <c r="CY31" s="354"/>
      <c r="CZ31" s="354"/>
      <c r="DA31" s="354"/>
      <c r="DB31" s="354"/>
      <c r="DC31" s="354"/>
      <c r="DD31" s="354"/>
      <c r="DE31" s="354"/>
      <c r="DF31" s="354"/>
      <c r="DG31" s="354"/>
      <c r="DH31" s="354"/>
      <c r="DI31" s="360"/>
      <c r="DJ31" s="349"/>
      <c r="DK31" s="349"/>
      <c r="DL31" s="349"/>
      <c r="DM31" s="349"/>
      <c r="DN31" s="349"/>
      <c r="DO31" s="349"/>
    </row>
    <row r="32" spans="1:119" ht="13.5" customHeight="1" x14ac:dyDescent="0.15">
      <c r="A32" s="357"/>
      <c r="B32" s="356"/>
      <c r="C32" s="355" t="s">
        <v>463</v>
      </c>
      <c r="D32" s="355"/>
      <c r="E32" s="355"/>
      <c r="F32" s="354"/>
      <c r="G32" s="354"/>
      <c r="H32" s="354"/>
      <c r="I32" s="354"/>
      <c r="J32" s="354"/>
      <c r="K32" s="354"/>
      <c r="L32" s="354"/>
      <c r="M32" s="354"/>
      <c r="N32" s="354"/>
      <c r="O32" s="354"/>
      <c r="P32" s="354"/>
      <c r="Q32" s="354"/>
      <c r="R32" s="354"/>
      <c r="S32" s="354"/>
      <c r="T32" s="354"/>
      <c r="U32" s="354" t="s">
        <v>462</v>
      </c>
      <c r="V32" s="354"/>
      <c r="W32" s="354"/>
      <c r="X32" s="354"/>
      <c r="Y32" s="354"/>
      <c r="Z32" s="354"/>
      <c r="AA32" s="354"/>
      <c r="AB32" s="354"/>
      <c r="AC32" s="354"/>
      <c r="AD32" s="354"/>
      <c r="AE32" s="354"/>
      <c r="AF32" s="354"/>
      <c r="AG32" s="354"/>
      <c r="AH32" s="354"/>
      <c r="AI32" s="354"/>
      <c r="AJ32" s="354"/>
      <c r="AK32" s="354"/>
      <c r="AL32" s="354"/>
      <c r="AM32" s="361" t="s">
        <v>461</v>
      </c>
      <c r="AN32" s="354"/>
      <c r="AO32" s="354"/>
      <c r="AP32" s="354"/>
      <c r="AQ32" s="354"/>
      <c r="AR32" s="354"/>
      <c r="AS32" s="361"/>
      <c r="AT32" s="361"/>
      <c r="AU32" s="361"/>
      <c r="AV32" s="361"/>
      <c r="AW32" s="361"/>
      <c r="AX32" s="361"/>
      <c r="AY32" s="361"/>
      <c r="AZ32" s="361"/>
      <c r="BA32" s="361"/>
      <c r="BB32" s="354"/>
      <c r="BC32" s="361"/>
      <c r="BD32" s="354"/>
      <c r="BE32" s="361" t="s">
        <v>460</v>
      </c>
      <c r="BF32" s="354"/>
      <c r="BG32" s="354"/>
      <c r="BH32" s="354"/>
      <c r="BI32" s="354"/>
      <c r="BJ32" s="361"/>
      <c r="BK32" s="361"/>
      <c r="BL32" s="361"/>
      <c r="BM32" s="361"/>
      <c r="BN32" s="361"/>
      <c r="BO32" s="361"/>
      <c r="BP32" s="361"/>
      <c r="BQ32" s="361"/>
      <c r="BR32" s="354"/>
      <c r="BS32" s="354"/>
      <c r="BT32" s="354"/>
      <c r="BU32" s="354"/>
      <c r="BV32" s="354"/>
      <c r="BW32" s="354" t="s">
        <v>459</v>
      </c>
      <c r="BX32" s="354"/>
      <c r="BY32" s="354"/>
      <c r="BZ32" s="354"/>
      <c r="CA32" s="354"/>
      <c r="CB32" s="361"/>
      <c r="CC32" s="361"/>
      <c r="CD32" s="361"/>
      <c r="CE32" s="361"/>
      <c r="CF32" s="361"/>
      <c r="CG32" s="361"/>
      <c r="CH32" s="361"/>
      <c r="CI32" s="361"/>
      <c r="CJ32" s="361"/>
      <c r="CK32" s="361"/>
      <c r="CL32" s="361"/>
      <c r="CM32" s="361"/>
      <c r="CN32" s="361"/>
      <c r="CO32" s="361" t="s">
        <v>458</v>
      </c>
      <c r="CP32" s="361"/>
      <c r="CQ32" s="361"/>
      <c r="CR32" s="361"/>
      <c r="CS32" s="361"/>
      <c r="CT32" s="361"/>
      <c r="CU32" s="361"/>
      <c r="CV32" s="361"/>
      <c r="CW32" s="361"/>
      <c r="CX32" s="361"/>
      <c r="CY32" s="361"/>
      <c r="CZ32" s="361"/>
      <c r="DA32" s="361"/>
      <c r="DB32" s="361"/>
      <c r="DC32" s="361"/>
      <c r="DD32" s="361"/>
      <c r="DE32" s="361"/>
      <c r="DF32" s="361"/>
      <c r="DG32" s="361"/>
      <c r="DH32" s="361"/>
      <c r="DI32" s="360"/>
      <c r="DJ32" s="349"/>
      <c r="DK32" s="349"/>
      <c r="DL32" s="349"/>
      <c r="DM32" s="349"/>
      <c r="DN32" s="349"/>
      <c r="DO32" s="349"/>
    </row>
    <row r="33" spans="1:119" ht="13.5" customHeight="1" x14ac:dyDescent="0.15">
      <c r="A33" s="357"/>
      <c r="B33" s="356"/>
      <c r="C33" s="387" t="s">
        <v>453</v>
      </c>
      <c r="D33" s="387"/>
      <c r="E33" s="388" t="s">
        <v>457</v>
      </c>
      <c r="F33" s="388"/>
      <c r="G33" s="388"/>
      <c r="H33" s="388"/>
      <c r="I33" s="388"/>
      <c r="J33" s="388"/>
      <c r="K33" s="388"/>
      <c r="L33" s="388"/>
      <c r="M33" s="388"/>
      <c r="N33" s="388"/>
      <c r="O33" s="388"/>
      <c r="P33" s="388"/>
      <c r="Q33" s="388"/>
      <c r="R33" s="388"/>
      <c r="S33" s="388"/>
      <c r="T33" s="358"/>
      <c r="U33" s="387" t="s">
        <v>453</v>
      </c>
      <c r="V33" s="387"/>
      <c r="W33" s="388" t="s">
        <v>457</v>
      </c>
      <c r="X33" s="388"/>
      <c r="Y33" s="388"/>
      <c r="Z33" s="388"/>
      <c r="AA33" s="388"/>
      <c r="AB33" s="388"/>
      <c r="AC33" s="388"/>
      <c r="AD33" s="388"/>
      <c r="AE33" s="388"/>
      <c r="AF33" s="388"/>
      <c r="AG33" s="388"/>
      <c r="AH33" s="388"/>
      <c r="AI33" s="388"/>
      <c r="AJ33" s="388"/>
      <c r="AK33" s="388"/>
      <c r="AL33" s="358"/>
      <c r="AM33" s="387" t="s">
        <v>453</v>
      </c>
      <c r="AN33" s="387"/>
      <c r="AO33" s="388" t="s">
        <v>457</v>
      </c>
      <c r="AP33" s="388"/>
      <c r="AQ33" s="388"/>
      <c r="AR33" s="388"/>
      <c r="AS33" s="388"/>
      <c r="AT33" s="388"/>
      <c r="AU33" s="388"/>
      <c r="AV33" s="388"/>
      <c r="AW33" s="388"/>
      <c r="AX33" s="388"/>
      <c r="AY33" s="388"/>
      <c r="AZ33" s="388"/>
      <c r="BA33" s="388"/>
      <c r="BB33" s="388"/>
      <c r="BC33" s="388"/>
      <c r="BD33" s="359"/>
      <c r="BE33" s="388" t="s">
        <v>455</v>
      </c>
      <c r="BF33" s="388"/>
      <c r="BG33" s="388" t="s">
        <v>456</v>
      </c>
      <c r="BH33" s="388"/>
      <c r="BI33" s="388"/>
      <c r="BJ33" s="388"/>
      <c r="BK33" s="388"/>
      <c r="BL33" s="388"/>
      <c r="BM33" s="388"/>
      <c r="BN33" s="388"/>
      <c r="BO33" s="388"/>
      <c r="BP33" s="388"/>
      <c r="BQ33" s="388"/>
      <c r="BR33" s="388"/>
      <c r="BS33" s="388"/>
      <c r="BT33" s="388"/>
      <c r="BU33" s="388"/>
      <c r="BV33" s="359"/>
      <c r="BW33" s="387" t="s">
        <v>455</v>
      </c>
      <c r="BX33" s="387"/>
      <c r="BY33" s="388" t="s">
        <v>454</v>
      </c>
      <c r="BZ33" s="388"/>
      <c r="CA33" s="388"/>
      <c r="CB33" s="388"/>
      <c r="CC33" s="388"/>
      <c r="CD33" s="388"/>
      <c r="CE33" s="388"/>
      <c r="CF33" s="388"/>
      <c r="CG33" s="388"/>
      <c r="CH33" s="388"/>
      <c r="CI33" s="388"/>
      <c r="CJ33" s="388"/>
      <c r="CK33" s="388"/>
      <c r="CL33" s="388"/>
      <c r="CM33" s="388"/>
      <c r="CN33" s="358"/>
      <c r="CO33" s="387" t="s">
        <v>453</v>
      </c>
      <c r="CP33" s="387"/>
      <c r="CQ33" s="388" t="s">
        <v>452</v>
      </c>
      <c r="CR33" s="388"/>
      <c r="CS33" s="388"/>
      <c r="CT33" s="388"/>
      <c r="CU33" s="388"/>
      <c r="CV33" s="388"/>
      <c r="CW33" s="388"/>
      <c r="CX33" s="388"/>
      <c r="CY33" s="388"/>
      <c r="CZ33" s="388"/>
      <c r="DA33" s="388"/>
      <c r="DB33" s="388"/>
      <c r="DC33" s="388"/>
      <c r="DD33" s="388"/>
      <c r="DE33" s="388"/>
      <c r="DF33" s="358"/>
      <c r="DG33" s="397" t="s">
        <v>451</v>
      </c>
      <c r="DH33" s="397"/>
      <c r="DI33" s="353"/>
      <c r="DJ33" s="349"/>
      <c r="DK33" s="349"/>
      <c r="DL33" s="349"/>
      <c r="DM33" s="349"/>
      <c r="DN33" s="349"/>
      <c r="DO33" s="349"/>
    </row>
    <row r="34" spans="1:119" ht="32.25" customHeight="1" x14ac:dyDescent="0.15">
      <c r="A34" s="357"/>
      <c r="B34" s="356"/>
      <c r="C34" s="385">
        <f>IF(E34="","",1)</f>
        <v>1</v>
      </c>
      <c r="D34" s="385"/>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355"/>
      <c r="U34" s="385">
        <f>IF(W34="","",MAX(C34:D43)+1)</f>
        <v>2</v>
      </c>
      <c r="V34" s="385"/>
      <c r="W34" s="384" t="str">
        <f>IF('各会計、関係団体の財政状況及び健全化判断比率'!B28="","",'各会計、関係団体の財政状況及び健全化判断比率'!B28)</f>
        <v>国民健康保険特別会計（事業勘定）</v>
      </c>
      <c r="X34" s="384"/>
      <c r="Y34" s="384"/>
      <c r="Z34" s="384"/>
      <c r="AA34" s="384"/>
      <c r="AB34" s="384"/>
      <c r="AC34" s="384"/>
      <c r="AD34" s="384"/>
      <c r="AE34" s="384"/>
      <c r="AF34" s="384"/>
      <c r="AG34" s="384"/>
      <c r="AH34" s="384"/>
      <c r="AI34" s="384"/>
      <c r="AJ34" s="384"/>
      <c r="AK34" s="384"/>
      <c r="AL34" s="355"/>
      <c r="AM34" s="385" t="str">
        <f>IF(AO34="","",MAX(C34:D43,U34:V43)+1)</f>
        <v/>
      </c>
      <c r="AN34" s="385"/>
      <c r="AO34" s="384"/>
      <c r="AP34" s="384"/>
      <c r="AQ34" s="384"/>
      <c r="AR34" s="384"/>
      <c r="AS34" s="384"/>
      <c r="AT34" s="384"/>
      <c r="AU34" s="384"/>
      <c r="AV34" s="384"/>
      <c r="AW34" s="384"/>
      <c r="AX34" s="384"/>
      <c r="AY34" s="384"/>
      <c r="AZ34" s="384"/>
      <c r="BA34" s="384"/>
      <c r="BB34" s="384"/>
      <c r="BC34" s="384"/>
      <c r="BD34" s="355"/>
      <c r="BE34" s="385">
        <f>IF(BG34="","",MAX(C34:D43,U34:V43,AM34:AN43)+1)</f>
        <v>7</v>
      </c>
      <c r="BF34" s="385"/>
      <c r="BG34" s="384" t="str">
        <f>IF('各会計、関係団体の財政状況及び健全化判断比率'!B33="","",'各会計、関係団体の財政状況及び健全化判断比率'!B33)</f>
        <v>今別町簡易水道事業特別会計</v>
      </c>
      <c r="BH34" s="384"/>
      <c r="BI34" s="384"/>
      <c r="BJ34" s="384"/>
      <c r="BK34" s="384"/>
      <c r="BL34" s="384"/>
      <c r="BM34" s="384"/>
      <c r="BN34" s="384"/>
      <c r="BO34" s="384"/>
      <c r="BP34" s="384"/>
      <c r="BQ34" s="384"/>
      <c r="BR34" s="384"/>
      <c r="BS34" s="384"/>
      <c r="BT34" s="384"/>
      <c r="BU34" s="384"/>
      <c r="BV34" s="355"/>
      <c r="BW34" s="385">
        <f>IF(BY34="","",MAX(C34:D43,U34:V43,AM34:AN43,BE34:BF43)+1)</f>
        <v>8</v>
      </c>
      <c r="BX34" s="385"/>
      <c r="BY34" s="384" t="str">
        <f>IF('各会計、関係団体の財政状況及び健全化判断比率'!B68="","",'各会計、関係団体の財政状況及び健全化判断比率'!B68)</f>
        <v>青森広域事務組合</v>
      </c>
      <c r="BZ34" s="384"/>
      <c r="CA34" s="384"/>
      <c r="CB34" s="384"/>
      <c r="CC34" s="384"/>
      <c r="CD34" s="384"/>
      <c r="CE34" s="384"/>
      <c r="CF34" s="384"/>
      <c r="CG34" s="384"/>
      <c r="CH34" s="384"/>
      <c r="CI34" s="384"/>
      <c r="CJ34" s="384"/>
      <c r="CK34" s="384"/>
      <c r="CL34" s="384"/>
      <c r="CM34" s="384"/>
      <c r="CN34" s="355"/>
      <c r="CO34" s="385" t="str">
        <f>IF(CQ34="","",MAX(C34:D43,U34:V43,AM34:AN43,BE34:BF43,BW34:BX43)+1)</f>
        <v/>
      </c>
      <c r="CP34" s="385"/>
      <c r="CQ34" s="384" t="str">
        <f>IF('各会計、関係団体の財政状況及び健全化判断比率'!BS7="","",'各会計、関係団体の財政状況及び健全化判断比率'!BS7)</f>
        <v/>
      </c>
      <c r="CR34" s="384"/>
      <c r="CS34" s="384"/>
      <c r="CT34" s="384"/>
      <c r="CU34" s="384"/>
      <c r="CV34" s="384"/>
      <c r="CW34" s="384"/>
      <c r="CX34" s="384"/>
      <c r="CY34" s="384"/>
      <c r="CZ34" s="384"/>
      <c r="DA34" s="384"/>
      <c r="DB34" s="384"/>
      <c r="DC34" s="384"/>
      <c r="DD34" s="384"/>
      <c r="DE34" s="384"/>
      <c r="DF34" s="354"/>
      <c r="DG34" s="386" t="str">
        <f>IF('各会計、関係団体の財政状況及び健全化判断比率'!BR7="","",'各会計、関係団体の財政状況及び健全化判断比率'!BR7)</f>
        <v/>
      </c>
      <c r="DH34" s="386"/>
      <c r="DI34" s="353"/>
      <c r="DJ34" s="349"/>
      <c r="DK34" s="349"/>
      <c r="DL34" s="349"/>
      <c r="DM34" s="349"/>
      <c r="DN34" s="349"/>
      <c r="DO34" s="349"/>
    </row>
    <row r="35" spans="1:119" ht="32.25" customHeight="1" x14ac:dyDescent="0.15">
      <c r="A35" s="357"/>
      <c r="B35" s="356"/>
      <c r="C35" s="385" t="str">
        <f t="shared" ref="C35:C43" si="0">IF(E35="","",C34+1)</f>
        <v/>
      </c>
      <c r="D35" s="385"/>
      <c r="E35" s="384" t="str">
        <f>IF('各会計、関係団体の財政状況及び健全化判断比率'!B8="","",'各会計、関係団体の財政状況及び健全化判断比率'!B8)</f>
        <v/>
      </c>
      <c r="F35" s="384"/>
      <c r="G35" s="384"/>
      <c r="H35" s="384"/>
      <c r="I35" s="384"/>
      <c r="J35" s="384"/>
      <c r="K35" s="384"/>
      <c r="L35" s="384"/>
      <c r="M35" s="384"/>
      <c r="N35" s="384"/>
      <c r="O35" s="384"/>
      <c r="P35" s="384"/>
      <c r="Q35" s="384"/>
      <c r="R35" s="384"/>
      <c r="S35" s="384"/>
      <c r="T35" s="355"/>
      <c r="U35" s="385">
        <f t="shared" ref="U35:U43" si="1">IF(W35="","",U34+1)</f>
        <v>3</v>
      </c>
      <c r="V35" s="385"/>
      <c r="W35" s="384" t="str">
        <f>IF('各会計、関係団体の財政状況及び健全化判断比率'!B29="","",'各会計、関係団体の財政状況及び健全化判断比率'!B29)</f>
        <v>国民健康保険特別会計（診療施設会計）</v>
      </c>
      <c r="X35" s="384"/>
      <c r="Y35" s="384"/>
      <c r="Z35" s="384"/>
      <c r="AA35" s="384"/>
      <c r="AB35" s="384"/>
      <c r="AC35" s="384"/>
      <c r="AD35" s="384"/>
      <c r="AE35" s="384"/>
      <c r="AF35" s="384"/>
      <c r="AG35" s="384"/>
      <c r="AH35" s="384"/>
      <c r="AI35" s="384"/>
      <c r="AJ35" s="384"/>
      <c r="AK35" s="384"/>
      <c r="AL35" s="355"/>
      <c r="AM35" s="385" t="str">
        <f t="shared" ref="AM35:AM43" si="2">IF(AO35="","",AM34+1)</f>
        <v/>
      </c>
      <c r="AN35" s="385"/>
      <c r="AO35" s="384"/>
      <c r="AP35" s="384"/>
      <c r="AQ35" s="384"/>
      <c r="AR35" s="384"/>
      <c r="AS35" s="384"/>
      <c r="AT35" s="384"/>
      <c r="AU35" s="384"/>
      <c r="AV35" s="384"/>
      <c r="AW35" s="384"/>
      <c r="AX35" s="384"/>
      <c r="AY35" s="384"/>
      <c r="AZ35" s="384"/>
      <c r="BA35" s="384"/>
      <c r="BB35" s="384"/>
      <c r="BC35" s="384"/>
      <c r="BD35" s="355"/>
      <c r="BE35" s="385" t="str">
        <f t="shared" ref="BE35:BE43" si="3">IF(BG35="","",BE34+1)</f>
        <v/>
      </c>
      <c r="BF35" s="385"/>
      <c r="BG35" s="384"/>
      <c r="BH35" s="384"/>
      <c r="BI35" s="384"/>
      <c r="BJ35" s="384"/>
      <c r="BK35" s="384"/>
      <c r="BL35" s="384"/>
      <c r="BM35" s="384"/>
      <c r="BN35" s="384"/>
      <c r="BO35" s="384"/>
      <c r="BP35" s="384"/>
      <c r="BQ35" s="384"/>
      <c r="BR35" s="384"/>
      <c r="BS35" s="384"/>
      <c r="BT35" s="384"/>
      <c r="BU35" s="384"/>
      <c r="BV35" s="355"/>
      <c r="BW35" s="385">
        <f t="shared" ref="BW35:BW43" si="4">IF(BY35="","",BW34+1)</f>
        <v>9</v>
      </c>
      <c r="BX35" s="385"/>
      <c r="BY35" s="384" t="str">
        <f>IF('各会計、関係団体の財政状況及び健全化判断比率'!B69="","",'各会計、関係団体の財政状況及び健全化判断比率'!B69)</f>
        <v>青森市町村職員退職手当組合</v>
      </c>
      <c r="BZ35" s="384"/>
      <c r="CA35" s="384"/>
      <c r="CB35" s="384"/>
      <c r="CC35" s="384"/>
      <c r="CD35" s="384"/>
      <c r="CE35" s="384"/>
      <c r="CF35" s="384"/>
      <c r="CG35" s="384"/>
      <c r="CH35" s="384"/>
      <c r="CI35" s="384"/>
      <c r="CJ35" s="384"/>
      <c r="CK35" s="384"/>
      <c r="CL35" s="384"/>
      <c r="CM35" s="384"/>
      <c r="CN35" s="355"/>
      <c r="CO35" s="385" t="str">
        <f t="shared" ref="CO35:CO43" si="5">IF(CQ35="","",CO34+1)</f>
        <v/>
      </c>
      <c r="CP35" s="385"/>
      <c r="CQ35" s="384" t="str">
        <f>IF('各会計、関係団体の財政状況及び健全化判断比率'!BS8="","",'各会計、関係団体の財政状況及び健全化判断比率'!BS8)</f>
        <v/>
      </c>
      <c r="CR35" s="384"/>
      <c r="CS35" s="384"/>
      <c r="CT35" s="384"/>
      <c r="CU35" s="384"/>
      <c r="CV35" s="384"/>
      <c r="CW35" s="384"/>
      <c r="CX35" s="384"/>
      <c r="CY35" s="384"/>
      <c r="CZ35" s="384"/>
      <c r="DA35" s="384"/>
      <c r="DB35" s="384"/>
      <c r="DC35" s="384"/>
      <c r="DD35" s="384"/>
      <c r="DE35" s="384"/>
      <c r="DF35" s="354"/>
      <c r="DG35" s="386" t="str">
        <f>IF('各会計、関係団体の財政状況及び健全化判断比率'!BR8="","",'各会計、関係団体の財政状況及び健全化判断比率'!BR8)</f>
        <v/>
      </c>
      <c r="DH35" s="386"/>
      <c r="DI35" s="353"/>
      <c r="DJ35" s="349"/>
      <c r="DK35" s="349"/>
      <c r="DL35" s="349"/>
      <c r="DM35" s="349"/>
      <c r="DN35" s="349"/>
      <c r="DO35" s="349"/>
    </row>
    <row r="36" spans="1:119" ht="32.25" customHeight="1" x14ac:dyDescent="0.15">
      <c r="A36" s="357"/>
      <c r="B36" s="356"/>
      <c r="C36" s="385" t="str">
        <f t="shared" si="0"/>
        <v/>
      </c>
      <c r="D36" s="385"/>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355"/>
      <c r="U36" s="385">
        <f t="shared" si="1"/>
        <v>4</v>
      </c>
      <c r="V36" s="385"/>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355"/>
      <c r="AM36" s="385" t="str">
        <f t="shared" si="2"/>
        <v/>
      </c>
      <c r="AN36" s="385"/>
      <c r="AO36" s="384"/>
      <c r="AP36" s="384"/>
      <c r="AQ36" s="384"/>
      <c r="AR36" s="384"/>
      <c r="AS36" s="384"/>
      <c r="AT36" s="384"/>
      <c r="AU36" s="384"/>
      <c r="AV36" s="384"/>
      <c r="AW36" s="384"/>
      <c r="AX36" s="384"/>
      <c r="AY36" s="384"/>
      <c r="AZ36" s="384"/>
      <c r="BA36" s="384"/>
      <c r="BB36" s="384"/>
      <c r="BC36" s="384"/>
      <c r="BD36" s="355"/>
      <c r="BE36" s="385" t="str">
        <f t="shared" si="3"/>
        <v/>
      </c>
      <c r="BF36" s="385"/>
      <c r="BG36" s="384"/>
      <c r="BH36" s="384"/>
      <c r="BI36" s="384"/>
      <c r="BJ36" s="384"/>
      <c r="BK36" s="384"/>
      <c r="BL36" s="384"/>
      <c r="BM36" s="384"/>
      <c r="BN36" s="384"/>
      <c r="BO36" s="384"/>
      <c r="BP36" s="384"/>
      <c r="BQ36" s="384"/>
      <c r="BR36" s="384"/>
      <c r="BS36" s="384"/>
      <c r="BT36" s="384"/>
      <c r="BU36" s="384"/>
      <c r="BV36" s="355"/>
      <c r="BW36" s="385">
        <f t="shared" si="4"/>
        <v>10</v>
      </c>
      <c r="BX36" s="385"/>
      <c r="BY36" s="384" t="str">
        <f>IF('各会計、関係団体の財政状況及び健全化判断比率'!B70="","",'各会計、関係団体の財政状況及び健全化判断比率'!B70)</f>
        <v>青森県交通災害共済組合</v>
      </c>
      <c r="BZ36" s="384"/>
      <c r="CA36" s="384"/>
      <c r="CB36" s="384"/>
      <c r="CC36" s="384"/>
      <c r="CD36" s="384"/>
      <c r="CE36" s="384"/>
      <c r="CF36" s="384"/>
      <c r="CG36" s="384"/>
      <c r="CH36" s="384"/>
      <c r="CI36" s="384"/>
      <c r="CJ36" s="384"/>
      <c r="CK36" s="384"/>
      <c r="CL36" s="384"/>
      <c r="CM36" s="384"/>
      <c r="CN36" s="355"/>
      <c r="CO36" s="385" t="str">
        <f t="shared" si="5"/>
        <v/>
      </c>
      <c r="CP36" s="385"/>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354"/>
      <c r="DG36" s="386" t="str">
        <f>IF('各会計、関係団体の財政状況及び健全化判断比率'!BR9="","",'各会計、関係団体の財政状況及び健全化判断比率'!BR9)</f>
        <v/>
      </c>
      <c r="DH36" s="386"/>
      <c r="DI36" s="353"/>
      <c r="DJ36" s="349"/>
      <c r="DK36" s="349"/>
      <c r="DL36" s="349"/>
      <c r="DM36" s="349"/>
      <c r="DN36" s="349"/>
      <c r="DO36" s="349"/>
    </row>
    <row r="37" spans="1:119" ht="32.25" customHeight="1" x14ac:dyDescent="0.15">
      <c r="A37" s="357"/>
      <c r="B37" s="356"/>
      <c r="C37" s="385" t="str">
        <f t="shared" si="0"/>
        <v/>
      </c>
      <c r="D37" s="385"/>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355"/>
      <c r="U37" s="385">
        <f t="shared" si="1"/>
        <v>5</v>
      </c>
      <c r="V37" s="385"/>
      <c r="W37" s="384" t="str">
        <f>IF('各会計、関係団体の財政状況及び健全化判断比率'!B31="","",'各会計、関係団体の財政状況及び健全化判断比率'!B31)</f>
        <v>介護保険特別会計（保険事業勘定）</v>
      </c>
      <c r="X37" s="384"/>
      <c r="Y37" s="384"/>
      <c r="Z37" s="384"/>
      <c r="AA37" s="384"/>
      <c r="AB37" s="384"/>
      <c r="AC37" s="384"/>
      <c r="AD37" s="384"/>
      <c r="AE37" s="384"/>
      <c r="AF37" s="384"/>
      <c r="AG37" s="384"/>
      <c r="AH37" s="384"/>
      <c r="AI37" s="384"/>
      <c r="AJ37" s="384"/>
      <c r="AK37" s="384"/>
      <c r="AL37" s="355"/>
      <c r="AM37" s="385" t="str">
        <f t="shared" si="2"/>
        <v/>
      </c>
      <c r="AN37" s="385"/>
      <c r="AO37" s="384"/>
      <c r="AP37" s="384"/>
      <c r="AQ37" s="384"/>
      <c r="AR37" s="384"/>
      <c r="AS37" s="384"/>
      <c r="AT37" s="384"/>
      <c r="AU37" s="384"/>
      <c r="AV37" s="384"/>
      <c r="AW37" s="384"/>
      <c r="AX37" s="384"/>
      <c r="AY37" s="384"/>
      <c r="AZ37" s="384"/>
      <c r="BA37" s="384"/>
      <c r="BB37" s="384"/>
      <c r="BC37" s="384"/>
      <c r="BD37" s="355"/>
      <c r="BE37" s="385" t="str">
        <f t="shared" si="3"/>
        <v/>
      </c>
      <c r="BF37" s="385"/>
      <c r="BG37" s="384"/>
      <c r="BH37" s="384"/>
      <c r="BI37" s="384"/>
      <c r="BJ37" s="384"/>
      <c r="BK37" s="384"/>
      <c r="BL37" s="384"/>
      <c r="BM37" s="384"/>
      <c r="BN37" s="384"/>
      <c r="BO37" s="384"/>
      <c r="BP37" s="384"/>
      <c r="BQ37" s="384"/>
      <c r="BR37" s="384"/>
      <c r="BS37" s="384"/>
      <c r="BT37" s="384"/>
      <c r="BU37" s="384"/>
      <c r="BV37" s="355"/>
      <c r="BW37" s="385">
        <f t="shared" si="4"/>
        <v>11</v>
      </c>
      <c r="BX37" s="385"/>
      <c r="BY37" s="384" t="str">
        <f>IF('各会計、関係団体の財政状況及び健全化判断比率'!B71="","",'各会計、関係団体の財政状況及び健全化判断比率'!B71)</f>
        <v>青森県後期高齢者医療広域連合（一般会計）</v>
      </c>
      <c r="BZ37" s="384"/>
      <c r="CA37" s="384"/>
      <c r="CB37" s="384"/>
      <c r="CC37" s="384"/>
      <c r="CD37" s="384"/>
      <c r="CE37" s="384"/>
      <c r="CF37" s="384"/>
      <c r="CG37" s="384"/>
      <c r="CH37" s="384"/>
      <c r="CI37" s="384"/>
      <c r="CJ37" s="384"/>
      <c r="CK37" s="384"/>
      <c r="CL37" s="384"/>
      <c r="CM37" s="384"/>
      <c r="CN37" s="355"/>
      <c r="CO37" s="385" t="str">
        <f t="shared" si="5"/>
        <v/>
      </c>
      <c r="CP37" s="385"/>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354"/>
      <c r="DG37" s="386" t="str">
        <f>IF('各会計、関係団体の財政状況及び健全化判断比率'!BR10="","",'各会計、関係団体の財政状況及び健全化判断比率'!BR10)</f>
        <v/>
      </c>
      <c r="DH37" s="386"/>
      <c r="DI37" s="353"/>
      <c r="DJ37" s="349"/>
      <c r="DK37" s="349"/>
      <c r="DL37" s="349"/>
      <c r="DM37" s="349"/>
      <c r="DN37" s="349"/>
      <c r="DO37" s="349"/>
    </row>
    <row r="38" spans="1:119" ht="32.25" customHeight="1" x14ac:dyDescent="0.15">
      <c r="A38" s="357"/>
      <c r="B38" s="356"/>
      <c r="C38" s="385" t="str">
        <f t="shared" si="0"/>
        <v/>
      </c>
      <c r="D38" s="385"/>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355"/>
      <c r="U38" s="385">
        <f t="shared" si="1"/>
        <v>6</v>
      </c>
      <c r="V38" s="385"/>
      <c r="W38" s="384" t="str">
        <f>IF('各会計、関係団体の財政状況及び健全化判断比率'!B32="","",'各会計、関係団体の財政状況及び健全化判断比率'!B32)</f>
        <v>介護保険特別会計（サービス事業勘定）</v>
      </c>
      <c r="X38" s="384"/>
      <c r="Y38" s="384"/>
      <c r="Z38" s="384"/>
      <c r="AA38" s="384"/>
      <c r="AB38" s="384"/>
      <c r="AC38" s="384"/>
      <c r="AD38" s="384"/>
      <c r="AE38" s="384"/>
      <c r="AF38" s="384"/>
      <c r="AG38" s="384"/>
      <c r="AH38" s="384"/>
      <c r="AI38" s="384"/>
      <c r="AJ38" s="384"/>
      <c r="AK38" s="384"/>
      <c r="AL38" s="355"/>
      <c r="AM38" s="385" t="str">
        <f t="shared" si="2"/>
        <v/>
      </c>
      <c r="AN38" s="385"/>
      <c r="AO38" s="384"/>
      <c r="AP38" s="384"/>
      <c r="AQ38" s="384"/>
      <c r="AR38" s="384"/>
      <c r="AS38" s="384"/>
      <c r="AT38" s="384"/>
      <c r="AU38" s="384"/>
      <c r="AV38" s="384"/>
      <c r="AW38" s="384"/>
      <c r="AX38" s="384"/>
      <c r="AY38" s="384"/>
      <c r="AZ38" s="384"/>
      <c r="BA38" s="384"/>
      <c r="BB38" s="384"/>
      <c r="BC38" s="384"/>
      <c r="BD38" s="355"/>
      <c r="BE38" s="385" t="str">
        <f t="shared" si="3"/>
        <v/>
      </c>
      <c r="BF38" s="385"/>
      <c r="BG38" s="384"/>
      <c r="BH38" s="384"/>
      <c r="BI38" s="384"/>
      <c r="BJ38" s="384"/>
      <c r="BK38" s="384"/>
      <c r="BL38" s="384"/>
      <c r="BM38" s="384"/>
      <c r="BN38" s="384"/>
      <c r="BO38" s="384"/>
      <c r="BP38" s="384"/>
      <c r="BQ38" s="384"/>
      <c r="BR38" s="384"/>
      <c r="BS38" s="384"/>
      <c r="BT38" s="384"/>
      <c r="BU38" s="384"/>
      <c r="BV38" s="355"/>
      <c r="BW38" s="385">
        <f t="shared" si="4"/>
        <v>12</v>
      </c>
      <c r="BX38" s="385"/>
      <c r="BY38" s="384" t="str">
        <f>IF('各会計、関係団体の財政状況及び健全化判断比率'!B72="","",'各会計、関係団体の財政状況及び健全化判断比率'!B72)</f>
        <v>青森県後期高齢者医療広域連合（後期高齢者医療特別会計）</v>
      </c>
      <c r="BZ38" s="384"/>
      <c r="CA38" s="384"/>
      <c r="CB38" s="384"/>
      <c r="CC38" s="384"/>
      <c r="CD38" s="384"/>
      <c r="CE38" s="384"/>
      <c r="CF38" s="384"/>
      <c r="CG38" s="384"/>
      <c r="CH38" s="384"/>
      <c r="CI38" s="384"/>
      <c r="CJ38" s="384"/>
      <c r="CK38" s="384"/>
      <c r="CL38" s="384"/>
      <c r="CM38" s="384"/>
      <c r="CN38" s="355"/>
      <c r="CO38" s="385" t="str">
        <f t="shared" si="5"/>
        <v/>
      </c>
      <c r="CP38" s="385"/>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354"/>
      <c r="DG38" s="386" t="str">
        <f>IF('各会計、関係団体の財政状況及び健全化判断比率'!BR11="","",'各会計、関係団体の財政状況及び健全化判断比率'!BR11)</f>
        <v/>
      </c>
      <c r="DH38" s="386"/>
      <c r="DI38" s="353"/>
      <c r="DJ38" s="349"/>
      <c r="DK38" s="349"/>
      <c r="DL38" s="349"/>
      <c r="DM38" s="349"/>
      <c r="DN38" s="349"/>
      <c r="DO38" s="349"/>
    </row>
    <row r="39" spans="1:119" ht="32.25" customHeight="1" x14ac:dyDescent="0.15">
      <c r="A39" s="357"/>
      <c r="B39" s="356"/>
      <c r="C39" s="385" t="str">
        <f t="shared" si="0"/>
        <v/>
      </c>
      <c r="D39" s="385"/>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355"/>
      <c r="U39" s="385" t="str">
        <f t="shared" si="1"/>
        <v/>
      </c>
      <c r="V39" s="385"/>
      <c r="W39" s="384"/>
      <c r="X39" s="384"/>
      <c r="Y39" s="384"/>
      <c r="Z39" s="384"/>
      <c r="AA39" s="384"/>
      <c r="AB39" s="384"/>
      <c r="AC39" s="384"/>
      <c r="AD39" s="384"/>
      <c r="AE39" s="384"/>
      <c r="AF39" s="384"/>
      <c r="AG39" s="384"/>
      <c r="AH39" s="384"/>
      <c r="AI39" s="384"/>
      <c r="AJ39" s="384"/>
      <c r="AK39" s="384"/>
      <c r="AL39" s="355"/>
      <c r="AM39" s="385" t="str">
        <f t="shared" si="2"/>
        <v/>
      </c>
      <c r="AN39" s="385"/>
      <c r="AO39" s="384"/>
      <c r="AP39" s="384"/>
      <c r="AQ39" s="384"/>
      <c r="AR39" s="384"/>
      <c r="AS39" s="384"/>
      <c r="AT39" s="384"/>
      <c r="AU39" s="384"/>
      <c r="AV39" s="384"/>
      <c r="AW39" s="384"/>
      <c r="AX39" s="384"/>
      <c r="AY39" s="384"/>
      <c r="AZ39" s="384"/>
      <c r="BA39" s="384"/>
      <c r="BB39" s="384"/>
      <c r="BC39" s="384"/>
      <c r="BD39" s="355"/>
      <c r="BE39" s="385" t="str">
        <f t="shared" si="3"/>
        <v/>
      </c>
      <c r="BF39" s="385"/>
      <c r="BG39" s="384"/>
      <c r="BH39" s="384"/>
      <c r="BI39" s="384"/>
      <c r="BJ39" s="384"/>
      <c r="BK39" s="384"/>
      <c r="BL39" s="384"/>
      <c r="BM39" s="384"/>
      <c r="BN39" s="384"/>
      <c r="BO39" s="384"/>
      <c r="BP39" s="384"/>
      <c r="BQ39" s="384"/>
      <c r="BR39" s="384"/>
      <c r="BS39" s="384"/>
      <c r="BT39" s="384"/>
      <c r="BU39" s="384"/>
      <c r="BV39" s="355"/>
      <c r="BW39" s="385">
        <f t="shared" si="4"/>
        <v>13</v>
      </c>
      <c r="BX39" s="385"/>
      <c r="BY39" s="384" t="str">
        <f>IF('各会計、関係団体の財政状況及び健全化判断比率'!B73="","",'各会計、関係団体の財政状況及び健全化判断比率'!B73)</f>
        <v>青森県市町村総合事務組合</v>
      </c>
      <c r="BZ39" s="384"/>
      <c r="CA39" s="384"/>
      <c r="CB39" s="384"/>
      <c r="CC39" s="384"/>
      <c r="CD39" s="384"/>
      <c r="CE39" s="384"/>
      <c r="CF39" s="384"/>
      <c r="CG39" s="384"/>
      <c r="CH39" s="384"/>
      <c r="CI39" s="384"/>
      <c r="CJ39" s="384"/>
      <c r="CK39" s="384"/>
      <c r="CL39" s="384"/>
      <c r="CM39" s="384"/>
      <c r="CN39" s="355"/>
      <c r="CO39" s="385" t="str">
        <f t="shared" si="5"/>
        <v/>
      </c>
      <c r="CP39" s="385"/>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354"/>
      <c r="DG39" s="386" t="str">
        <f>IF('各会計、関係団体の財政状況及び健全化判断比率'!BR12="","",'各会計、関係団体の財政状況及び健全化判断比率'!BR12)</f>
        <v/>
      </c>
      <c r="DH39" s="386"/>
      <c r="DI39" s="353"/>
      <c r="DJ39" s="349"/>
      <c r="DK39" s="349"/>
      <c r="DL39" s="349"/>
      <c r="DM39" s="349"/>
      <c r="DN39" s="349"/>
      <c r="DO39" s="349"/>
    </row>
    <row r="40" spans="1:119" ht="32.25" customHeight="1" x14ac:dyDescent="0.15">
      <c r="A40" s="357"/>
      <c r="B40" s="356"/>
      <c r="C40" s="385" t="str">
        <f t="shared" si="0"/>
        <v/>
      </c>
      <c r="D40" s="385"/>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355"/>
      <c r="U40" s="385" t="str">
        <f t="shared" si="1"/>
        <v/>
      </c>
      <c r="V40" s="385"/>
      <c r="W40" s="384"/>
      <c r="X40" s="384"/>
      <c r="Y40" s="384"/>
      <c r="Z40" s="384"/>
      <c r="AA40" s="384"/>
      <c r="AB40" s="384"/>
      <c r="AC40" s="384"/>
      <c r="AD40" s="384"/>
      <c r="AE40" s="384"/>
      <c r="AF40" s="384"/>
      <c r="AG40" s="384"/>
      <c r="AH40" s="384"/>
      <c r="AI40" s="384"/>
      <c r="AJ40" s="384"/>
      <c r="AK40" s="384"/>
      <c r="AL40" s="355"/>
      <c r="AM40" s="385" t="str">
        <f t="shared" si="2"/>
        <v/>
      </c>
      <c r="AN40" s="385"/>
      <c r="AO40" s="384"/>
      <c r="AP40" s="384"/>
      <c r="AQ40" s="384"/>
      <c r="AR40" s="384"/>
      <c r="AS40" s="384"/>
      <c r="AT40" s="384"/>
      <c r="AU40" s="384"/>
      <c r="AV40" s="384"/>
      <c r="AW40" s="384"/>
      <c r="AX40" s="384"/>
      <c r="AY40" s="384"/>
      <c r="AZ40" s="384"/>
      <c r="BA40" s="384"/>
      <c r="BB40" s="384"/>
      <c r="BC40" s="384"/>
      <c r="BD40" s="355"/>
      <c r="BE40" s="385" t="str">
        <f t="shared" si="3"/>
        <v/>
      </c>
      <c r="BF40" s="385"/>
      <c r="BG40" s="384"/>
      <c r="BH40" s="384"/>
      <c r="BI40" s="384"/>
      <c r="BJ40" s="384"/>
      <c r="BK40" s="384"/>
      <c r="BL40" s="384"/>
      <c r="BM40" s="384"/>
      <c r="BN40" s="384"/>
      <c r="BO40" s="384"/>
      <c r="BP40" s="384"/>
      <c r="BQ40" s="384"/>
      <c r="BR40" s="384"/>
      <c r="BS40" s="384"/>
      <c r="BT40" s="384"/>
      <c r="BU40" s="384"/>
      <c r="BV40" s="355"/>
      <c r="BW40" s="385" t="str">
        <f t="shared" si="4"/>
        <v/>
      </c>
      <c r="BX40" s="385"/>
      <c r="BY40" s="384" t="str">
        <f>IF('各会計、関係団体の財政状況及び健全化判断比率'!B74="","",'各会計、関係団体の財政状況及び健全化判断比率'!B74)</f>
        <v/>
      </c>
      <c r="BZ40" s="384"/>
      <c r="CA40" s="384"/>
      <c r="CB40" s="384"/>
      <c r="CC40" s="384"/>
      <c r="CD40" s="384"/>
      <c r="CE40" s="384"/>
      <c r="CF40" s="384"/>
      <c r="CG40" s="384"/>
      <c r="CH40" s="384"/>
      <c r="CI40" s="384"/>
      <c r="CJ40" s="384"/>
      <c r="CK40" s="384"/>
      <c r="CL40" s="384"/>
      <c r="CM40" s="384"/>
      <c r="CN40" s="355"/>
      <c r="CO40" s="385" t="str">
        <f t="shared" si="5"/>
        <v/>
      </c>
      <c r="CP40" s="385"/>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354"/>
      <c r="DG40" s="386" t="str">
        <f>IF('各会計、関係団体の財政状況及び健全化判断比率'!BR13="","",'各会計、関係団体の財政状況及び健全化判断比率'!BR13)</f>
        <v/>
      </c>
      <c r="DH40" s="386"/>
      <c r="DI40" s="353"/>
      <c r="DJ40" s="349"/>
      <c r="DK40" s="349"/>
      <c r="DL40" s="349"/>
      <c r="DM40" s="349"/>
      <c r="DN40" s="349"/>
      <c r="DO40" s="349"/>
    </row>
    <row r="41" spans="1:119" ht="32.25" customHeight="1" x14ac:dyDescent="0.15">
      <c r="A41" s="357"/>
      <c r="B41" s="356"/>
      <c r="C41" s="385" t="str">
        <f t="shared" si="0"/>
        <v/>
      </c>
      <c r="D41" s="385"/>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355"/>
      <c r="U41" s="385" t="str">
        <f t="shared" si="1"/>
        <v/>
      </c>
      <c r="V41" s="385"/>
      <c r="W41" s="384"/>
      <c r="X41" s="384"/>
      <c r="Y41" s="384"/>
      <c r="Z41" s="384"/>
      <c r="AA41" s="384"/>
      <c r="AB41" s="384"/>
      <c r="AC41" s="384"/>
      <c r="AD41" s="384"/>
      <c r="AE41" s="384"/>
      <c r="AF41" s="384"/>
      <c r="AG41" s="384"/>
      <c r="AH41" s="384"/>
      <c r="AI41" s="384"/>
      <c r="AJ41" s="384"/>
      <c r="AK41" s="384"/>
      <c r="AL41" s="355"/>
      <c r="AM41" s="385" t="str">
        <f t="shared" si="2"/>
        <v/>
      </c>
      <c r="AN41" s="385"/>
      <c r="AO41" s="384"/>
      <c r="AP41" s="384"/>
      <c r="AQ41" s="384"/>
      <c r="AR41" s="384"/>
      <c r="AS41" s="384"/>
      <c r="AT41" s="384"/>
      <c r="AU41" s="384"/>
      <c r="AV41" s="384"/>
      <c r="AW41" s="384"/>
      <c r="AX41" s="384"/>
      <c r="AY41" s="384"/>
      <c r="AZ41" s="384"/>
      <c r="BA41" s="384"/>
      <c r="BB41" s="384"/>
      <c r="BC41" s="384"/>
      <c r="BD41" s="355"/>
      <c r="BE41" s="385" t="str">
        <f t="shared" si="3"/>
        <v/>
      </c>
      <c r="BF41" s="385"/>
      <c r="BG41" s="384"/>
      <c r="BH41" s="384"/>
      <c r="BI41" s="384"/>
      <c r="BJ41" s="384"/>
      <c r="BK41" s="384"/>
      <c r="BL41" s="384"/>
      <c r="BM41" s="384"/>
      <c r="BN41" s="384"/>
      <c r="BO41" s="384"/>
      <c r="BP41" s="384"/>
      <c r="BQ41" s="384"/>
      <c r="BR41" s="384"/>
      <c r="BS41" s="384"/>
      <c r="BT41" s="384"/>
      <c r="BU41" s="384"/>
      <c r="BV41" s="355"/>
      <c r="BW41" s="385" t="str">
        <f t="shared" si="4"/>
        <v/>
      </c>
      <c r="BX41" s="385"/>
      <c r="BY41" s="384" t="str">
        <f>IF('各会計、関係団体の財政状況及び健全化判断比率'!B75="","",'各会計、関係団体の財政状況及び健全化判断比率'!B75)</f>
        <v/>
      </c>
      <c r="BZ41" s="384"/>
      <c r="CA41" s="384"/>
      <c r="CB41" s="384"/>
      <c r="CC41" s="384"/>
      <c r="CD41" s="384"/>
      <c r="CE41" s="384"/>
      <c r="CF41" s="384"/>
      <c r="CG41" s="384"/>
      <c r="CH41" s="384"/>
      <c r="CI41" s="384"/>
      <c r="CJ41" s="384"/>
      <c r="CK41" s="384"/>
      <c r="CL41" s="384"/>
      <c r="CM41" s="384"/>
      <c r="CN41" s="355"/>
      <c r="CO41" s="385" t="str">
        <f t="shared" si="5"/>
        <v/>
      </c>
      <c r="CP41" s="385"/>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354"/>
      <c r="DG41" s="386" t="str">
        <f>IF('各会計、関係団体の財政状況及び健全化判断比率'!BR14="","",'各会計、関係団体の財政状況及び健全化判断比率'!BR14)</f>
        <v/>
      </c>
      <c r="DH41" s="386"/>
      <c r="DI41" s="353"/>
      <c r="DJ41" s="349"/>
      <c r="DK41" s="349"/>
      <c r="DL41" s="349"/>
      <c r="DM41" s="349"/>
      <c r="DN41" s="349"/>
      <c r="DO41" s="349"/>
    </row>
    <row r="42" spans="1:119" ht="32.25" customHeight="1" x14ac:dyDescent="0.15">
      <c r="A42" s="349"/>
      <c r="B42" s="356"/>
      <c r="C42" s="385" t="str">
        <f t="shared" si="0"/>
        <v/>
      </c>
      <c r="D42" s="385"/>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355"/>
      <c r="U42" s="385" t="str">
        <f t="shared" si="1"/>
        <v/>
      </c>
      <c r="V42" s="385"/>
      <c r="W42" s="384"/>
      <c r="X42" s="384"/>
      <c r="Y42" s="384"/>
      <c r="Z42" s="384"/>
      <c r="AA42" s="384"/>
      <c r="AB42" s="384"/>
      <c r="AC42" s="384"/>
      <c r="AD42" s="384"/>
      <c r="AE42" s="384"/>
      <c r="AF42" s="384"/>
      <c r="AG42" s="384"/>
      <c r="AH42" s="384"/>
      <c r="AI42" s="384"/>
      <c r="AJ42" s="384"/>
      <c r="AK42" s="384"/>
      <c r="AL42" s="355"/>
      <c r="AM42" s="385" t="str">
        <f t="shared" si="2"/>
        <v/>
      </c>
      <c r="AN42" s="385"/>
      <c r="AO42" s="384"/>
      <c r="AP42" s="384"/>
      <c r="AQ42" s="384"/>
      <c r="AR42" s="384"/>
      <c r="AS42" s="384"/>
      <c r="AT42" s="384"/>
      <c r="AU42" s="384"/>
      <c r="AV42" s="384"/>
      <c r="AW42" s="384"/>
      <c r="AX42" s="384"/>
      <c r="AY42" s="384"/>
      <c r="AZ42" s="384"/>
      <c r="BA42" s="384"/>
      <c r="BB42" s="384"/>
      <c r="BC42" s="384"/>
      <c r="BD42" s="355"/>
      <c r="BE42" s="385" t="str">
        <f t="shared" si="3"/>
        <v/>
      </c>
      <c r="BF42" s="385"/>
      <c r="BG42" s="384"/>
      <c r="BH42" s="384"/>
      <c r="BI42" s="384"/>
      <c r="BJ42" s="384"/>
      <c r="BK42" s="384"/>
      <c r="BL42" s="384"/>
      <c r="BM42" s="384"/>
      <c r="BN42" s="384"/>
      <c r="BO42" s="384"/>
      <c r="BP42" s="384"/>
      <c r="BQ42" s="384"/>
      <c r="BR42" s="384"/>
      <c r="BS42" s="384"/>
      <c r="BT42" s="384"/>
      <c r="BU42" s="384"/>
      <c r="BV42" s="355"/>
      <c r="BW42" s="385" t="str">
        <f t="shared" si="4"/>
        <v/>
      </c>
      <c r="BX42" s="385"/>
      <c r="BY42" s="384" t="str">
        <f>IF('各会計、関係団体の財政状況及び健全化判断比率'!B76="","",'各会計、関係団体の財政状況及び健全化判断比率'!B76)</f>
        <v/>
      </c>
      <c r="BZ42" s="384"/>
      <c r="CA42" s="384"/>
      <c r="CB42" s="384"/>
      <c r="CC42" s="384"/>
      <c r="CD42" s="384"/>
      <c r="CE42" s="384"/>
      <c r="CF42" s="384"/>
      <c r="CG42" s="384"/>
      <c r="CH42" s="384"/>
      <c r="CI42" s="384"/>
      <c r="CJ42" s="384"/>
      <c r="CK42" s="384"/>
      <c r="CL42" s="384"/>
      <c r="CM42" s="384"/>
      <c r="CN42" s="355"/>
      <c r="CO42" s="385" t="str">
        <f t="shared" si="5"/>
        <v/>
      </c>
      <c r="CP42" s="385"/>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354"/>
      <c r="DG42" s="386" t="str">
        <f>IF('各会計、関係団体の財政状況及び健全化判断比率'!BR15="","",'各会計、関係団体の財政状況及び健全化判断比率'!BR15)</f>
        <v/>
      </c>
      <c r="DH42" s="386"/>
      <c r="DI42" s="353"/>
      <c r="DJ42" s="349"/>
      <c r="DK42" s="349"/>
      <c r="DL42" s="349"/>
      <c r="DM42" s="349"/>
      <c r="DN42" s="349"/>
      <c r="DO42" s="349"/>
    </row>
    <row r="43" spans="1:119" ht="32.25" customHeight="1" x14ac:dyDescent="0.15">
      <c r="A43" s="349"/>
      <c r="B43" s="356"/>
      <c r="C43" s="385" t="str">
        <f t="shared" si="0"/>
        <v/>
      </c>
      <c r="D43" s="385"/>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355"/>
      <c r="U43" s="385" t="str">
        <f t="shared" si="1"/>
        <v/>
      </c>
      <c r="V43" s="385"/>
      <c r="W43" s="384"/>
      <c r="X43" s="384"/>
      <c r="Y43" s="384"/>
      <c r="Z43" s="384"/>
      <c r="AA43" s="384"/>
      <c r="AB43" s="384"/>
      <c r="AC43" s="384"/>
      <c r="AD43" s="384"/>
      <c r="AE43" s="384"/>
      <c r="AF43" s="384"/>
      <c r="AG43" s="384"/>
      <c r="AH43" s="384"/>
      <c r="AI43" s="384"/>
      <c r="AJ43" s="384"/>
      <c r="AK43" s="384"/>
      <c r="AL43" s="355"/>
      <c r="AM43" s="385" t="str">
        <f t="shared" si="2"/>
        <v/>
      </c>
      <c r="AN43" s="385"/>
      <c r="AO43" s="384"/>
      <c r="AP43" s="384"/>
      <c r="AQ43" s="384"/>
      <c r="AR43" s="384"/>
      <c r="AS43" s="384"/>
      <c r="AT43" s="384"/>
      <c r="AU43" s="384"/>
      <c r="AV43" s="384"/>
      <c r="AW43" s="384"/>
      <c r="AX43" s="384"/>
      <c r="AY43" s="384"/>
      <c r="AZ43" s="384"/>
      <c r="BA43" s="384"/>
      <c r="BB43" s="384"/>
      <c r="BC43" s="384"/>
      <c r="BD43" s="355"/>
      <c r="BE43" s="385" t="str">
        <f t="shared" si="3"/>
        <v/>
      </c>
      <c r="BF43" s="385"/>
      <c r="BG43" s="384"/>
      <c r="BH43" s="384"/>
      <c r="BI43" s="384"/>
      <c r="BJ43" s="384"/>
      <c r="BK43" s="384"/>
      <c r="BL43" s="384"/>
      <c r="BM43" s="384"/>
      <c r="BN43" s="384"/>
      <c r="BO43" s="384"/>
      <c r="BP43" s="384"/>
      <c r="BQ43" s="384"/>
      <c r="BR43" s="384"/>
      <c r="BS43" s="384"/>
      <c r="BT43" s="384"/>
      <c r="BU43" s="384"/>
      <c r="BV43" s="355"/>
      <c r="BW43" s="385" t="str">
        <f t="shared" si="4"/>
        <v/>
      </c>
      <c r="BX43" s="385"/>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355"/>
      <c r="CO43" s="385" t="str">
        <f t="shared" si="5"/>
        <v/>
      </c>
      <c r="CP43" s="385"/>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354"/>
      <c r="DG43" s="386" t="str">
        <f>IF('各会計、関係団体の財政状況及び健全化判断比率'!BR16="","",'各会計、関係団体の財政状況及び健全化判断比率'!BR16)</f>
        <v/>
      </c>
      <c r="DH43" s="386"/>
      <c r="DI43" s="353"/>
      <c r="DJ43" s="349"/>
      <c r="DK43" s="349"/>
      <c r="DL43" s="349"/>
      <c r="DM43" s="349"/>
      <c r="DN43" s="349"/>
      <c r="DO43" s="349"/>
    </row>
    <row r="44" spans="1:119" ht="13.5" customHeight="1" thickBot="1" x14ac:dyDescent="0.2">
      <c r="A44" s="349"/>
      <c r="B44" s="352"/>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1"/>
      <c r="BV44" s="351"/>
      <c r="BW44" s="351"/>
      <c r="BX44" s="351"/>
      <c r="BY44" s="351"/>
      <c r="BZ44" s="351"/>
      <c r="CA44" s="351"/>
      <c r="CB44" s="351"/>
      <c r="CC44" s="351"/>
      <c r="CD44" s="351"/>
      <c r="CE44" s="351"/>
      <c r="CF44" s="351"/>
      <c r="CG44" s="351"/>
      <c r="CH44" s="351"/>
      <c r="CI44" s="351"/>
      <c r="CJ44" s="351"/>
      <c r="CK44" s="351"/>
      <c r="CL44" s="351"/>
      <c r="CM44" s="351"/>
      <c r="CN44" s="351"/>
      <c r="CO44" s="351"/>
      <c r="CP44" s="351"/>
      <c r="CQ44" s="351"/>
      <c r="CR44" s="351"/>
      <c r="CS44" s="351"/>
      <c r="CT44" s="351"/>
      <c r="CU44" s="351"/>
      <c r="CV44" s="351"/>
      <c r="CW44" s="351"/>
      <c r="CX44" s="351"/>
      <c r="CY44" s="351"/>
      <c r="CZ44" s="351"/>
      <c r="DA44" s="351"/>
      <c r="DB44" s="351"/>
      <c r="DC44" s="351"/>
      <c r="DD44" s="351"/>
      <c r="DE44" s="351"/>
      <c r="DF44" s="351"/>
      <c r="DG44" s="351"/>
      <c r="DH44" s="351"/>
      <c r="DI44" s="350"/>
      <c r="DJ44" s="349"/>
      <c r="DK44" s="349"/>
      <c r="DL44" s="349"/>
      <c r="DM44" s="349"/>
      <c r="DN44" s="349"/>
      <c r="DO44" s="349"/>
    </row>
    <row r="45" spans="1:119" x14ac:dyDescent="0.15">
      <c r="A45" s="349"/>
      <c r="B45" s="349"/>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row>
    <row r="46" spans="1:119" x14ac:dyDescent="0.15">
      <c r="B46" s="349" t="s">
        <v>450</v>
      </c>
      <c r="C46" s="349"/>
      <c r="D46" s="349"/>
      <c r="E46" s="349" t="s">
        <v>449</v>
      </c>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row>
    <row r="47" spans="1:119" x14ac:dyDescent="0.15">
      <c r="B47" s="349"/>
      <c r="C47" s="349"/>
      <c r="D47" s="349"/>
      <c r="E47" s="349" t="s">
        <v>448</v>
      </c>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row>
    <row r="48" spans="1:119" x14ac:dyDescent="0.15">
      <c r="B48" s="349"/>
      <c r="C48" s="349"/>
      <c r="D48" s="349"/>
      <c r="E48" s="349" t="s">
        <v>447</v>
      </c>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row>
    <row r="49" spans="5:5" x14ac:dyDescent="0.15">
      <c r="E49" s="348" t="s">
        <v>446</v>
      </c>
    </row>
    <row r="50" spans="5:5" x14ac:dyDescent="0.15">
      <c r="E50" s="347" t="s">
        <v>445</v>
      </c>
    </row>
    <row r="51" spans="5:5" x14ac:dyDescent="0.15">
      <c r="E51" s="347" t="s">
        <v>444</v>
      </c>
    </row>
    <row r="52" spans="5:5" x14ac:dyDescent="0.15">
      <c r="E52" s="347" t="s">
        <v>443</v>
      </c>
    </row>
    <row r="53" spans="5:5" x14ac:dyDescent="0.15"/>
    <row r="54" spans="5:5" x14ac:dyDescent="0.15"/>
    <row r="55" spans="5:5" x14ac:dyDescent="0.15"/>
    <row r="56" spans="5:5" x14ac:dyDescent="0.15"/>
  </sheetData>
  <sheetProtection algorithmName="SHA-512" hashValue="/41MnaXrRKk1S/CihA9b8ly+bf1jlAsJwIp3dCj4Z0RQRS3oQN630Te9aZNprO+ce9iQ6jBRhrGmhIJ/X6w6gg==" saltValue="w5AsVYSK5TuIHAQ9A8KKvQ==" spinCount="100000"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CD9:CS9"/>
    <mergeCell ref="CT9:DA9"/>
    <mergeCell ref="DB9:DI9"/>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L14:Q14"/>
    <mergeCell ref="R14:V14"/>
    <mergeCell ref="AC14:AG14"/>
    <mergeCell ref="AH14:AL14"/>
    <mergeCell ref="AM14:AT14"/>
    <mergeCell ref="AU14:AX14"/>
    <mergeCell ref="BV13:CC13"/>
    <mergeCell ref="CD13:CS13"/>
    <mergeCell ref="CT13:DA13"/>
    <mergeCell ref="DB13:DI13"/>
    <mergeCell ref="AU15:AX15"/>
    <mergeCell ref="AY15:BM15"/>
    <mergeCell ref="BN15:BU15"/>
    <mergeCell ref="BV15:CC15"/>
    <mergeCell ref="CD15:CS15"/>
    <mergeCell ref="AY14:BM14"/>
    <mergeCell ref="BN14:BU14"/>
    <mergeCell ref="BV14:CC14"/>
    <mergeCell ref="CD14:CS14"/>
    <mergeCell ref="CT14:DA14"/>
    <mergeCell ref="DB14:DI14"/>
    <mergeCell ref="AM15:AT15"/>
    <mergeCell ref="DB16:DI17"/>
    <mergeCell ref="M17:Q17"/>
    <mergeCell ref="R17:V17"/>
    <mergeCell ref="W17:AB18"/>
    <mergeCell ref="AC17:AG17"/>
    <mergeCell ref="AH17:AL17"/>
    <mergeCell ref="AM17:AT17"/>
    <mergeCell ref="AU17:AX17"/>
    <mergeCell ref="AY17:BM17"/>
    <mergeCell ref="L16:Q16"/>
    <mergeCell ref="R16:V16"/>
    <mergeCell ref="AC16:AG16"/>
    <mergeCell ref="AH16:AL16"/>
    <mergeCell ref="AM16:AT16"/>
    <mergeCell ref="M15:Q15"/>
    <mergeCell ref="R15:V15"/>
    <mergeCell ref="W15:AB16"/>
    <mergeCell ref="AC15:AG15"/>
    <mergeCell ref="AH15:AL15"/>
    <mergeCell ref="L19:V19"/>
    <mergeCell ref="AU19:AX19"/>
    <mergeCell ref="CT16:DA17"/>
    <mergeCell ref="BV17:CC17"/>
    <mergeCell ref="AY18:BM18"/>
    <mergeCell ref="BN18:BU18"/>
    <mergeCell ref="BV18:CC18"/>
    <mergeCell ref="CE18:CS19"/>
    <mergeCell ref="CT18:DA19"/>
    <mergeCell ref="AY19:BM19"/>
    <mergeCell ref="BN19:BU19"/>
    <mergeCell ref="BV19:CC19"/>
    <mergeCell ref="BN17:BU17"/>
    <mergeCell ref="AU16:AX16"/>
    <mergeCell ref="AY16:BM16"/>
    <mergeCell ref="BN16:BU16"/>
    <mergeCell ref="BV16:CC16"/>
    <mergeCell ref="CE16:CS17"/>
    <mergeCell ref="AY20:BM20"/>
    <mergeCell ref="BN20:BU20"/>
    <mergeCell ref="BV20:CC20"/>
    <mergeCell ref="CE20:CS21"/>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B18:K18"/>
    <mergeCell ref="L18:V18"/>
    <mergeCell ref="AC18:AG18"/>
    <mergeCell ref="AH18:AL18"/>
    <mergeCell ref="AM18:AT18"/>
    <mergeCell ref="AU18:AX18"/>
    <mergeCell ref="B19:K19"/>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BN30:BU30"/>
    <mergeCell ref="BV30:CC30"/>
    <mergeCell ref="E28:K28"/>
    <mergeCell ref="L28:P28"/>
    <mergeCell ref="Q28:V28"/>
    <mergeCell ref="Z28:AG28"/>
    <mergeCell ref="AH28:AL28"/>
    <mergeCell ref="AM28:AR28"/>
    <mergeCell ref="AY28:BB30"/>
    <mergeCell ref="BC28:BM28"/>
    <mergeCell ref="E29:K29"/>
    <mergeCell ref="L29:P29"/>
    <mergeCell ref="Q29:V29"/>
    <mergeCell ref="Z29:AG29"/>
    <mergeCell ref="AH29:AL29"/>
    <mergeCell ref="AM29:AR29"/>
    <mergeCell ref="AS29:AX29"/>
    <mergeCell ref="BC29:BM29"/>
    <mergeCell ref="AS28:AX28"/>
    <mergeCell ref="BN28:BU28"/>
    <mergeCell ref="BV28:CC28"/>
    <mergeCell ref="CE28:CS29"/>
    <mergeCell ref="BN29:BU29"/>
    <mergeCell ref="BV29:CC29"/>
    <mergeCell ref="DG33:DH33"/>
    <mergeCell ref="BY33:CM33"/>
    <mergeCell ref="CO33:CP33"/>
    <mergeCell ref="CQ33:DE33"/>
    <mergeCell ref="DB28:DI29"/>
    <mergeCell ref="C33:D33"/>
    <mergeCell ref="E33:S33"/>
    <mergeCell ref="U33:V33"/>
    <mergeCell ref="W33:AK33"/>
    <mergeCell ref="AM33:AN33"/>
    <mergeCell ref="AO33:BC33"/>
    <mergeCell ref="BE34:BF34"/>
    <mergeCell ref="BG34:BU34"/>
    <mergeCell ref="BW34:BX34"/>
    <mergeCell ref="BE33:BF33"/>
    <mergeCell ref="BG33:BU33"/>
    <mergeCell ref="BW33:BX33"/>
    <mergeCell ref="C34:D34"/>
    <mergeCell ref="E34:S34"/>
    <mergeCell ref="U34:V34"/>
    <mergeCell ref="W34:AK34"/>
    <mergeCell ref="AM34:AN34"/>
    <mergeCell ref="AO34:BC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DG40:DH40"/>
    <mergeCell ref="C41:D41"/>
    <mergeCell ref="E41:S41"/>
    <mergeCell ref="U41:V41"/>
    <mergeCell ref="W41:AK41"/>
    <mergeCell ref="AM41:AN41"/>
    <mergeCell ref="AO41:BC41"/>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BY40:CM40"/>
    <mergeCell ref="CO40:CP40"/>
    <mergeCell ref="CQ40:DE40"/>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DG43:DH43"/>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19" zoomScaleSheetLayoutView="100" workbookViewId="0">
      <selection activeCell="CD9" sqref="CD9:DP9"/>
    </sheetView>
  </sheetViews>
  <sheetFormatPr defaultColWidth="0" defaultRowHeight="0" customHeight="1" zeroHeight="1" x14ac:dyDescent="0.15"/>
  <cols>
    <col min="1" max="1" width="6.625" style="139" customWidth="1"/>
    <col min="2" max="2" width="11" style="139" customWidth="1"/>
    <col min="3" max="3" width="17" style="139" customWidth="1"/>
    <col min="4" max="5" width="16.625" style="139" customWidth="1"/>
    <col min="6" max="15" width="15" style="139" customWidth="1"/>
    <col min="16" max="16" width="24" style="139" customWidth="1"/>
    <col min="17" max="16384" width="0" style="139" hidden="1"/>
  </cols>
  <sheetData>
    <row r="1" spans="1:16" ht="16.5" customHeight="1" x14ac:dyDescent="0.15">
      <c r="A1" s="140"/>
      <c r="B1" s="140"/>
      <c r="C1" s="140"/>
      <c r="D1" s="140"/>
      <c r="E1" s="140"/>
      <c r="F1" s="140"/>
      <c r="G1" s="140"/>
      <c r="H1" s="140"/>
      <c r="I1" s="140"/>
      <c r="J1" s="140"/>
      <c r="K1" s="140"/>
      <c r="L1" s="140"/>
      <c r="M1" s="140"/>
      <c r="N1" s="140"/>
      <c r="O1" s="140"/>
      <c r="P1" s="140"/>
    </row>
    <row r="2" spans="1:16" ht="16.5" customHeight="1" x14ac:dyDescent="0.15">
      <c r="A2" s="140"/>
      <c r="B2" s="140"/>
      <c r="C2" s="140"/>
      <c r="D2" s="140"/>
      <c r="E2" s="140"/>
      <c r="F2" s="140"/>
      <c r="G2" s="140"/>
      <c r="H2" s="140"/>
      <c r="I2" s="140"/>
      <c r="J2" s="140"/>
      <c r="K2" s="140"/>
      <c r="L2" s="140"/>
      <c r="M2" s="140"/>
      <c r="N2" s="140"/>
      <c r="O2" s="140"/>
      <c r="P2" s="140"/>
    </row>
    <row r="3" spans="1:16" ht="16.5" customHeight="1" x14ac:dyDescent="0.15">
      <c r="A3" s="140"/>
      <c r="B3" s="140"/>
      <c r="C3" s="140"/>
      <c r="D3" s="140"/>
      <c r="E3" s="140"/>
      <c r="F3" s="140"/>
      <c r="G3" s="140"/>
      <c r="H3" s="140"/>
      <c r="I3" s="140"/>
      <c r="J3" s="140"/>
      <c r="K3" s="140"/>
      <c r="L3" s="140"/>
      <c r="M3" s="140"/>
      <c r="N3" s="140"/>
      <c r="O3" s="140"/>
      <c r="P3" s="140"/>
    </row>
    <row r="4" spans="1:16" ht="16.5" customHeight="1" x14ac:dyDescent="0.15">
      <c r="A4" s="140"/>
      <c r="B4" s="140"/>
      <c r="C4" s="140"/>
      <c r="D4" s="140"/>
      <c r="E4" s="140"/>
      <c r="F4" s="140"/>
      <c r="G4" s="140"/>
      <c r="H4" s="140"/>
      <c r="I4" s="140"/>
      <c r="J4" s="140"/>
      <c r="K4" s="140"/>
      <c r="L4" s="140"/>
      <c r="M4" s="140"/>
      <c r="N4" s="140"/>
      <c r="O4" s="140"/>
      <c r="P4" s="140"/>
    </row>
    <row r="5" spans="1:16" ht="16.5" customHeight="1" x14ac:dyDescent="0.15">
      <c r="A5" s="140"/>
      <c r="B5" s="140"/>
      <c r="C5" s="140"/>
      <c r="D5" s="140"/>
      <c r="E5" s="140"/>
      <c r="F5" s="140"/>
      <c r="G5" s="140"/>
      <c r="H5" s="140"/>
      <c r="I5" s="140"/>
      <c r="J5" s="140"/>
      <c r="K5" s="140"/>
      <c r="L5" s="140"/>
      <c r="M5" s="140"/>
      <c r="N5" s="140"/>
      <c r="O5" s="140"/>
      <c r="P5" s="140"/>
    </row>
    <row r="6" spans="1:16" ht="16.5" customHeight="1" x14ac:dyDescent="0.15">
      <c r="A6" s="140"/>
      <c r="B6" s="140"/>
      <c r="C6" s="140"/>
      <c r="D6" s="140"/>
      <c r="E6" s="140"/>
      <c r="F6" s="140"/>
      <c r="G6" s="140"/>
      <c r="H6" s="140"/>
      <c r="I6" s="140"/>
      <c r="J6" s="140"/>
      <c r="K6" s="140"/>
      <c r="L6" s="140"/>
      <c r="M6" s="140"/>
      <c r="N6" s="140"/>
      <c r="O6" s="140"/>
      <c r="P6" s="140"/>
    </row>
    <row r="7" spans="1:16" ht="16.5" customHeight="1" x14ac:dyDescent="0.15">
      <c r="A7" s="140"/>
      <c r="B7" s="140"/>
      <c r="C7" s="140"/>
      <c r="D7" s="140"/>
      <c r="E7" s="140"/>
      <c r="F7" s="140"/>
      <c r="G7" s="140"/>
      <c r="H7" s="140"/>
      <c r="I7" s="140"/>
      <c r="J7" s="140"/>
      <c r="K7" s="140"/>
      <c r="L7" s="140"/>
      <c r="M7" s="140"/>
      <c r="N7" s="140"/>
      <c r="O7" s="140"/>
      <c r="P7" s="140"/>
    </row>
    <row r="8" spans="1:16" ht="16.5" customHeight="1" x14ac:dyDescent="0.15">
      <c r="A8" s="140"/>
      <c r="B8" s="140"/>
      <c r="C8" s="140"/>
      <c r="D8" s="140"/>
      <c r="E8" s="140"/>
      <c r="F8" s="140"/>
      <c r="G8" s="140"/>
      <c r="H8" s="140"/>
      <c r="I8" s="140"/>
      <c r="J8" s="140"/>
      <c r="K8" s="140"/>
      <c r="L8" s="140"/>
      <c r="M8" s="140"/>
      <c r="N8" s="140"/>
      <c r="O8" s="140"/>
      <c r="P8" s="140"/>
    </row>
    <row r="9" spans="1:16" ht="16.5" customHeight="1" x14ac:dyDescent="0.15">
      <c r="A9" s="140"/>
      <c r="B9" s="140"/>
      <c r="C9" s="140"/>
      <c r="D9" s="140"/>
      <c r="E9" s="140"/>
      <c r="F9" s="140"/>
      <c r="G9" s="140"/>
      <c r="H9" s="140"/>
      <c r="I9" s="140"/>
      <c r="J9" s="140"/>
      <c r="K9" s="140"/>
      <c r="L9" s="140"/>
      <c r="M9" s="140"/>
      <c r="N9" s="140"/>
      <c r="O9" s="140"/>
      <c r="P9" s="140"/>
    </row>
    <row r="10" spans="1:16" ht="16.5" customHeight="1" x14ac:dyDescent="0.15">
      <c r="A10" s="140"/>
      <c r="B10" s="140"/>
      <c r="C10" s="140"/>
      <c r="D10" s="140"/>
      <c r="E10" s="140"/>
      <c r="F10" s="140"/>
      <c r="G10" s="140"/>
      <c r="H10" s="140"/>
      <c r="I10" s="140"/>
      <c r="J10" s="140"/>
      <c r="K10" s="140"/>
      <c r="L10" s="140"/>
      <c r="M10" s="140"/>
      <c r="N10" s="140"/>
      <c r="O10" s="140"/>
      <c r="P10" s="140"/>
    </row>
    <row r="11" spans="1:16" ht="16.5" customHeight="1" x14ac:dyDescent="0.15">
      <c r="A11" s="140"/>
      <c r="B11" s="140"/>
      <c r="C11" s="140"/>
      <c r="D11" s="140"/>
      <c r="E11" s="140"/>
      <c r="F11" s="140"/>
      <c r="G11" s="140"/>
      <c r="H11" s="140"/>
      <c r="I11" s="140"/>
      <c r="J11" s="140"/>
      <c r="K11" s="140"/>
      <c r="L11" s="140"/>
      <c r="M11" s="140"/>
      <c r="N11" s="140"/>
      <c r="O11" s="140"/>
      <c r="P11" s="140"/>
    </row>
    <row r="12" spans="1:16" ht="16.5" customHeight="1" x14ac:dyDescent="0.15">
      <c r="A12" s="140"/>
      <c r="B12" s="140"/>
      <c r="C12" s="140"/>
      <c r="D12" s="140"/>
      <c r="E12" s="140"/>
      <c r="F12" s="140"/>
      <c r="G12" s="140"/>
      <c r="H12" s="140"/>
      <c r="I12" s="140"/>
      <c r="J12" s="140"/>
      <c r="K12" s="140"/>
      <c r="L12" s="140"/>
      <c r="M12" s="140"/>
      <c r="N12" s="140"/>
      <c r="O12" s="140"/>
      <c r="P12" s="140"/>
    </row>
    <row r="13" spans="1:16" ht="16.5" customHeight="1" x14ac:dyDescent="0.15">
      <c r="A13" s="140"/>
      <c r="B13" s="140"/>
      <c r="C13" s="140"/>
      <c r="D13" s="140"/>
      <c r="E13" s="140"/>
      <c r="F13" s="140"/>
      <c r="G13" s="140"/>
      <c r="H13" s="140"/>
      <c r="I13" s="140"/>
      <c r="J13" s="140"/>
      <c r="K13" s="140"/>
      <c r="L13" s="140"/>
      <c r="M13" s="140"/>
      <c r="N13" s="140"/>
      <c r="O13" s="140"/>
      <c r="P13" s="140"/>
    </row>
    <row r="14" spans="1:16" ht="16.5" customHeight="1" x14ac:dyDescent="0.15">
      <c r="A14" s="140"/>
      <c r="B14" s="140"/>
      <c r="C14" s="140"/>
      <c r="D14" s="140"/>
      <c r="E14" s="140"/>
      <c r="F14" s="140"/>
      <c r="G14" s="140"/>
      <c r="H14" s="140"/>
      <c r="I14" s="140"/>
      <c r="J14" s="140"/>
      <c r="K14" s="140"/>
      <c r="L14" s="140"/>
      <c r="M14" s="140"/>
      <c r="N14" s="140"/>
      <c r="O14" s="140"/>
      <c r="P14" s="140"/>
    </row>
    <row r="15" spans="1:16" ht="16.5" customHeight="1" x14ac:dyDescent="0.15">
      <c r="A15" s="140"/>
      <c r="B15" s="140"/>
      <c r="C15" s="140"/>
      <c r="D15" s="140"/>
      <c r="E15" s="140"/>
      <c r="F15" s="140"/>
      <c r="G15" s="140"/>
      <c r="H15" s="140"/>
      <c r="I15" s="140"/>
      <c r="J15" s="140"/>
      <c r="K15" s="140"/>
      <c r="L15" s="140"/>
      <c r="M15" s="140"/>
      <c r="N15" s="140"/>
      <c r="O15" s="140"/>
      <c r="P15" s="140"/>
    </row>
    <row r="16" spans="1:16" ht="16.5" customHeight="1" x14ac:dyDescent="0.15">
      <c r="A16" s="140"/>
      <c r="B16" s="140"/>
      <c r="C16" s="140"/>
      <c r="D16" s="140"/>
      <c r="E16" s="140"/>
      <c r="F16" s="140"/>
      <c r="G16" s="140"/>
      <c r="H16" s="140"/>
      <c r="I16" s="140"/>
      <c r="J16" s="140"/>
      <c r="K16" s="140"/>
      <c r="L16" s="140"/>
      <c r="M16" s="140"/>
      <c r="N16" s="140"/>
      <c r="O16" s="140"/>
      <c r="P16" s="140"/>
    </row>
    <row r="17" spans="1:16" ht="16.5" customHeight="1" x14ac:dyDescent="0.15">
      <c r="A17" s="140"/>
      <c r="B17" s="140"/>
      <c r="C17" s="140"/>
      <c r="D17" s="140"/>
      <c r="E17" s="140"/>
      <c r="F17" s="140"/>
      <c r="G17" s="140"/>
      <c r="H17" s="140"/>
      <c r="I17" s="140"/>
      <c r="J17" s="140"/>
      <c r="K17" s="140"/>
      <c r="L17" s="140"/>
      <c r="M17" s="140"/>
      <c r="N17" s="140"/>
      <c r="O17" s="140"/>
      <c r="P17" s="140"/>
    </row>
    <row r="18" spans="1:16" ht="16.5" customHeight="1" x14ac:dyDescent="0.15">
      <c r="A18" s="140"/>
      <c r="B18" s="140"/>
      <c r="C18" s="140"/>
      <c r="D18" s="140"/>
      <c r="E18" s="140"/>
      <c r="F18" s="140"/>
      <c r="G18" s="140"/>
      <c r="H18" s="140"/>
      <c r="I18" s="140"/>
      <c r="J18" s="140"/>
      <c r="K18" s="140"/>
      <c r="L18" s="140"/>
      <c r="M18" s="140"/>
      <c r="N18" s="140"/>
      <c r="O18" s="140"/>
      <c r="P18" s="140"/>
    </row>
    <row r="19" spans="1:16" ht="16.5" customHeight="1" x14ac:dyDescent="0.15">
      <c r="A19" s="140"/>
      <c r="B19" s="140"/>
      <c r="C19" s="140"/>
      <c r="D19" s="140"/>
      <c r="E19" s="140"/>
      <c r="F19" s="140"/>
      <c r="G19" s="140"/>
      <c r="H19" s="140"/>
      <c r="I19" s="140"/>
      <c r="J19" s="140"/>
      <c r="K19" s="140"/>
      <c r="L19" s="140"/>
      <c r="M19" s="140"/>
      <c r="N19" s="140"/>
      <c r="O19" s="140"/>
      <c r="P19" s="140"/>
    </row>
    <row r="20" spans="1:16" ht="16.5" customHeight="1" x14ac:dyDescent="0.15">
      <c r="A20" s="140"/>
      <c r="B20" s="140"/>
      <c r="C20" s="140"/>
      <c r="D20" s="140"/>
      <c r="E20" s="140"/>
      <c r="F20" s="140"/>
      <c r="G20" s="140"/>
      <c r="H20" s="140"/>
      <c r="I20" s="140"/>
      <c r="J20" s="140"/>
      <c r="K20" s="140"/>
      <c r="L20" s="140"/>
      <c r="M20" s="140"/>
      <c r="N20" s="140"/>
      <c r="O20" s="140"/>
      <c r="P20" s="140"/>
    </row>
    <row r="21" spans="1:16" ht="16.5" customHeight="1" x14ac:dyDescent="0.15">
      <c r="A21" s="140"/>
      <c r="B21" s="140"/>
      <c r="C21" s="140"/>
      <c r="D21" s="140"/>
      <c r="E21" s="140"/>
      <c r="F21" s="140"/>
      <c r="G21" s="140"/>
      <c r="H21" s="140"/>
      <c r="I21" s="140"/>
      <c r="J21" s="140"/>
      <c r="K21" s="140"/>
      <c r="L21" s="140"/>
      <c r="M21" s="140"/>
      <c r="N21" s="140"/>
      <c r="O21" s="140"/>
      <c r="P21" s="140"/>
    </row>
    <row r="22" spans="1:16" ht="16.5" customHeight="1" x14ac:dyDescent="0.15">
      <c r="A22" s="140"/>
      <c r="B22" s="140"/>
      <c r="C22" s="140"/>
      <c r="D22" s="140"/>
      <c r="E22" s="140"/>
      <c r="F22" s="140"/>
      <c r="G22" s="140"/>
      <c r="H22" s="140"/>
      <c r="I22" s="140"/>
      <c r="J22" s="140"/>
      <c r="K22" s="140"/>
      <c r="L22" s="140"/>
      <c r="M22" s="140"/>
      <c r="N22" s="140"/>
      <c r="O22" s="140"/>
      <c r="P22" s="140"/>
    </row>
    <row r="23" spans="1:16" ht="16.5" customHeight="1" x14ac:dyDescent="0.15">
      <c r="A23" s="140"/>
      <c r="B23" s="140"/>
      <c r="C23" s="140"/>
      <c r="D23" s="140"/>
      <c r="E23" s="140"/>
      <c r="F23" s="140"/>
      <c r="G23" s="140"/>
      <c r="H23" s="140"/>
      <c r="I23" s="140"/>
      <c r="J23" s="140"/>
      <c r="K23" s="140"/>
      <c r="L23" s="140"/>
      <c r="M23" s="140"/>
      <c r="N23" s="140"/>
      <c r="O23" s="140"/>
      <c r="P23" s="140"/>
    </row>
    <row r="24" spans="1:16" ht="16.5" customHeight="1" x14ac:dyDescent="0.15">
      <c r="A24" s="140"/>
      <c r="B24" s="140"/>
      <c r="C24" s="140"/>
      <c r="D24" s="140"/>
      <c r="E24" s="140"/>
      <c r="F24" s="140"/>
      <c r="G24" s="140"/>
      <c r="H24" s="140"/>
      <c r="I24" s="140"/>
      <c r="J24" s="140"/>
      <c r="K24" s="140"/>
      <c r="L24" s="140"/>
      <c r="M24" s="140"/>
      <c r="N24" s="140"/>
      <c r="O24" s="140"/>
      <c r="P24" s="140"/>
    </row>
    <row r="25" spans="1:16" ht="16.5" customHeight="1" x14ac:dyDescent="0.15">
      <c r="A25" s="140"/>
      <c r="B25" s="140"/>
      <c r="C25" s="140"/>
      <c r="D25" s="140"/>
      <c r="E25" s="140"/>
      <c r="F25" s="140"/>
      <c r="G25" s="140"/>
      <c r="H25" s="140"/>
      <c r="I25" s="140"/>
      <c r="J25" s="140"/>
      <c r="K25" s="140"/>
      <c r="L25" s="140"/>
      <c r="M25" s="140"/>
      <c r="N25" s="140"/>
      <c r="O25" s="140"/>
      <c r="P25" s="140"/>
    </row>
    <row r="26" spans="1:16" ht="16.5" customHeight="1" x14ac:dyDescent="0.15">
      <c r="A26" s="140"/>
      <c r="B26" s="140"/>
      <c r="C26" s="140"/>
      <c r="D26" s="140"/>
      <c r="E26" s="140"/>
      <c r="F26" s="140"/>
      <c r="G26" s="140"/>
      <c r="H26" s="140"/>
      <c r="I26" s="140"/>
      <c r="J26" s="140"/>
      <c r="K26" s="140"/>
      <c r="L26" s="140"/>
      <c r="M26" s="140"/>
      <c r="N26" s="140"/>
      <c r="O26" s="140"/>
      <c r="P26" s="140"/>
    </row>
    <row r="27" spans="1:16" ht="16.5" customHeight="1" x14ac:dyDescent="0.15">
      <c r="A27" s="140"/>
      <c r="B27" s="140"/>
      <c r="C27" s="140"/>
      <c r="D27" s="140"/>
      <c r="E27" s="140"/>
      <c r="F27" s="140"/>
      <c r="G27" s="140"/>
      <c r="H27" s="140"/>
      <c r="I27" s="140"/>
      <c r="J27" s="140"/>
      <c r="K27" s="140"/>
      <c r="L27" s="140"/>
      <c r="M27" s="140"/>
      <c r="N27" s="140"/>
      <c r="O27" s="140"/>
      <c r="P27" s="140"/>
    </row>
    <row r="28" spans="1:16" ht="16.5" customHeight="1" x14ac:dyDescent="0.15">
      <c r="A28" s="140"/>
      <c r="B28" s="140"/>
      <c r="C28" s="140"/>
      <c r="D28" s="140"/>
      <c r="E28" s="140"/>
      <c r="F28" s="140"/>
      <c r="G28" s="140"/>
      <c r="H28" s="140"/>
      <c r="I28" s="140"/>
      <c r="J28" s="140"/>
      <c r="K28" s="140"/>
      <c r="L28" s="140"/>
      <c r="M28" s="140"/>
      <c r="N28" s="140"/>
      <c r="O28" s="140"/>
      <c r="P28" s="140"/>
    </row>
    <row r="29" spans="1:16" ht="16.5" customHeight="1" x14ac:dyDescent="0.15">
      <c r="A29" s="140"/>
      <c r="B29" s="140"/>
      <c r="C29" s="140"/>
      <c r="D29" s="140"/>
      <c r="E29" s="140"/>
      <c r="F29" s="140"/>
      <c r="G29" s="140"/>
      <c r="H29" s="140"/>
      <c r="I29" s="140"/>
      <c r="J29" s="140"/>
      <c r="K29" s="140"/>
      <c r="L29" s="140"/>
      <c r="M29" s="140"/>
      <c r="N29" s="140"/>
      <c r="O29" s="140"/>
      <c r="P29" s="140"/>
    </row>
    <row r="30" spans="1:16" ht="16.5" customHeight="1" x14ac:dyDescent="0.15">
      <c r="A30" s="140"/>
      <c r="B30" s="140"/>
      <c r="C30" s="140"/>
      <c r="D30" s="140"/>
      <c r="E30" s="140"/>
      <c r="F30" s="140"/>
      <c r="G30" s="140"/>
      <c r="H30" s="140"/>
      <c r="I30" s="140"/>
      <c r="J30" s="140"/>
      <c r="K30" s="140"/>
      <c r="L30" s="140"/>
      <c r="M30" s="140"/>
      <c r="N30" s="140"/>
      <c r="O30" s="140"/>
      <c r="P30" s="140"/>
    </row>
    <row r="31" spans="1:16" ht="16.5" customHeight="1" x14ac:dyDescent="0.15">
      <c r="A31" s="140"/>
      <c r="B31" s="140"/>
      <c r="C31" s="140"/>
      <c r="D31" s="140"/>
      <c r="E31" s="140"/>
      <c r="F31" s="140"/>
      <c r="G31" s="140"/>
      <c r="H31" s="140"/>
      <c r="I31" s="140"/>
      <c r="J31" s="140"/>
      <c r="K31" s="140"/>
      <c r="L31" s="140"/>
      <c r="M31" s="140"/>
      <c r="N31" s="140"/>
      <c r="O31" s="140"/>
      <c r="P31" s="140"/>
    </row>
    <row r="32" spans="1:16" ht="31.5" customHeight="1" thickBot="1" x14ac:dyDescent="0.2">
      <c r="A32" s="140"/>
      <c r="B32" s="140"/>
      <c r="C32" s="140"/>
      <c r="D32" s="140"/>
      <c r="E32" s="140"/>
      <c r="F32" s="140"/>
      <c r="G32" s="140"/>
      <c r="H32" s="140"/>
      <c r="I32" s="140"/>
      <c r="J32" s="164" t="s">
        <v>88</v>
      </c>
      <c r="K32" s="140"/>
      <c r="L32" s="140"/>
      <c r="M32" s="140"/>
      <c r="N32" s="140"/>
      <c r="O32" s="140"/>
      <c r="P32" s="140"/>
    </row>
    <row r="33" spans="1:16" ht="39" customHeight="1" thickBot="1" x14ac:dyDescent="0.25">
      <c r="A33" s="140"/>
      <c r="B33" s="163" t="s">
        <v>86</v>
      </c>
      <c r="C33" s="162"/>
      <c r="D33" s="162"/>
      <c r="E33" s="161" t="s">
        <v>28</v>
      </c>
      <c r="F33" s="160" t="s">
        <v>4</v>
      </c>
      <c r="G33" s="159" t="s">
        <v>5</v>
      </c>
      <c r="H33" s="159" t="s">
        <v>6</v>
      </c>
      <c r="I33" s="159" t="s">
        <v>7</v>
      </c>
      <c r="J33" s="158" t="s">
        <v>8</v>
      </c>
      <c r="K33" s="140"/>
      <c r="L33" s="140"/>
      <c r="M33" s="140"/>
      <c r="N33" s="140"/>
      <c r="O33" s="140"/>
      <c r="P33" s="140"/>
    </row>
    <row r="34" spans="1:16" ht="39" customHeight="1" x14ac:dyDescent="0.15">
      <c r="A34" s="140"/>
      <c r="B34" s="157"/>
      <c r="C34" s="1211" t="s">
        <v>85</v>
      </c>
      <c r="D34" s="1211"/>
      <c r="E34" s="1212"/>
      <c r="F34" s="156">
        <v>10.18</v>
      </c>
      <c r="G34" s="155">
        <v>8.73</v>
      </c>
      <c r="H34" s="155">
        <v>8.75</v>
      </c>
      <c r="I34" s="155">
        <v>9.99</v>
      </c>
      <c r="J34" s="154">
        <v>9.94</v>
      </c>
      <c r="K34" s="140"/>
      <c r="L34" s="140"/>
      <c r="M34" s="140"/>
      <c r="N34" s="140"/>
      <c r="O34" s="140"/>
      <c r="P34" s="140"/>
    </row>
    <row r="35" spans="1:16" ht="39" customHeight="1" x14ac:dyDescent="0.15">
      <c r="A35" s="140"/>
      <c r="B35" s="153"/>
      <c r="C35" s="1205" t="s">
        <v>84</v>
      </c>
      <c r="D35" s="1206"/>
      <c r="E35" s="1207"/>
      <c r="F35" s="151">
        <v>1.97</v>
      </c>
      <c r="G35" s="150">
        <v>2.36</v>
      </c>
      <c r="H35" s="150">
        <v>1.55</v>
      </c>
      <c r="I35" s="150">
        <v>1.69</v>
      </c>
      <c r="J35" s="149">
        <v>1.05</v>
      </c>
      <c r="K35" s="140"/>
      <c r="L35" s="140"/>
      <c r="M35" s="140"/>
      <c r="N35" s="140"/>
      <c r="O35" s="140"/>
      <c r="P35" s="140"/>
    </row>
    <row r="36" spans="1:16" ht="39" customHeight="1" x14ac:dyDescent="0.15">
      <c r="A36" s="140"/>
      <c r="B36" s="153"/>
      <c r="C36" s="1205" t="s">
        <v>83</v>
      </c>
      <c r="D36" s="1206"/>
      <c r="E36" s="1207"/>
      <c r="F36" s="151">
        <v>0.72</v>
      </c>
      <c r="G36" s="150">
        <v>0.17</v>
      </c>
      <c r="H36" s="150">
        <v>0.28999999999999998</v>
      </c>
      <c r="I36" s="150">
        <v>0.47</v>
      </c>
      <c r="J36" s="149">
        <v>0.66</v>
      </c>
      <c r="K36" s="140"/>
      <c r="L36" s="140"/>
      <c r="M36" s="140"/>
      <c r="N36" s="140"/>
      <c r="O36" s="140"/>
      <c r="P36" s="140"/>
    </row>
    <row r="37" spans="1:16" ht="39" customHeight="1" x14ac:dyDescent="0.15">
      <c r="A37" s="140"/>
      <c r="B37" s="153"/>
      <c r="C37" s="1205" t="s">
        <v>82</v>
      </c>
      <c r="D37" s="1206"/>
      <c r="E37" s="1207"/>
      <c r="F37" s="151">
        <v>2.58</v>
      </c>
      <c r="G37" s="150">
        <v>1.85</v>
      </c>
      <c r="H37" s="150">
        <v>0.02</v>
      </c>
      <c r="I37" s="150">
        <v>0.44</v>
      </c>
      <c r="J37" s="149">
        <v>0.62</v>
      </c>
      <c r="K37" s="140"/>
      <c r="L37" s="140"/>
      <c r="M37" s="140"/>
      <c r="N37" s="140"/>
      <c r="O37" s="140"/>
      <c r="P37" s="140"/>
    </row>
    <row r="38" spans="1:16" ht="39" customHeight="1" x14ac:dyDescent="0.15">
      <c r="A38" s="140"/>
      <c r="B38" s="153"/>
      <c r="C38" s="1205" t="s">
        <v>81</v>
      </c>
      <c r="D38" s="1206"/>
      <c r="E38" s="1207"/>
      <c r="F38" s="151">
        <v>0.28000000000000003</v>
      </c>
      <c r="G38" s="150">
        <v>0.28999999999999998</v>
      </c>
      <c r="H38" s="150">
        <v>0.27</v>
      </c>
      <c r="I38" s="150">
        <v>0.27</v>
      </c>
      <c r="J38" s="149">
        <v>0.26</v>
      </c>
      <c r="K38" s="140"/>
      <c r="L38" s="140"/>
      <c r="M38" s="140"/>
      <c r="N38" s="140"/>
      <c r="O38" s="140"/>
      <c r="P38" s="140"/>
    </row>
    <row r="39" spans="1:16" ht="39" customHeight="1" x14ac:dyDescent="0.15">
      <c r="A39" s="140"/>
      <c r="B39" s="153"/>
      <c r="C39" s="1205" t="s">
        <v>80</v>
      </c>
      <c r="D39" s="1206"/>
      <c r="E39" s="1207"/>
      <c r="F39" s="151">
        <v>0.03</v>
      </c>
      <c r="G39" s="150">
        <v>0.01</v>
      </c>
      <c r="H39" s="150">
        <v>0.02</v>
      </c>
      <c r="I39" s="150">
        <v>0</v>
      </c>
      <c r="J39" s="149">
        <v>0.05</v>
      </c>
      <c r="K39" s="140"/>
      <c r="L39" s="140"/>
      <c r="M39" s="140"/>
      <c r="N39" s="140"/>
      <c r="O39" s="140"/>
      <c r="P39" s="140"/>
    </row>
    <row r="40" spans="1:16" ht="39" customHeight="1" x14ac:dyDescent="0.15">
      <c r="A40" s="140"/>
      <c r="B40" s="153"/>
      <c r="C40" s="1205" t="s">
        <v>79</v>
      </c>
      <c r="D40" s="1206"/>
      <c r="E40" s="1207"/>
      <c r="F40" s="151">
        <v>1.29</v>
      </c>
      <c r="G40" s="150">
        <v>1.54</v>
      </c>
      <c r="H40" s="150">
        <v>0.32</v>
      </c>
      <c r="I40" s="150">
        <v>0.38</v>
      </c>
      <c r="J40" s="149">
        <v>0.03</v>
      </c>
      <c r="K40" s="140"/>
      <c r="L40" s="140"/>
      <c r="M40" s="140"/>
      <c r="N40" s="140"/>
      <c r="O40" s="140"/>
      <c r="P40" s="140"/>
    </row>
    <row r="41" spans="1:16" ht="39" customHeight="1" x14ac:dyDescent="0.15">
      <c r="A41" s="140"/>
      <c r="B41" s="153"/>
      <c r="C41" s="1205"/>
      <c r="D41" s="1206"/>
      <c r="E41" s="1207"/>
      <c r="F41" s="151"/>
      <c r="G41" s="150"/>
      <c r="H41" s="150"/>
      <c r="I41" s="150"/>
      <c r="J41" s="149"/>
      <c r="K41" s="140"/>
      <c r="L41" s="140"/>
      <c r="M41" s="140"/>
      <c r="N41" s="140"/>
      <c r="O41" s="140"/>
      <c r="P41" s="140"/>
    </row>
    <row r="42" spans="1:16" ht="39" customHeight="1" x14ac:dyDescent="0.15">
      <c r="A42" s="140"/>
      <c r="B42" s="152"/>
      <c r="C42" s="1205" t="s">
        <v>78</v>
      </c>
      <c r="D42" s="1206"/>
      <c r="E42" s="1207"/>
      <c r="F42" s="151" t="s">
        <v>35</v>
      </c>
      <c r="G42" s="150" t="s">
        <v>35</v>
      </c>
      <c r="H42" s="150" t="s">
        <v>35</v>
      </c>
      <c r="I42" s="150" t="s">
        <v>35</v>
      </c>
      <c r="J42" s="149" t="s">
        <v>35</v>
      </c>
      <c r="K42" s="140"/>
      <c r="L42" s="140"/>
      <c r="M42" s="140"/>
      <c r="N42" s="140"/>
      <c r="O42" s="140"/>
      <c r="P42" s="140"/>
    </row>
    <row r="43" spans="1:16" ht="39" customHeight="1" thickBot="1" x14ac:dyDescent="0.2">
      <c r="A43" s="140"/>
      <c r="B43" s="148"/>
      <c r="C43" s="1208" t="s">
        <v>77</v>
      </c>
      <c r="D43" s="1209"/>
      <c r="E43" s="1210"/>
      <c r="F43" s="147" t="s">
        <v>35</v>
      </c>
      <c r="G43" s="146" t="s">
        <v>35</v>
      </c>
      <c r="H43" s="146" t="s">
        <v>35</v>
      </c>
      <c r="I43" s="146" t="s">
        <v>35</v>
      </c>
      <c r="J43" s="145" t="s">
        <v>35</v>
      </c>
      <c r="K43" s="140"/>
      <c r="L43" s="140"/>
      <c r="M43" s="140"/>
      <c r="N43" s="140"/>
      <c r="O43" s="140"/>
      <c r="P43" s="140"/>
    </row>
    <row r="44" spans="1:16" ht="39" customHeight="1" x14ac:dyDescent="0.15">
      <c r="A44" s="140"/>
      <c r="B44" s="144" t="s">
        <v>76</v>
      </c>
      <c r="C44" s="143"/>
      <c r="D44" s="142"/>
      <c r="E44" s="142"/>
      <c r="F44" s="141"/>
      <c r="G44" s="141"/>
      <c r="H44" s="141"/>
      <c r="I44" s="141"/>
      <c r="J44" s="141"/>
      <c r="K44" s="140"/>
      <c r="L44" s="140"/>
      <c r="M44" s="140"/>
      <c r="N44" s="140"/>
      <c r="O44" s="140"/>
      <c r="P44" s="140"/>
    </row>
    <row r="45" spans="1:16" ht="18" customHeight="1" x14ac:dyDescent="0.15">
      <c r="A45" s="140"/>
      <c r="B45" s="140"/>
      <c r="C45" s="140"/>
      <c r="D45" s="140"/>
      <c r="E45" s="140"/>
      <c r="F45" s="140"/>
      <c r="G45" s="140"/>
      <c r="H45" s="140"/>
      <c r="I45" s="140"/>
      <c r="J45" s="140"/>
      <c r="K45" s="140"/>
      <c r="L45" s="140"/>
      <c r="M45" s="140"/>
      <c r="N45" s="140"/>
      <c r="O45" s="140"/>
      <c r="P45" s="140"/>
    </row>
  </sheetData>
  <sheetProtection algorithmName="SHA-512" hashValue="7RnWObYQ8OD9mG1LcZVU/XEKmrVoIwsjrFAlxWTVmgLIs8KaAAm+UCMActTW2t+m0s67p0Y2qeFd34JLWa5lhA==" saltValue="S1wYkI1wnKaAQBUM2mPE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election activeCell="CD9" sqref="CD9:DP9"/>
    </sheetView>
  </sheetViews>
  <sheetFormatPr defaultColWidth="0" defaultRowHeight="0" customHeight="1" zeroHeight="1" x14ac:dyDescent="0.15"/>
  <cols>
    <col min="1" max="1" width="6.625" style="94" customWidth="1"/>
    <col min="2" max="3" width="10.875" style="94" customWidth="1"/>
    <col min="4" max="4" width="10" style="94" customWidth="1"/>
    <col min="5" max="10" width="11" style="94" customWidth="1"/>
    <col min="11" max="15" width="13.125" style="94" customWidth="1"/>
    <col min="16" max="21" width="11.5" style="94" customWidth="1"/>
    <col min="22" max="16384" width="0" style="94" hidden="1"/>
  </cols>
  <sheetData>
    <row r="1" spans="1:21" ht="13.5" customHeight="1" x14ac:dyDescent="0.15">
      <c r="A1" s="95"/>
      <c r="B1" s="95"/>
      <c r="C1" s="95"/>
      <c r="D1" s="95"/>
      <c r="E1" s="95"/>
      <c r="F1" s="95"/>
      <c r="G1" s="95"/>
      <c r="H1" s="95"/>
      <c r="I1" s="95"/>
      <c r="J1" s="95"/>
      <c r="K1" s="95"/>
      <c r="L1" s="95"/>
      <c r="M1" s="95"/>
      <c r="N1" s="95"/>
      <c r="O1" s="95"/>
      <c r="P1" s="95"/>
      <c r="Q1" s="95"/>
      <c r="R1" s="95"/>
      <c r="S1" s="95"/>
      <c r="T1" s="95"/>
      <c r="U1" s="95"/>
    </row>
    <row r="2" spans="1:21" ht="13.5" customHeight="1" x14ac:dyDescent="0.15">
      <c r="A2" s="95"/>
      <c r="B2" s="95"/>
      <c r="C2" s="95"/>
      <c r="D2" s="95"/>
      <c r="E2" s="95"/>
      <c r="F2" s="95"/>
      <c r="G2" s="95"/>
      <c r="H2" s="95"/>
      <c r="I2" s="95"/>
      <c r="J2" s="95"/>
      <c r="K2" s="95"/>
      <c r="L2" s="95"/>
      <c r="M2" s="95"/>
      <c r="N2" s="95"/>
      <c r="O2" s="95"/>
      <c r="P2" s="95"/>
      <c r="Q2" s="95"/>
      <c r="R2" s="95"/>
      <c r="S2" s="95"/>
      <c r="T2" s="95"/>
      <c r="U2" s="95"/>
    </row>
    <row r="3" spans="1:21" ht="13.5" customHeight="1" x14ac:dyDescent="0.15">
      <c r="A3" s="95"/>
      <c r="B3" s="95"/>
      <c r="C3" s="95"/>
      <c r="D3" s="95"/>
      <c r="E3" s="95"/>
      <c r="F3" s="95"/>
      <c r="G3" s="95"/>
      <c r="H3" s="95"/>
      <c r="I3" s="95"/>
      <c r="J3" s="95"/>
      <c r="K3" s="95"/>
      <c r="L3" s="95"/>
      <c r="M3" s="95"/>
      <c r="N3" s="95"/>
      <c r="O3" s="95"/>
      <c r="P3" s="95"/>
      <c r="Q3" s="95"/>
      <c r="R3" s="95"/>
      <c r="S3" s="95"/>
      <c r="T3" s="95"/>
      <c r="U3" s="95"/>
    </row>
    <row r="4" spans="1:21" ht="13.5" customHeight="1" x14ac:dyDescent="0.15">
      <c r="A4" s="95"/>
      <c r="B4" s="95"/>
      <c r="C4" s="95"/>
      <c r="D4" s="95"/>
      <c r="E4" s="95"/>
      <c r="F4" s="95"/>
      <c r="G4" s="95"/>
      <c r="H4" s="95"/>
      <c r="I4" s="95"/>
      <c r="J4" s="95"/>
      <c r="K4" s="95"/>
      <c r="L4" s="95"/>
      <c r="M4" s="95"/>
      <c r="N4" s="95"/>
      <c r="O4" s="95"/>
      <c r="P4" s="95"/>
      <c r="Q4" s="95"/>
      <c r="R4" s="95"/>
      <c r="S4" s="95"/>
      <c r="T4" s="95"/>
      <c r="U4" s="95"/>
    </row>
    <row r="5" spans="1:21" ht="13.5" customHeight="1" x14ac:dyDescent="0.15">
      <c r="A5" s="95"/>
      <c r="B5" s="95"/>
      <c r="C5" s="95"/>
      <c r="D5" s="95"/>
      <c r="E5" s="95"/>
      <c r="F5" s="95"/>
      <c r="G5" s="95"/>
      <c r="H5" s="95"/>
      <c r="I5" s="95"/>
      <c r="J5" s="95"/>
      <c r="K5" s="95"/>
      <c r="L5" s="95"/>
      <c r="M5" s="95"/>
      <c r="N5" s="95"/>
      <c r="O5" s="95"/>
      <c r="P5" s="95"/>
      <c r="Q5" s="95"/>
      <c r="R5" s="95"/>
      <c r="S5" s="95"/>
      <c r="T5" s="95"/>
      <c r="U5" s="95"/>
    </row>
    <row r="6" spans="1:21" ht="13.5" customHeight="1" x14ac:dyDescent="0.15">
      <c r="A6" s="95"/>
      <c r="B6" s="95"/>
      <c r="C6" s="95"/>
      <c r="D6" s="95"/>
      <c r="E6" s="95"/>
      <c r="F6" s="95"/>
      <c r="G6" s="95"/>
      <c r="H6" s="95"/>
      <c r="I6" s="95"/>
      <c r="J6" s="95"/>
      <c r="K6" s="95"/>
      <c r="L6" s="95"/>
      <c r="M6" s="95"/>
      <c r="N6" s="95"/>
      <c r="O6" s="95"/>
      <c r="P6" s="95"/>
      <c r="Q6" s="95"/>
      <c r="R6" s="95"/>
      <c r="S6" s="95"/>
      <c r="T6" s="95"/>
      <c r="U6" s="95"/>
    </row>
    <row r="7" spans="1:21" ht="13.5" customHeight="1" x14ac:dyDescent="0.15">
      <c r="A7" s="95"/>
      <c r="B7" s="95"/>
      <c r="C7" s="95"/>
      <c r="D7" s="95"/>
      <c r="E7" s="95"/>
      <c r="F7" s="95"/>
      <c r="G7" s="95"/>
      <c r="H7" s="95"/>
      <c r="I7" s="95"/>
      <c r="J7" s="95"/>
      <c r="K7" s="95"/>
      <c r="L7" s="95"/>
      <c r="M7" s="95"/>
      <c r="N7" s="95"/>
      <c r="O7" s="95"/>
      <c r="P7" s="95"/>
      <c r="Q7" s="95"/>
      <c r="R7" s="95"/>
      <c r="S7" s="95"/>
      <c r="T7" s="95"/>
      <c r="U7" s="95"/>
    </row>
    <row r="8" spans="1:21" ht="13.5" customHeight="1" x14ac:dyDescent="0.15">
      <c r="A8" s="95"/>
      <c r="B8" s="95"/>
      <c r="C8" s="95"/>
      <c r="D8" s="95"/>
      <c r="E8" s="95"/>
      <c r="F8" s="95"/>
      <c r="G8" s="95"/>
      <c r="H8" s="95"/>
      <c r="I8" s="95"/>
      <c r="J8" s="95"/>
      <c r="K8" s="95"/>
      <c r="L8" s="95"/>
      <c r="M8" s="95"/>
      <c r="N8" s="95"/>
      <c r="O8" s="95"/>
      <c r="P8" s="95"/>
      <c r="Q8" s="95"/>
      <c r="R8" s="95"/>
      <c r="S8" s="95"/>
      <c r="T8" s="95"/>
      <c r="U8" s="95"/>
    </row>
    <row r="9" spans="1:21" ht="13.5" customHeight="1" x14ac:dyDescent="0.15">
      <c r="A9" s="95"/>
      <c r="B9" s="95"/>
      <c r="C9" s="95"/>
      <c r="D9" s="95"/>
      <c r="E9" s="95"/>
      <c r="F9" s="95"/>
      <c r="G9" s="95"/>
      <c r="H9" s="95"/>
      <c r="I9" s="95"/>
      <c r="J9" s="95"/>
      <c r="K9" s="95"/>
      <c r="L9" s="95"/>
      <c r="M9" s="95"/>
      <c r="N9" s="95"/>
      <c r="O9" s="95"/>
      <c r="P9" s="95"/>
      <c r="Q9" s="95"/>
      <c r="R9" s="95"/>
      <c r="S9" s="95"/>
      <c r="T9" s="95"/>
      <c r="U9" s="95"/>
    </row>
    <row r="10" spans="1:21" ht="13.5" customHeight="1" x14ac:dyDescent="0.15">
      <c r="A10" s="95"/>
      <c r="B10" s="95"/>
      <c r="C10" s="95"/>
      <c r="D10" s="95"/>
      <c r="E10" s="95"/>
      <c r="F10" s="95"/>
      <c r="G10" s="95"/>
      <c r="H10" s="95"/>
      <c r="I10" s="95"/>
      <c r="J10" s="95"/>
      <c r="K10" s="95"/>
      <c r="L10" s="95"/>
      <c r="M10" s="95"/>
      <c r="N10" s="95"/>
      <c r="O10" s="95"/>
      <c r="P10" s="95"/>
      <c r="Q10" s="95"/>
      <c r="R10" s="95"/>
      <c r="S10" s="95"/>
      <c r="T10" s="95"/>
      <c r="U10" s="95"/>
    </row>
    <row r="11" spans="1:21" ht="13.5" customHeight="1" x14ac:dyDescent="0.15">
      <c r="A11" s="95"/>
      <c r="B11" s="95"/>
      <c r="C11" s="95"/>
      <c r="D11" s="95"/>
      <c r="E11" s="95"/>
      <c r="F11" s="95"/>
      <c r="G11" s="95"/>
      <c r="H11" s="95"/>
      <c r="I11" s="95"/>
      <c r="J11" s="95"/>
      <c r="K11" s="95"/>
      <c r="L11" s="95"/>
      <c r="M11" s="95"/>
      <c r="N11" s="95"/>
      <c r="O11" s="95"/>
      <c r="P11" s="95"/>
      <c r="Q11" s="95"/>
      <c r="R11" s="95"/>
      <c r="S11" s="95"/>
      <c r="T11" s="95"/>
      <c r="U11" s="95"/>
    </row>
    <row r="12" spans="1:21" ht="13.5" customHeight="1" x14ac:dyDescent="0.15">
      <c r="A12" s="95"/>
      <c r="B12" s="95"/>
      <c r="C12" s="95"/>
      <c r="D12" s="95"/>
      <c r="E12" s="95"/>
      <c r="F12" s="95"/>
      <c r="G12" s="95"/>
      <c r="H12" s="95"/>
      <c r="I12" s="95"/>
      <c r="J12" s="95"/>
      <c r="K12" s="95"/>
      <c r="L12" s="95"/>
      <c r="M12" s="95"/>
      <c r="N12" s="95"/>
      <c r="O12" s="95"/>
      <c r="P12" s="95"/>
      <c r="Q12" s="95"/>
      <c r="R12" s="95"/>
      <c r="S12" s="95"/>
      <c r="T12" s="95"/>
      <c r="U12" s="95"/>
    </row>
    <row r="13" spans="1:21" ht="13.5" customHeight="1" x14ac:dyDescent="0.15">
      <c r="A13" s="95"/>
      <c r="B13" s="95"/>
      <c r="C13" s="95"/>
      <c r="D13" s="95"/>
      <c r="E13" s="95"/>
      <c r="F13" s="95"/>
      <c r="G13" s="95"/>
      <c r="H13" s="95"/>
      <c r="I13" s="95"/>
      <c r="J13" s="95"/>
      <c r="K13" s="95"/>
      <c r="L13" s="95"/>
      <c r="M13" s="95"/>
      <c r="N13" s="95"/>
      <c r="O13" s="95"/>
      <c r="P13" s="95"/>
      <c r="Q13" s="95"/>
      <c r="R13" s="95"/>
      <c r="S13" s="95"/>
      <c r="T13" s="95"/>
      <c r="U13" s="95"/>
    </row>
    <row r="14" spans="1:21" ht="13.5" customHeight="1" x14ac:dyDescent="0.15">
      <c r="A14" s="95"/>
      <c r="B14" s="95"/>
      <c r="C14" s="95"/>
      <c r="D14" s="95"/>
      <c r="E14" s="95"/>
      <c r="F14" s="95"/>
      <c r="G14" s="95"/>
      <c r="H14" s="95"/>
      <c r="I14" s="95"/>
      <c r="J14" s="95"/>
      <c r="K14" s="95"/>
      <c r="L14" s="95"/>
      <c r="M14" s="95"/>
      <c r="N14" s="95"/>
      <c r="O14" s="95"/>
      <c r="P14" s="95"/>
      <c r="Q14" s="95"/>
      <c r="R14" s="95"/>
      <c r="S14" s="95"/>
      <c r="T14" s="95"/>
      <c r="U14" s="95"/>
    </row>
    <row r="15" spans="1:21" ht="13.5" customHeight="1" x14ac:dyDescent="0.15">
      <c r="A15" s="95"/>
      <c r="B15" s="95"/>
      <c r="C15" s="95"/>
      <c r="D15" s="95"/>
      <c r="E15" s="95"/>
      <c r="F15" s="95"/>
      <c r="G15" s="95"/>
      <c r="H15" s="95"/>
      <c r="I15" s="95"/>
      <c r="J15" s="95"/>
      <c r="K15" s="95"/>
      <c r="L15" s="95"/>
      <c r="M15" s="95"/>
      <c r="N15" s="95"/>
      <c r="O15" s="95"/>
      <c r="P15" s="95"/>
      <c r="Q15" s="95"/>
      <c r="R15" s="95"/>
      <c r="S15" s="95"/>
      <c r="T15" s="95"/>
      <c r="U15" s="95"/>
    </row>
    <row r="16" spans="1:21" ht="13.5" customHeight="1" x14ac:dyDescent="0.15">
      <c r="A16" s="95"/>
      <c r="B16" s="95"/>
      <c r="C16" s="95"/>
      <c r="D16" s="95"/>
      <c r="E16" s="95"/>
      <c r="F16" s="95"/>
      <c r="G16" s="95"/>
      <c r="H16" s="95"/>
      <c r="I16" s="95"/>
      <c r="J16" s="95"/>
      <c r="K16" s="95"/>
      <c r="L16" s="95"/>
      <c r="M16" s="95"/>
      <c r="N16" s="95"/>
      <c r="O16" s="95"/>
      <c r="P16" s="95"/>
      <c r="Q16" s="95"/>
      <c r="R16" s="95"/>
      <c r="S16" s="95"/>
      <c r="T16" s="95"/>
      <c r="U16" s="95"/>
    </row>
    <row r="17" spans="1:21" ht="13.5" customHeight="1" x14ac:dyDescent="0.15">
      <c r="A17" s="95"/>
      <c r="B17" s="95"/>
      <c r="C17" s="95"/>
      <c r="D17" s="95"/>
      <c r="E17" s="95"/>
      <c r="F17" s="95"/>
      <c r="G17" s="95"/>
      <c r="H17" s="95"/>
      <c r="I17" s="95"/>
      <c r="J17" s="95"/>
      <c r="K17" s="95"/>
      <c r="L17" s="95"/>
      <c r="M17" s="95"/>
      <c r="N17" s="95"/>
      <c r="O17" s="95"/>
      <c r="P17" s="95"/>
      <c r="Q17" s="95"/>
      <c r="R17" s="95"/>
      <c r="S17" s="95"/>
      <c r="T17" s="95"/>
      <c r="U17" s="95"/>
    </row>
    <row r="18" spans="1:21" ht="13.5" customHeight="1" x14ac:dyDescent="0.15">
      <c r="A18" s="95"/>
      <c r="B18" s="95"/>
      <c r="C18" s="95"/>
      <c r="D18" s="95"/>
      <c r="E18" s="95"/>
      <c r="F18" s="95"/>
      <c r="G18" s="95"/>
      <c r="H18" s="95"/>
      <c r="I18" s="95"/>
      <c r="J18" s="95"/>
      <c r="K18" s="95"/>
      <c r="L18" s="95"/>
      <c r="M18" s="95"/>
      <c r="N18" s="95"/>
      <c r="O18" s="95"/>
      <c r="P18" s="95"/>
      <c r="Q18" s="95"/>
      <c r="R18" s="95"/>
      <c r="S18" s="95"/>
      <c r="T18" s="95"/>
      <c r="U18" s="95"/>
    </row>
    <row r="19" spans="1:21" ht="13.5" customHeight="1" x14ac:dyDescent="0.15">
      <c r="A19" s="95"/>
      <c r="B19" s="95"/>
      <c r="C19" s="95"/>
      <c r="D19" s="95"/>
      <c r="E19" s="95"/>
      <c r="F19" s="95"/>
      <c r="G19" s="95"/>
      <c r="H19" s="95"/>
      <c r="I19" s="95"/>
      <c r="J19" s="95"/>
      <c r="K19" s="95"/>
      <c r="L19" s="95"/>
      <c r="M19" s="95"/>
      <c r="N19" s="95"/>
      <c r="O19" s="95"/>
      <c r="P19" s="95"/>
      <c r="Q19" s="95"/>
      <c r="R19" s="95"/>
      <c r="S19" s="95"/>
      <c r="T19" s="95"/>
      <c r="U19" s="95"/>
    </row>
    <row r="20" spans="1:21" ht="13.5" customHeight="1" x14ac:dyDescent="0.15">
      <c r="A20" s="95"/>
      <c r="B20" s="95"/>
      <c r="C20" s="95"/>
      <c r="D20" s="95"/>
      <c r="E20" s="95"/>
      <c r="F20" s="95"/>
      <c r="G20" s="95"/>
      <c r="H20" s="95"/>
      <c r="I20" s="95"/>
      <c r="J20" s="95"/>
      <c r="K20" s="95"/>
      <c r="L20" s="95"/>
      <c r="M20" s="95"/>
      <c r="N20" s="95"/>
      <c r="O20" s="95"/>
      <c r="P20" s="95"/>
      <c r="Q20" s="95"/>
      <c r="R20" s="95"/>
      <c r="S20" s="95"/>
      <c r="T20" s="95"/>
      <c r="U20" s="95"/>
    </row>
    <row r="21" spans="1:21" ht="13.5" customHeight="1" x14ac:dyDescent="0.15">
      <c r="A21" s="95"/>
      <c r="B21" s="95"/>
      <c r="C21" s="95"/>
      <c r="D21" s="95"/>
      <c r="E21" s="95"/>
      <c r="F21" s="95"/>
      <c r="G21" s="95"/>
      <c r="H21" s="95"/>
      <c r="I21" s="95"/>
      <c r="J21" s="95"/>
      <c r="K21" s="95"/>
      <c r="L21" s="95"/>
      <c r="M21" s="95"/>
      <c r="N21" s="95"/>
      <c r="O21" s="95"/>
      <c r="P21" s="95"/>
      <c r="Q21" s="95"/>
      <c r="R21" s="95"/>
      <c r="S21" s="95"/>
      <c r="T21" s="95"/>
      <c r="U21" s="95"/>
    </row>
    <row r="22" spans="1:21" ht="13.5" customHeight="1" x14ac:dyDescent="0.15">
      <c r="A22" s="95"/>
      <c r="B22" s="95"/>
      <c r="C22" s="95"/>
      <c r="D22" s="95"/>
      <c r="E22" s="95"/>
      <c r="F22" s="95"/>
      <c r="G22" s="95"/>
      <c r="H22" s="95"/>
      <c r="I22" s="95"/>
      <c r="J22" s="95"/>
      <c r="K22" s="95"/>
      <c r="L22" s="95"/>
      <c r="M22" s="95"/>
      <c r="N22" s="95"/>
      <c r="O22" s="95"/>
      <c r="P22" s="95"/>
      <c r="Q22" s="95"/>
      <c r="R22" s="95"/>
      <c r="S22" s="95"/>
      <c r="T22" s="95"/>
      <c r="U22" s="95"/>
    </row>
    <row r="23" spans="1:21" ht="13.5" customHeight="1" x14ac:dyDescent="0.15">
      <c r="A23" s="95"/>
      <c r="B23" s="95"/>
      <c r="C23" s="95"/>
      <c r="D23" s="95"/>
      <c r="E23" s="95"/>
      <c r="F23" s="95"/>
      <c r="G23" s="95"/>
      <c r="H23" s="95"/>
      <c r="I23" s="95"/>
      <c r="J23" s="95"/>
      <c r="K23" s="95"/>
      <c r="L23" s="95"/>
      <c r="M23" s="95"/>
      <c r="N23" s="95"/>
      <c r="O23" s="95"/>
      <c r="P23" s="95"/>
      <c r="Q23" s="95"/>
      <c r="R23" s="95"/>
      <c r="S23" s="95"/>
      <c r="T23" s="95"/>
      <c r="U23" s="95"/>
    </row>
    <row r="24" spans="1:21" ht="13.5" customHeight="1" x14ac:dyDescent="0.15">
      <c r="A24" s="95"/>
      <c r="B24" s="95"/>
      <c r="C24" s="95"/>
      <c r="D24" s="95"/>
      <c r="E24" s="95"/>
      <c r="F24" s="95"/>
      <c r="G24" s="95"/>
      <c r="H24" s="95"/>
      <c r="I24" s="95"/>
      <c r="J24" s="95"/>
      <c r="K24" s="95"/>
      <c r="L24" s="95"/>
      <c r="M24" s="95"/>
      <c r="N24" s="95"/>
      <c r="O24" s="95"/>
      <c r="P24" s="95"/>
      <c r="Q24" s="95"/>
      <c r="R24" s="95"/>
      <c r="S24" s="95"/>
      <c r="T24" s="95"/>
      <c r="U24" s="95"/>
    </row>
    <row r="25" spans="1:21" ht="13.5" customHeight="1" x14ac:dyDescent="0.15">
      <c r="A25" s="95"/>
      <c r="B25" s="95"/>
      <c r="C25" s="95"/>
      <c r="D25" s="95"/>
      <c r="E25" s="95"/>
      <c r="F25" s="95"/>
      <c r="G25" s="95"/>
      <c r="H25" s="95"/>
      <c r="I25" s="95"/>
      <c r="J25" s="95"/>
      <c r="K25" s="95"/>
      <c r="L25" s="95"/>
      <c r="M25" s="95"/>
      <c r="N25" s="95"/>
      <c r="O25" s="95"/>
      <c r="P25" s="95"/>
      <c r="Q25" s="95"/>
      <c r="R25" s="95"/>
      <c r="S25" s="95"/>
      <c r="T25" s="95"/>
      <c r="U25" s="95"/>
    </row>
    <row r="26" spans="1:21" ht="13.5" customHeight="1" x14ac:dyDescent="0.15">
      <c r="A26" s="95"/>
      <c r="B26" s="95"/>
      <c r="C26" s="95"/>
      <c r="D26" s="95"/>
      <c r="E26" s="95"/>
      <c r="F26" s="95"/>
      <c r="G26" s="95"/>
      <c r="H26" s="95"/>
      <c r="I26" s="95"/>
      <c r="J26" s="95"/>
      <c r="K26" s="95"/>
      <c r="L26" s="95"/>
      <c r="M26" s="95"/>
      <c r="N26" s="95"/>
      <c r="O26" s="95"/>
      <c r="P26" s="95"/>
      <c r="Q26" s="95"/>
      <c r="R26" s="95"/>
      <c r="S26" s="95"/>
      <c r="T26" s="95"/>
      <c r="U26" s="95"/>
    </row>
    <row r="27" spans="1:21" ht="13.5" customHeight="1" x14ac:dyDescent="0.15">
      <c r="A27" s="95"/>
      <c r="B27" s="95"/>
      <c r="C27" s="95"/>
      <c r="D27" s="95"/>
      <c r="E27" s="95"/>
      <c r="F27" s="95"/>
      <c r="G27" s="95"/>
      <c r="H27" s="95"/>
      <c r="I27" s="95"/>
      <c r="J27" s="95"/>
      <c r="K27" s="95"/>
      <c r="L27" s="95"/>
      <c r="M27" s="95"/>
      <c r="N27" s="95"/>
      <c r="O27" s="95"/>
      <c r="P27" s="95"/>
      <c r="Q27" s="95"/>
      <c r="R27" s="95"/>
      <c r="S27" s="95"/>
      <c r="T27" s="95"/>
      <c r="U27" s="95"/>
    </row>
    <row r="28" spans="1:21" ht="13.5" customHeight="1" x14ac:dyDescent="0.15">
      <c r="A28" s="95"/>
      <c r="B28" s="95"/>
      <c r="C28" s="95"/>
      <c r="D28" s="95"/>
      <c r="E28" s="95"/>
      <c r="F28" s="95"/>
      <c r="G28" s="95"/>
      <c r="H28" s="95"/>
      <c r="I28" s="95"/>
      <c r="J28" s="95"/>
      <c r="K28" s="95"/>
      <c r="L28" s="95"/>
      <c r="M28" s="95"/>
      <c r="N28" s="95"/>
      <c r="O28" s="95"/>
      <c r="P28" s="95"/>
      <c r="Q28" s="95"/>
      <c r="R28" s="95"/>
      <c r="S28" s="95"/>
      <c r="T28" s="95"/>
      <c r="U28" s="95"/>
    </row>
    <row r="29" spans="1:21" ht="13.5" customHeight="1" x14ac:dyDescent="0.15">
      <c r="A29" s="95"/>
      <c r="B29" s="95"/>
      <c r="C29" s="95"/>
      <c r="D29" s="95"/>
      <c r="E29" s="95"/>
      <c r="F29" s="95"/>
      <c r="G29" s="95"/>
      <c r="H29" s="95"/>
      <c r="I29" s="95"/>
      <c r="J29" s="95"/>
      <c r="K29" s="95"/>
      <c r="L29" s="95"/>
      <c r="M29" s="95"/>
      <c r="N29" s="95"/>
      <c r="O29" s="95"/>
      <c r="P29" s="95"/>
      <c r="Q29" s="95"/>
      <c r="R29" s="95"/>
      <c r="S29" s="95"/>
      <c r="T29" s="95"/>
      <c r="U29" s="95"/>
    </row>
    <row r="30" spans="1:21" ht="13.5" customHeight="1" x14ac:dyDescent="0.15">
      <c r="A30" s="95"/>
      <c r="B30" s="95"/>
      <c r="C30" s="95"/>
      <c r="D30" s="95"/>
      <c r="E30" s="95"/>
      <c r="F30" s="95"/>
      <c r="G30" s="95"/>
      <c r="H30" s="95"/>
      <c r="I30" s="95"/>
      <c r="J30" s="95"/>
      <c r="K30" s="95"/>
      <c r="L30" s="95"/>
      <c r="M30" s="95"/>
      <c r="N30" s="95"/>
      <c r="O30" s="95"/>
      <c r="P30" s="95"/>
      <c r="Q30" s="95"/>
      <c r="R30" s="95"/>
      <c r="S30" s="95"/>
      <c r="T30" s="95"/>
      <c r="U30" s="95"/>
    </row>
    <row r="31" spans="1:21" ht="13.5" customHeight="1" x14ac:dyDescent="0.15">
      <c r="A31" s="95"/>
      <c r="B31" s="95"/>
      <c r="C31" s="95"/>
      <c r="D31" s="95"/>
      <c r="E31" s="95"/>
      <c r="F31" s="95"/>
      <c r="G31" s="95"/>
      <c r="H31" s="95"/>
      <c r="I31" s="95"/>
      <c r="J31" s="95"/>
      <c r="K31" s="95"/>
      <c r="L31" s="95"/>
      <c r="M31" s="95"/>
      <c r="N31" s="95"/>
      <c r="O31" s="95"/>
      <c r="P31" s="95"/>
      <c r="Q31" s="95"/>
      <c r="R31" s="95"/>
      <c r="S31" s="95"/>
      <c r="T31" s="95"/>
      <c r="U31" s="95"/>
    </row>
    <row r="32" spans="1:21" ht="13.5" customHeight="1" x14ac:dyDescent="0.15">
      <c r="A32" s="95"/>
      <c r="B32" s="95"/>
      <c r="C32" s="95"/>
      <c r="D32" s="95"/>
      <c r="E32" s="95"/>
      <c r="F32" s="95"/>
      <c r="G32" s="95"/>
      <c r="H32" s="95"/>
      <c r="I32" s="95"/>
      <c r="J32" s="95"/>
      <c r="K32" s="95"/>
      <c r="L32" s="95"/>
      <c r="M32" s="95"/>
      <c r="N32" s="95"/>
      <c r="O32" s="95"/>
      <c r="P32" s="95"/>
      <c r="Q32" s="95"/>
      <c r="R32" s="95"/>
      <c r="S32" s="95"/>
      <c r="T32" s="95"/>
      <c r="U32" s="95"/>
    </row>
    <row r="33" spans="1:21" ht="13.5" customHeight="1" x14ac:dyDescent="0.15">
      <c r="A33" s="95"/>
      <c r="B33" s="95"/>
      <c r="C33" s="95"/>
      <c r="D33" s="95"/>
      <c r="E33" s="95"/>
      <c r="F33" s="95"/>
      <c r="G33" s="95"/>
      <c r="H33" s="95"/>
      <c r="I33" s="95"/>
      <c r="J33" s="95"/>
      <c r="K33" s="95"/>
      <c r="L33" s="95"/>
      <c r="M33" s="95"/>
      <c r="N33" s="95"/>
      <c r="O33" s="95"/>
      <c r="P33" s="95"/>
      <c r="Q33" s="95"/>
      <c r="R33" s="95"/>
      <c r="S33" s="95"/>
      <c r="T33" s="95"/>
      <c r="U33" s="95"/>
    </row>
    <row r="34" spans="1:21" ht="13.5" customHeight="1" x14ac:dyDescent="0.15">
      <c r="A34" s="95"/>
      <c r="B34" s="95"/>
      <c r="C34" s="95"/>
      <c r="D34" s="95"/>
      <c r="E34" s="95"/>
      <c r="F34" s="95"/>
      <c r="G34" s="95"/>
      <c r="H34" s="95"/>
      <c r="I34" s="95"/>
      <c r="J34" s="95"/>
      <c r="K34" s="95"/>
      <c r="L34" s="95"/>
      <c r="M34" s="95"/>
      <c r="N34" s="95"/>
      <c r="O34" s="95"/>
      <c r="P34" s="95"/>
      <c r="Q34" s="95"/>
      <c r="R34" s="95"/>
      <c r="S34" s="95"/>
      <c r="T34" s="95"/>
      <c r="U34" s="95"/>
    </row>
    <row r="35" spans="1:21" ht="13.5" customHeight="1" x14ac:dyDescent="0.15">
      <c r="A35" s="95"/>
      <c r="B35" s="95"/>
      <c r="C35" s="95"/>
      <c r="D35" s="95"/>
      <c r="E35" s="95"/>
      <c r="F35" s="95"/>
      <c r="G35" s="95"/>
      <c r="H35" s="95"/>
      <c r="I35" s="95"/>
      <c r="J35" s="95"/>
      <c r="K35" s="95"/>
      <c r="L35" s="95"/>
      <c r="M35" s="95"/>
      <c r="N35" s="95"/>
      <c r="O35" s="95"/>
      <c r="P35" s="95"/>
      <c r="Q35" s="95"/>
      <c r="R35" s="95"/>
      <c r="S35" s="95"/>
      <c r="T35" s="95"/>
      <c r="U35" s="95"/>
    </row>
    <row r="36" spans="1:21" ht="13.5" customHeight="1" x14ac:dyDescent="0.15">
      <c r="A36" s="95"/>
      <c r="B36" s="95"/>
      <c r="C36" s="95"/>
      <c r="D36" s="95"/>
      <c r="E36" s="95"/>
      <c r="F36" s="95"/>
      <c r="G36" s="95"/>
      <c r="H36" s="95"/>
      <c r="I36" s="95"/>
      <c r="J36" s="95"/>
      <c r="K36" s="95"/>
      <c r="L36" s="95"/>
      <c r="M36" s="95"/>
      <c r="N36" s="95"/>
      <c r="O36" s="95"/>
      <c r="P36" s="95"/>
      <c r="Q36" s="95"/>
      <c r="R36" s="95"/>
      <c r="S36" s="95"/>
      <c r="T36" s="95"/>
      <c r="U36" s="95"/>
    </row>
    <row r="37" spans="1:21" ht="13.5" customHeight="1" x14ac:dyDescent="0.15">
      <c r="A37" s="95"/>
      <c r="B37" s="95"/>
      <c r="C37" s="95"/>
      <c r="D37" s="95"/>
      <c r="E37" s="95"/>
      <c r="F37" s="95"/>
      <c r="G37" s="95"/>
      <c r="H37" s="95"/>
      <c r="I37" s="95"/>
      <c r="J37" s="95"/>
      <c r="K37" s="95"/>
      <c r="L37" s="95"/>
      <c r="M37" s="95"/>
      <c r="N37" s="95"/>
      <c r="O37" s="95"/>
      <c r="P37" s="95"/>
      <c r="Q37" s="95"/>
      <c r="R37" s="95"/>
      <c r="S37" s="95"/>
      <c r="T37" s="95"/>
      <c r="U37" s="95"/>
    </row>
    <row r="38" spans="1:21" ht="13.5" customHeight="1" x14ac:dyDescent="0.15">
      <c r="A38" s="95"/>
      <c r="B38" s="95"/>
      <c r="C38" s="95"/>
      <c r="D38" s="95"/>
      <c r="E38" s="95"/>
      <c r="F38" s="95"/>
      <c r="G38" s="95"/>
      <c r="H38" s="95"/>
      <c r="I38" s="95"/>
      <c r="J38" s="95"/>
      <c r="K38" s="95"/>
      <c r="L38" s="95"/>
      <c r="M38" s="95"/>
      <c r="N38" s="95"/>
      <c r="O38" s="95"/>
      <c r="P38" s="95"/>
      <c r="Q38" s="95"/>
      <c r="R38" s="95"/>
      <c r="S38" s="95"/>
      <c r="T38" s="95"/>
      <c r="U38" s="95"/>
    </row>
    <row r="39" spans="1:21" ht="13.5" customHeight="1" x14ac:dyDescent="0.15">
      <c r="A39" s="95"/>
      <c r="B39" s="95"/>
      <c r="C39" s="95"/>
      <c r="D39" s="95"/>
      <c r="E39" s="95"/>
      <c r="F39" s="95"/>
      <c r="G39" s="95"/>
      <c r="H39" s="95"/>
      <c r="I39" s="95"/>
      <c r="J39" s="95"/>
      <c r="K39" s="95"/>
      <c r="L39" s="95"/>
      <c r="M39" s="95"/>
      <c r="N39" s="95"/>
      <c r="O39" s="95"/>
      <c r="P39" s="95"/>
      <c r="Q39" s="95"/>
      <c r="R39" s="95"/>
      <c r="S39" s="95"/>
      <c r="T39" s="95"/>
      <c r="U39" s="95"/>
    </row>
    <row r="40" spans="1:21" ht="13.5" customHeight="1" x14ac:dyDescent="0.15">
      <c r="A40" s="95"/>
      <c r="B40" s="95"/>
      <c r="C40" s="95"/>
      <c r="D40" s="95"/>
      <c r="E40" s="95"/>
      <c r="F40" s="95"/>
      <c r="G40" s="95"/>
      <c r="H40" s="95"/>
      <c r="I40" s="95"/>
      <c r="J40" s="95"/>
      <c r="K40" s="95"/>
      <c r="L40" s="95"/>
      <c r="M40" s="95"/>
      <c r="N40" s="95"/>
      <c r="O40" s="95"/>
      <c r="P40" s="95"/>
      <c r="Q40" s="95"/>
      <c r="R40" s="95"/>
      <c r="S40" s="95"/>
      <c r="T40" s="95"/>
      <c r="U40" s="95"/>
    </row>
    <row r="41" spans="1:21" ht="13.5" customHeight="1" x14ac:dyDescent="0.15">
      <c r="A41" s="95"/>
      <c r="B41" s="95"/>
      <c r="C41" s="95"/>
      <c r="D41" s="95"/>
      <c r="E41" s="95"/>
      <c r="F41" s="95"/>
      <c r="G41" s="95"/>
      <c r="H41" s="95"/>
      <c r="I41" s="95"/>
      <c r="J41" s="95"/>
      <c r="K41" s="95"/>
      <c r="L41" s="95"/>
      <c r="M41" s="95"/>
      <c r="N41" s="95"/>
      <c r="O41" s="95"/>
      <c r="P41" s="95"/>
      <c r="Q41" s="95"/>
      <c r="R41" s="95"/>
      <c r="S41" s="95"/>
      <c r="T41" s="95"/>
      <c r="U41" s="95"/>
    </row>
    <row r="42" spans="1:21" ht="13.5" customHeight="1" x14ac:dyDescent="0.15">
      <c r="A42" s="95"/>
      <c r="B42" s="95"/>
      <c r="C42" s="95"/>
      <c r="D42" s="95"/>
      <c r="E42" s="95"/>
      <c r="F42" s="95"/>
      <c r="G42" s="95"/>
      <c r="H42" s="95"/>
      <c r="I42" s="95"/>
      <c r="J42" s="95"/>
      <c r="K42" s="95"/>
      <c r="L42" s="95"/>
      <c r="M42" s="95"/>
      <c r="N42" s="95"/>
      <c r="O42" s="95"/>
      <c r="P42" s="95"/>
      <c r="Q42" s="95"/>
      <c r="R42" s="95"/>
      <c r="S42" s="95"/>
      <c r="T42" s="95"/>
      <c r="U42" s="95"/>
    </row>
    <row r="43" spans="1:21" ht="30.75" customHeight="1" thickBot="1" x14ac:dyDescent="0.2">
      <c r="A43" s="95"/>
      <c r="B43" s="95"/>
      <c r="C43" s="95"/>
      <c r="D43" s="95"/>
      <c r="E43" s="95"/>
      <c r="F43" s="95"/>
      <c r="G43" s="95"/>
      <c r="H43" s="95"/>
      <c r="I43" s="95"/>
      <c r="J43" s="95"/>
      <c r="K43" s="95"/>
      <c r="L43" s="95"/>
      <c r="M43" s="95"/>
      <c r="N43" s="95"/>
      <c r="O43" s="138" t="s">
        <v>50</v>
      </c>
      <c r="P43" s="95"/>
      <c r="Q43" s="95"/>
      <c r="R43" s="95"/>
      <c r="S43" s="95"/>
      <c r="T43" s="95"/>
      <c r="U43" s="95"/>
    </row>
    <row r="44" spans="1:21" ht="30.75" customHeight="1" thickBot="1" x14ac:dyDescent="0.2">
      <c r="A44" s="95"/>
      <c r="B44" s="137" t="s">
        <v>49</v>
      </c>
      <c r="C44" s="136"/>
      <c r="D44" s="136"/>
      <c r="E44" s="135"/>
      <c r="F44" s="135"/>
      <c r="G44" s="135"/>
      <c r="H44" s="135"/>
      <c r="I44" s="135"/>
      <c r="J44" s="134" t="s">
        <v>28</v>
      </c>
      <c r="K44" s="133" t="s">
        <v>4</v>
      </c>
      <c r="L44" s="132" t="s">
        <v>5</v>
      </c>
      <c r="M44" s="132" t="s">
        <v>6</v>
      </c>
      <c r="N44" s="132" t="s">
        <v>7</v>
      </c>
      <c r="O44" s="131" t="s">
        <v>8</v>
      </c>
      <c r="P44" s="95"/>
      <c r="Q44" s="95"/>
      <c r="R44" s="95"/>
      <c r="S44" s="95"/>
      <c r="T44" s="95"/>
      <c r="U44" s="95"/>
    </row>
    <row r="45" spans="1:21" ht="30.75" customHeight="1" x14ac:dyDescent="0.15">
      <c r="A45" s="95"/>
      <c r="B45" s="1231" t="s">
        <v>75</v>
      </c>
      <c r="C45" s="1232"/>
      <c r="D45" s="130"/>
      <c r="E45" s="1237" t="s">
        <v>74</v>
      </c>
      <c r="F45" s="1237"/>
      <c r="G45" s="1237"/>
      <c r="H45" s="1237"/>
      <c r="I45" s="1237"/>
      <c r="J45" s="1238"/>
      <c r="K45" s="129">
        <v>290</v>
      </c>
      <c r="L45" s="128">
        <v>294</v>
      </c>
      <c r="M45" s="128">
        <v>282</v>
      </c>
      <c r="N45" s="128">
        <v>272</v>
      </c>
      <c r="O45" s="127">
        <v>279</v>
      </c>
      <c r="P45" s="95"/>
      <c r="Q45" s="95"/>
      <c r="R45" s="95"/>
      <c r="S45" s="95"/>
      <c r="T45" s="95"/>
      <c r="U45" s="95"/>
    </row>
    <row r="46" spans="1:21" ht="30.75" customHeight="1" x14ac:dyDescent="0.15">
      <c r="A46" s="95"/>
      <c r="B46" s="1233"/>
      <c r="C46" s="1234"/>
      <c r="D46" s="126"/>
      <c r="E46" s="1215" t="s">
        <v>73</v>
      </c>
      <c r="F46" s="1215"/>
      <c r="G46" s="1215"/>
      <c r="H46" s="1215"/>
      <c r="I46" s="1215"/>
      <c r="J46" s="1216"/>
      <c r="K46" s="124" t="s">
        <v>35</v>
      </c>
      <c r="L46" s="123" t="s">
        <v>35</v>
      </c>
      <c r="M46" s="123" t="s">
        <v>35</v>
      </c>
      <c r="N46" s="123" t="s">
        <v>35</v>
      </c>
      <c r="O46" s="122" t="s">
        <v>35</v>
      </c>
      <c r="P46" s="95"/>
      <c r="Q46" s="95"/>
      <c r="R46" s="95"/>
      <c r="S46" s="95"/>
      <c r="T46" s="95"/>
      <c r="U46" s="95"/>
    </row>
    <row r="47" spans="1:21" ht="30.75" customHeight="1" x14ac:dyDescent="0.15">
      <c r="A47" s="95"/>
      <c r="B47" s="1233"/>
      <c r="C47" s="1234"/>
      <c r="D47" s="126"/>
      <c r="E47" s="1215" t="s">
        <v>72</v>
      </c>
      <c r="F47" s="1215"/>
      <c r="G47" s="1215"/>
      <c r="H47" s="1215"/>
      <c r="I47" s="1215"/>
      <c r="J47" s="1216"/>
      <c r="K47" s="124" t="s">
        <v>35</v>
      </c>
      <c r="L47" s="123" t="s">
        <v>35</v>
      </c>
      <c r="M47" s="123" t="s">
        <v>35</v>
      </c>
      <c r="N47" s="123" t="s">
        <v>35</v>
      </c>
      <c r="O47" s="122" t="s">
        <v>35</v>
      </c>
      <c r="P47" s="95"/>
      <c r="Q47" s="95"/>
      <c r="R47" s="95"/>
      <c r="S47" s="95"/>
      <c r="T47" s="95"/>
      <c r="U47" s="95"/>
    </row>
    <row r="48" spans="1:21" ht="30.75" customHeight="1" x14ac:dyDescent="0.15">
      <c r="A48" s="95"/>
      <c r="B48" s="1233"/>
      <c r="C48" s="1234"/>
      <c r="D48" s="126"/>
      <c r="E48" s="1215" t="s">
        <v>71</v>
      </c>
      <c r="F48" s="1215"/>
      <c r="G48" s="1215"/>
      <c r="H48" s="1215"/>
      <c r="I48" s="1215"/>
      <c r="J48" s="1216"/>
      <c r="K48" s="124">
        <v>7</v>
      </c>
      <c r="L48" s="123">
        <v>15</v>
      </c>
      <c r="M48" s="123">
        <v>12</v>
      </c>
      <c r="N48" s="123">
        <v>15</v>
      </c>
      <c r="O48" s="122">
        <v>15</v>
      </c>
      <c r="P48" s="95"/>
      <c r="Q48" s="95"/>
      <c r="R48" s="95"/>
      <c r="S48" s="95"/>
      <c r="T48" s="95"/>
      <c r="U48" s="95"/>
    </row>
    <row r="49" spans="1:21" ht="30.75" customHeight="1" x14ac:dyDescent="0.15">
      <c r="A49" s="95"/>
      <c r="B49" s="1233"/>
      <c r="C49" s="1234"/>
      <c r="D49" s="126"/>
      <c r="E49" s="1215" t="s">
        <v>70</v>
      </c>
      <c r="F49" s="1215"/>
      <c r="G49" s="1215"/>
      <c r="H49" s="1215"/>
      <c r="I49" s="1215"/>
      <c r="J49" s="1216"/>
      <c r="K49" s="124">
        <v>8</v>
      </c>
      <c r="L49" s="123">
        <v>9</v>
      </c>
      <c r="M49" s="123">
        <v>9</v>
      </c>
      <c r="N49" s="123">
        <v>8</v>
      </c>
      <c r="O49" s="122">
        <v>8</v>
      </c>
      <c r="P49" s="95"/>
      <c r="Q49" s="95"/>
      <c r="R49" s="95"/>
      <c r="S49" s="95"/>
      <c r="T49" s="95"/>
      <c r="U49" s="95"/>
    </row>
    <row r="50" spans="1:21" ht="30.75" customHeight="1" x14ac:dyDescent="0.15">
      <c r="A50" s="95"/>
      <c r="B50" s="1233"/>
      <c r="C50" s="1234"/>
      <c r="D50" s="126"/>
      <c r="E50" s="1215" t="s">
        <v>69</v>
      </c>
      <c r="F50" s="1215"/>
      <c r="G50" s="1215"/>
      <c r="H50" s="1215"/>
      <c r="I50" s="1215"/>
      <c r="J50" s="1216"/>
      <c r="K50" s="124" t="s">
        <v>35</v>
      </c>
      <c r="L50" s="123" t="s">
        <v>35</v>
      </c>
      <c r="M50" s="123" t="s">
        <v>35</v>
      </c>
      <c r="N50" s="123" t="s">
        <v>35</v>
      </c>
      <c r="O50" s="122" t="s">
        <v>35</v>
      </c>
      <c r="P50" s="95"/>
      <c r="Q50" s="95"/>
      <c r="R50" s="95"/>
      <c r="S50" s="95"/>
      <c r="T50" s="95"/>
      <c r="U50" s="95"/>
    </row>
    <row r="51" spans="1:21" ht="30.75" customHeight="1" x14ac:dyDescent="0.15">
      <c r="A51" s="95"/>
      <c r="B51" s="1235"/>
      <c r="C51" s="1236"/>
      <c r="D51" s="125"/>
      <c r="E51" s="1215" t="s">
        <v>68</v>
      </c>
      <c r="F51" s="1215"/>
      <c r="G51" s="1215"/>
      <c r="H51" s="1215"/>
      <c r="I51" s="1215"/>
      <c r="J51" s="1216"/>
      <c r="K51" s="124">
        <v>1</v>
      </c>
      <c r="L51" s="123">
        <v>0</v>
      </c>
      <c r="M51" s="123">
        <v>0</v>
      </c>
      <c r="N51" s="123">
        <v>0</v>
      </c>
      <c r="O51" s="122">
        <v>0</v>
      </c>
      <c r="P51" s="95"/>
      <c r="Q51" s="95"/>
      <c r="R51" s="95"/>
      <c r="S51" s="95"/>
      <c r="T51" s="95"/>
      <c r="U51" s="95"/>
    </row>
    <row r="52" spans="1:21" ht="30.75" customHeight="1" x14ac:dyDescent="0.15">
      <c r="A52" s="95"/>
      <c r="B52" s="1213" t="s">
        <v>67</v>
      </c>
      <c r="C52" s="1214"/>
      <c r="D52" s="125"/>
      <c r="E52" s="1215" t="s">
        <v>66</v>
      </c>
      <c r="F52" s="1215"/>
      <c r="G52" s="1215"/>
      <c r="H52" s="1215"/>
      <c r="I52" s="1215"/>
      <c r="J52" s="1216"/>
      <c r="K52" s="124">
        <v>203</v>
      </c>
      <c r="L52" s="123">
        <v>220</v>
      </c>
      <c r="M52" s="123">
        <v>224</v>
      </c>
      <c r="N52" s="123">
        <v>224</v>
      </c>
      <c r="O52" s="122">
        <v>275</v>
      </c>
      <c r="P52" s="95"/>
      <c r="Q52" s="95"/>
      <c r="R52" s="95"/>
      <c r="S52" s="95"/>
      <c r="T52" s="95"/>
      <c r="U52" s="95"/>
    </row>
    <row r="53" spans="1:21" ht="30.75" customHeight="1" thickBot="1" x14ac:dyDescent="0.2">
      <c r="A53" s="95"/>
      <c r="B53" s="1217" t="s">
        <v>65</v>
      </c>
      <c r="C53" s="1218"/>
      <c r="D53" s="121"/>
      <c r="E53" s="1219" t="s">
        <v>64</v>
      </c>
      <c r="F53" s="1219"/>
      <c r="G53" s="1219"/>
      <c r="H53" s="1219"/>
      <c r="I53" s="1219"/>
      <c r="J53" s="1220"/>
      <c r="K53" s="120">
        <v>103</v>
      </c>
      <c r="L53" s="119">
        <v>98</v>
      </c>
      <c r="M53" s="119">
        <v>79</v>
      </c>
      <c r="N53" s="119">
        <v>71</v>
      </c>
      <c r="O53" s="118">
        <v>27</v>
      </c>
      <c r="P53" s="95"/>
      <c r="Q53" s="95"/>
      <c r="R53" s="95"/>
      <c r="S53" s="95"/>
      <c r="T53" s="95"/>
      <c r="U53" s="95"/>
    </row>
    <row r="54" spans="1:21" ht="24" customHeight="1" x14ac:dyDescent="0.15">
      <c r="A54" s="95"/>
      <c r="B54" s="96" t="s">
        <v>63</v>
      </c>
      <c r="C54" s="95"/>
      <c r="D54" s="95"/>
      <c r="E54" s="95"/>
      <c r="F54" s="95"/>
      <c r="G54" s="95"/>
      <c r="H54" s="95"/>
      <c r="I54" s="95"/>
      <c r="J54" s="95"/>
      <c r="K54" s="95"/>
      <c r="L54" s="95"/>
      <c r="M54" s="95"/>
      <c r="N54" s="95"/>
      <c r="O54" s="95"/>
      <c r="P54" s="95"/>
      <c r="Q54" s="95"/>
      <c r="R54" s="95"/>
      <c r="S54" s="95"/>
      <c r="T54" s="95"/>
      <c r="U54" s="95"/>
    </row>
    <row r="55" spans="1:21" ht="24" customHeight="1" thickBot="1" x14ac:dyDescent="0.2">
      <c r="A55" s="95"/>
      <c r="B55" s="117" t="s">
        <v>62</v>
      </c>
      <c r="C55" s="116"/>
      <c r="D55" s="116"/>
      <c r="E55" s="116"/>
      <c r="F55" s="116"/>
      <c r="G55" s="116"/>
      <c r="H55" s="116"/>
      <c r="I55" s="116"/>
      <c r="J55" s="116"/>
      <c r="K55" s="115"/>
      <c r="L55" s="115"/>
      <c r="M55" s="115"/>
      <c r="N55" s="115"/>
      <c r="O55" s="114" t="s">
        <v>61</v>
      </c>
      <c r="P55" s="95"/>
      <c r="Q55" s="95"/>
      <c r="R55" s="95"/>
      <c r="S55" s="95"/>
      <c r="T55" s="95"/>
      <c r="U55" s="95"/>
    </row>
    <row r="56" spans="1:21" ht="31.5" customHeight="1" thickBot="1" x14ac:dyDescent="0.2">
      <c r="A56" s="95"/>
      <c r="B56" s="113"/>
      <c r="C56" s="112"/>
      <c r="D56" s="112"/>
      <c r="E56" s="111"/>
      <c r="F56" s="111"/>
      <c r="G56" s="111"/>
      <c r="H56" s="111"/>
      <c r="I56" s="111"/>
      <c r="J56" s="110" t="s">
        <v>28</v>
      </c>
      <c r="K56" s="109" t="s">
        <v>60</v>
      </c>
      <c r="L56" s="108" t="s">
        <v>59</v>
      </c>
      <c r="M56" s="108" t="s">
        <v>58</v>
      </c>
      <c r="N56" s="108" t="s">
        <v>57</v>
      </c>
      <c r="O56" s="107" t="s">
        <v>56</v>
      </c>
      <c r="P56" s="95"/>
      <c r="Q56" s="95"/>
      <c r="R56" s="95"/>
      <c r="S56" s="95"/>
      <c r="T56" s="95"/>
      <c r="U56" s="95"/>
    </row>
    <row r="57" spans="1:21" ht="31.5" customHeight="1" x14ac:dyDescent="0.15">
      <c r="B57" s="1221" t="s">
        <v>55</v>
      </c>
      <c r="C57" s="1222"/>
      <c r="D57" s="1225" t="s">
        <v>54</v>
      </c>
      <c r="E57" s="1226"/>
      <c r="F57" s="1226"/>
      <c r="G57" s="1226"/>
      <c r="H57" s="1226"/>
      <c r="I57" s="1226"/>
      <c r="J57" s="1227"/>
      <c r="K57" s="106"/>
      <c r="L57" s="105"/>
      <c r="M57" s="105"/>
      <c r="N57" s="105"/>
      <c r="O57" s="104"/>
    </row>
    <row r="58" spans="1:21" ht="31.5" customHeight="1" thickBot="1" x14ac:dyDescent="0.2">
      <c r="B58" s="1223"/>
      <c r="C58" s="1224"/>
      <c r="D58" s="1228" t="s">
        <v>53</v>
      </c>
      <c r="E58" s="1229"/>
      <c r="F58" s="1229"/>
      <c r="G58" s="1229"/>
      <c r="H58" s="1229"/>
      <c r="I58" s="1229"/>
      <c r="J58" s="1230"/>
      <c r="K58" s="103"/>
      <c r="L58" s="102"/>
      <c r="M58" s="102"/>
      <c r="N58" s="102"/>
      <c r="O58" s="101"/>
    </row>
    <row r="59" spans="1:21" ht="24" customHeight="1" x14ac:dyDescent="0.15">
      <c r="B59" s="100"/>
      <c r="C59" s="100"/>
      <c r="D59" s="98" t="s">
        <v>52</v>
      </c>
      <c r="E59" s="97"/>
      <c r="F59" s="97"/>
      <c r="G59" s="97"/>
      <c r="H59" s="97"/>
      <c r="I59" s="97"/>
      <c r="J59" s="97"/>
      <c r="K59" s="97"/>
      <c r="L59" s="97"/>
      <c r="M59" s="97"/>
      <c r="N59" s="97"/>
      <c r="O59" s="97"/>
    </row>
    <row r="60" spans="1:21" ht="24" customHeight="1" x14ac:dyDescent="0.15">
      <c r="B60" s="99"/>
      <c r="C60" s="99"/>
      <c r="D60" s="98" t="s">
        <v>51</v>
      </c>
      <c r="E60" s="97"/>
      <c r="F60" s="97"/>
      <c r="G60" s="97"/>
      <c r="H60" s="97"/>
      <c r="I60" s="97"/>
      <c r="J60" s="97"/>
      <c r="K60" s="97"/>
      <c r="L60" s="97"/>
      <c r="M60" s="97"/>
      <c r="N60" s="97"/>
      <c r="O60" s="97"/>
    </row>
    <row r="61" spans="1:21" ht="24" customHeight="1" x14ac:dyDescent="0.15">
      <c r="A61" s="95"/>
      <c r="B61" s="96"/>
      <c r="C61" s="95"/>
      <c r="D61" s="95"/>
      <c r="E61" s="95"/>
      <c r="F61" s="95"/>
      <c r="G61" s="95"/>
      <c r="H61" s="95"/>
      <c r="I61" s="95"/>
      <c r="J61" s="95"/>
      <c r="K61" s="95"/>
      <c r="L61" s="95"/>
      <c r="M61" s="95"/>
      <c r="N61" s="95"/>
      <c r="O61" s="95"/>
      <c r="P61" s="95"/>
      <c r="Q61" s="95"/>
      <c r="R61" s="95"/>
      <c r="S61" s="95"/>
      <c r="T61" s="95"/>
      <c r="U61" s="95"/>
    </row>
    <row r="62" spans="1:21" ht="24" customHeight="1" x14ac:dyDescent="0.15">
      <c r="A62" s="95"/>
      <c r="B62" s="96"/>
      <c r="C62" s="95"/>
      <c r="D62" s="95"/>
      <c r="E62" s="95"/>
      <c r="F62" s="95"/>
      <c r="G62" s="95"/>
      <c r="H62" s="95"/>
      <c r="I62" s="95"/>
      <c r="J62" s="95"/>
      <c r="K62" s="95"/>
      <c r="L62" s="95"/>
      <c r="M62" s="95"/>
      <c r="N62" s="95"/>
      <c r="O62" s="95"/>
      <c r="P62" s="95"/>
      <c r="Q62" s="95"/>
      <c r="R62" s="95"/>
      <c r="S62" s="95"/>
      <c r="T62" s="95"/>
      <c r="U62" s="95"/>
    </row>
  </sheetData>
  <sheetProtection algorithmName="SHA-512" hashValue="ZIzrtGTkx/J6oZ8oS/Y4+XdLLMZlBob+CMq9JdtP+5sP4BsNP4aet1VJ4oD+Udt86oUq3U2nB0nlRvO8Ai57sA==" saltValue="c7Ag1d6tPUYXk/fQn9sw2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28" zoomScaleSheetLayoutView="100" workbookViewId="0">
      <selection activeCell="CD9" sqref="CD9:DP9"/>
    </sheetView>
  </sheetViews>
  <sheetFormatPr defaultColWidth="0" defaultRowHeight="0" customHeight="1" zeroHeight="1" x14ac:dyDescent="0.15"/>
  <cols>
    <col min="1" max="1" width="6.625" style="66" customWidth="1"/>
    <col min="2" max="3" width="12.625" style="66" customWidth="1"/>
    <col min="4" max="4" width="11.625" style="66" customWidth="1"/>
    <col min="5" max="8" width="10.375" style="66" customWidth="1"/>
    <col min="9" max="13" width="16.375" style="66" customWidth="1"/>
    <col min="14" max="19" width="12.625" style="66" customWidth="1"/>
    <col min="20" max="16384" width="0" style="6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50</v>
      </c>
    </row>
    <row r="40" spans="2:13" ht="27.75" customHeight="1" thickBot="1" x14ac:dyDescent="0.2">
      <c r="B40" s="92" t="s">
        <v>49</v>
      </c>
      <c r="C40" s="91"/>
      <c r="D40" s="91"/>
      <c r="E40" s="90"/>
      <c r="F40" s="90"/>
      <c r="G40" s="90"/>
      <c r="H40" s="89" t="s">
        <v>28</v>
      </c>
      <c r="I40" s="88" t="s">
        <v>4</v>
      </c>
      <c r="J40" s="87" t="s">
        <v>5</v>
      </c>
      <c r="K40" s="87" t="s">
        <v>6</v>
      </c>
      <c r="L40" s="87" t="s">
        <v>7</v>
      </c>
      <c r="M40" s="86" t="s">
        <v>8</v>
      </c>
    </row>
    <row r="41" spans="2:13" ht="27.75" customHeight="1" x14ac:dyDescent="0.15">
      <c r="B41" s="1251" t="s">
        <v>48</v>
      </c>
      <c r="C41" s="1252"/>
      <c r="D41" s="85"/>
      <c r="E41" s="1253" t="s">
        <v>47</v>
      </c>
      <c r="F41" s="1253"/>
      <c r="G41" s="1253"/>
      <c r="H41" s="1254"/>
      <c r="I41" s="84">
        <v>2750</v>
      </c>
      <c r="J41" s="83">
        <v>2834</v>
      </c>
      <c r="K41" s="83">
        <v>2962</v>
      </c>
      <c r="L41" s="83">
        <v>3227</v>
      </c>
      <c r="M41" s="82">
        <v>3363</v>
      </c>
    </row>
    <row r="42" spans="2:13" ht="27.75" customHeight="1" x14ac:dyDescent="0.15">
      <c r="B42" s="1241"/>
      <c r="C42" s="1242"/>
      <c r="D42" s="78"/>
      <c r="E42" s="1245" t="s">
        <v>46</v>
      </c>
      <c r="F42" s="1245"/>
      <c r="G42" s="1245"/>
      <c r="H42" s="1246"/>
      <c r="I42" s="77" t="s">
        <v>35</v>
      </c>
      <c r="J42" s="76" t="s">
        <v>35</v>
      </c>
      <c r="K42" s="76" t="s">
        <v>35</v>
      </c>
      <c r="L42" s="76" t="s">
        <v>35</v>
      </c>
      <c r="M42" s="75" t="s">
        <v>35</v>
      </c>
    </row>
    <row r="43" spans="2:13" ht="27.75" customHeight="1" x14ac:dyDescent="0.15">
      <c r="B43" s="1241"/>
      <c r="C43" s="1242"/>
      <c r="D43" s="78"/>
      <c r="E43" s="1245" t="s">
        <v>45</v>
      </c>
      <c r="F43" s="1245"/>
      <c r="G43" s="1245"/>
      <c r="H43" s="1246"/>
      <c r="I43" s="77">
        <v>241</v>
      </c>
      <c r="J43" s="76">
        <v>216</v>
      </c>
      <c r="K43" s="76">
        <v>205</v>
      </c>
      <c r="L43" s="76">
        <v>243</v>
      </c>
      <c r="M43" s="75">
        <v>194</v>
      </c>
    </row>
    <row r="44" spans="2:13" ht="27.75" customHeight="1" x14ac:dyDescent="0.15">
      <c r="B44" s="1241"/>
      <c r="C44" s="1242"/>
      <c r="D44" s="78"/>
      <c r="E44" s="1245" t="s">
        <v>44</v>
      </c>
      <c r="F44" s="1245"/>
      <c r="G44" s="1245"/>
      <c r="H44" s="1246"/>
      <c r="I44" s="77">
        <v>96</v>
      </c>
      <c r="J44" s="76">
        <v>88</v>
      </c>
      <c r="K44" s="76">
        <v>92</v>
      </c>
      <c r="L44" s="76">
        <v>125</v>
      </c>
      <c r="M44" s="75">
        <v>365</v>
      </c>
    </row>
    <row r="45" spans="2:13" ht="27.75" customHeight="1" x14ac:dyDescent="0.15">
      <c r="B45" s="1241"/>
      <c r="C45" s="1242"/>
      <c r="D45" s="78"/>
      <c r="E45" s="1245" t="s">
        <v>43</v>
      </c>
      <c r="F45" s="1245"/>
      <c r="G45" s="1245"/>
      <c r="H45" s="1246"/>
      <c r="I45" s="77">
        <v>600</v>
      </c>
      <c r="J45" s="76">
        <v>608</v>
      </c>
      <c r="K45" s="76">
        <v>488</v>
      </c>
      <c r="L45" s="76">
        <v>352</v>
      </c>
      <c r="M45" s="75">
        <v>454</v>
      </c>
    </row>
    <row r="46" spans="2:13" ht="27.75" customHeight="1" x14ac:dyDescent="0.15">
      <c r="B46" s="1241"/>
      <c r="C46" s="1242"/>
      <c r="D46" s="81"/>
      <c r="E46" s="1245" t="s">
        <v>42</v>
      </c>
      <c r="F46" s="1245"/>
      <c r="G46" s="1245"/>
      <c r="H46" s="1246"/>
      <c r="I46" s="77" t="s">
        <v>35</v>
      </c>
      <c r="J46" s="76" t="s">
        <v>35</v>
      </c>
      <c r="K46" s="76" t="s">
        <v>35</v>
      </c>
      <c r="L46" s="76" t="s">
        <v>35</v>
      </c>
      <c r="M46" s="75" t="s">
        <v>35</v>
      </c>
    </row>
    <row r="47" spans="2:13" ht="27.75" customHeight="1" x14ac:dyDescent="0.15">
      <c r="B47" s="1241"/>
      <c r="C47" s="1242"/>
      <c r="D47" s="80"/>
      <c r="E47" s="1255" t="s">
        <v>41</v>
      </c>
      <c r="F47" s="1256"/>
      <c r="G47" s="1256"/>
      <c r="H47" s="1257"/>
      <c r="I47" s="77" t="s">
        <v>35</v>
      </c>
      <c r="J47" s="76" t="s">
        <v>35</v>
      </c>
      <c r="K47" s="76" t="s">
        <v>35</v>
      </c>
      <c r="L47" s="76" t="s">
        <v>35</v>
      </c>
      <c r="M47" s="75" t="s">
        <v>35</v>
      </c>
    </row>
    <row r="48" spans="2:13" ht="27.75" customHeight="1" x14ac:dyDescent="0.15">
      <c r="B48" s="1241"/>
      <c r="C48" s="1242"/>
      <c r="D48" s="78"/>
      <c r="E48" s="1245" t="s">
        <v>40</v>
      </c>
      <c r="F48" s="1245"/>
      <c r="G48" s="1245"/>
      <c r="H48" s="1246"/>
      <c r="I48" s="77" t="s">
        <v>35</v>
      </c>
      <c r="J48" s="76" t="s">
        <v>35</v>
      </c>
      <c r="K48" s="76" t="s">
        <v>35</v>
      </c>
      <c r="L48" s="76" t="s">
        <v>35</v>
      </c>
      <c r="M48" s="75" t="s">
        <v>35</v>
      </c>
    </row>
    <row r="49" spans="2:13" ht="27.75" customHeight="1" x14ac:dyDescent="0.15">
      <c r="B49" s="1243"/>
      <c r="C49" s="1244"/>
      <c r="D49" s="78"/>
      <c r="E49" s="1245" t="s">
        <v>39</v>
      </c>
      <c r="F49" s="1245"/>
      <c r="G49" s="1245"/>
      <c r="H49" s="1246"/>
      <c r="I49" s="77" t="s">
        <v>35</v>
      </c>
      <c r="J49" s="76" t="s">
        <v>35</v>
      </c>
      <c r="K49" s="76" t="s">
        <v>35</v>
      </c>
      <c r="L49" s="76" t="s">
        <v>35</v>
      </c>
      <c r="M49" s="75" t="s">
        <v>35</v>
      </c>
    </row>
    <row r="50" spans="2:13" ht="27.75" customHeight="1" x14ac:dyDescent="0.15">
      <c r="B50" s="1239" t="s">
        <v>38</v>
      </c>
      <c r="C50" s="1240"/>
      <c r="D50" s="79"/>
      <c r="E50" s="1245" t="s">
        <v>37</v>
      </c>
      <c r="F50" s="1245"/>
      <c r="G50" s="1245"/>
      <c r="H50" s="1246"/>
      <c r="I50" s="77">
        <v>573</v>
      </c>
      <c r="J50" s="76">
        <v>743</v>
      </c>
      <c r="K50" s="76">
        <v>802</v>
      </c>
      <c r="L50" s="76">
        <v>624</v>
      </c>
      <c r="M50" s="75">
        <v>832</v>
      </c>
    </row>
    <row r="51" spans="2:13" ht="27.75" customHeight="1" x14ac:dyDescent="0.15">
      <c r="B51" s="1241"/>
      <c r="C51" s="1242"/>
      <c r="D51" s="78"/>
      <c r="E51" s="1245" t="s">
        <v>36</v>
      </c>
      <c r="F51" s="1245"/>
      <c r="G51" s="1245"/>
      <c r="H51" s="1246"/>
      <c r="I51" s="77" t="s">
        <v>35</v>
      </c>
      <c r="J51" s="76" t="s">
        <v>35</v>
      </c>
      <c r="K51" s="76" t="s">
        <v>35</v>
      </c>
      <c r="L51" s="76" t="s">
        <v>35</v>
      </c>
      <c r="M51" s="75" t="s">
        <v>35</v>
      </c>
    </row>
    <row r="52" spans="2:13" ht="27.75" customHeight="1" x14ac:dyDescent="0.15">
      <c r="B52" s="1243"/>
      <c r="C52" s="1244"/>
      <c r="D52" s="78"/>
      <c r="E52" s="1245" t="s">
        <v>34</v>
      </c>
      <c r="F52" s="1245"/>
      <c r="G52" s="1245"/>
      <c r="H52" s="1246"/>
      <c r="I52" s="77">
        <v>2751</v>
      </c>
      <c r="J52" s="76">
        <v>2811</v>
      </c>
      <c r="K52" s="76">
        <v>2803</v>
      </c>
      <c r="L52" s="76">
        <v>3082</v>
      </c>
      <c r="M52" s="75">
        <v>3126</v>
      </c>
    </row>
    <row r="53" spans="2:13" ht="27.75" customHeight="1" thickBot="1" x14ac:dyDescent="0.2">
      <c r="B53" s="1247" t="s">
        <v>33</v>
      </c>
      <c r="C53" s="1248"/>
      <c r="D53" s="74"/>
      <c r="E53" s="1249" t="s">
        <v>32</v>
      </c>
      <c r="F53" s="1249"/>
      <c r="G53" s="1249"/>
      <c r="H53" s="1250"/>
      <c r="I53" s="73">
        <v>362</v>
      </c>
      <c r="J53" s="72">
        <v>193</v>
      </c>
      <c r="K53" s="72">
        <v>143</v>
      </c>
      <c r="L53" s="72">
        <v>242</v>
      </c>
      <c r="M53" s="71">
        <v>419</v>
      </c>
    </row>
    <row r="54" spans="2:13" ht="27.75" customHeight="1" x14ac:dyDescent="0.15">
      <c r="B54" s="70" t="s">
        <v>31</v>
      </c>
      <c r="C54" s="69"/>
      <c r="D54" s="69"/>
      <c r="E54" s="68"/>
      <c r="F54" s="68"/>
      <c r="G54" s="68"/>
      <c r="H54" s="68"/>
      <c r="I54" s="67"/>
      <c r="J54" s="67"/>
      <c r="K54" s="67"/>
      <c r="L54" s="67"/>
      <c r="M54" s="67"/>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jiozA++RPbaqbg00d3A/5+ajjoyd9sRyTrvsj3rflkA2Yrn1AQnBbnYaY7A2qsWMs8GUv9YzHxMAlP8RU1tGg==" saltValue="uCXkcDdkmTqfgvugqUe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D9" sqref="CD9"/>
    </sheetView>
  </sheetViews>
  <sheetFormatPr defaultColWidth="0" defaultRowHeight="0" customHeight="1" zeroHeight="1" x14ac:dyDescent="0.15"/>
  <cols>
    <col min="1" max="1" width="8.25" style="41" customWidth="1"/>
    <col min="2" max="2" width="16.375" style="41" customWidth="1"/>
    <col min="3" max="5" width="26.25" style="41" customWidth="1"/>
    <col min="6" max="8" width="24.25" style="41" customWidth="1"/>
    <col min="9" max="14" width="26" style="41" customWidth="1"/>
    <col min="15" max="15" width="6.125" style="41" customWidth="1"/>
    <col min="16" max="16" width="9" style="41" hidden="1" customWidth="1"/>
    <col min="17" max="20" width="0" style="41" hidden="1" customWidth="1"/>
    <col min="21" max="21" width="9" style="41" hidden="1" customWidth="1"/>
    <col min="22" max="22" width="0" style="41" hidden="1" customWidth="1"/>
    <col min="23" max="23" width="9" style="41" hidden="1" customWidth="1"/>
    <col min="24" max="16384" width="0" style="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65"/>
      <c r="C53" s="65"/>
      <c r="D53" s="65"/>
      <c r="E53" s="65"/>
      <c r="F53" s="65"/>
      <c r="G53" s="65"/>
      <c r="H53" s="64" t="s">
        <v>30</v>
      </c>
    </row>
    <row r="54" spans="2:8" ht="29.25" customHeight="1" thickBot="1" x14ac:dyDescent="0.25">
      <c r="B54" s="63" t="s">
        <v>29</v>
      </c>
      <c r="C54" s="62"/>
      <c r="D54" s="62"/>
      <c r="E54" s="61" t="s">
        <v>28</v>
      </c>
      <c r="F54" s="60" t="s">
        <v>6</v>
      </c>
      <c r="G54" s="60" t="s">
        <v>7</v>
      </c>
      <c r="H54" s="59" t="s">
        <v>8</v>
      </c>
    </row>
    <row r="55" spans="2:8" ht="52.5" customHeight="1" x14ac:dyDescent="0.15">
      <c r="B55" s="58"/>
      <c r="C55" s="1266" t="s">
        <v>27</v>
      </c>
      <c r="D55" s="1266"/>
      <c r="E55" s="1267"/>
      <c r="F55" s="57">
        <v>320</v>
      </c>
      <c r="G55" s="57">
        <v>224</v>
      </c>
      <c r="H55" s="56">
        <v>329</v>
      </c>
    </row>
    <row r="56" spans="2:8" ht="52.5" customHeight="1" x14ac:dyDescent="0.15">
      <c r="B56" s="53"/>
      <c r="C56" s="1268" t="s">
        <v>26</v>
      </c>
      <c r="D56" s="1268"/>
      <c r="E56" s="1269"/>
      <c r="F56" s="55">
        <v>96</v>
      </c>
      <c r="G56" s="55">
        <v>106</v>
      </c>
      <c r="H56" s="54">
        <v>156</v>
      </c>
    </row>
    <row r="57" spans="2:8" ht="53.25" customHeight="1" x14ac:dyDescent="0.15">
      <c r="B57" s="53"/>
      <c r="C57" s="1270" t="s">
        <v>25</v>
      </c>
      <c r="D57" s="1270"/>
      <c r="E57" s="1271"/>
      <c r="F57" s="52">
        <v>306</v>
      </c>
      <c r="G57" s="52">
        <v>293</v>
      </c>
      <c r="H57" s="51">
        <v>347</v>
      </c>
    </row>
    <row r="58" spans="2:8" ht="45.75" customHeight="1" x14ac:dyDescent="0.15">
      <c r="B58" s="50"/>
      <c r="C58" s="1258" t="s">
        <v>24</v>
      </c>
      <c r="D58" s="1259"/>
      <c r="E58" s="1260"/>
      <c r="F58" s="49">
        <v>158</v>
      </c>
      <c r="G58" s="49">
        <v>163</v>
      </c>
      <c r="H58" s="48">
        <v>208</v>
      </c>
    </row>
    <row r="59" spans="2:8" ht="45.75" customHeight="1" x14ac:dyDescent="0.15">
      <c r="B59" s="50"/>
      <c r="C59" s="1258" t="s">
        <v>23</v>
      </c>
      <c r="D59" s="1259"/>
      <c r="E59" s="1260"/>
      <c r="F59" s="49">
        <v>26</v>
      </c>
      <c r="G59" s="49">
        <v>29</v>
      </c>
      <c r="H59" s="48">
        <v>41</v>
      </c>
    </row>
    <row r="60" spans="2:8" ht="45.75" customHeight="1" x14ac:dyDescent="0.15">
      <c r="B60" s="50"/>
      <c r="C60" s="1258" t="s">
        <v>22</v>
      </c>
      <c r="D60" s="1259"/>
      <c r="E60" s="1260"/>
      <c r="F60" s="49">
        <v>72</v>
      </c>
      <c r="G60" s="49">
        <v>39</v>
      </c>
      <c r="H60" s="48">
        <v>39</v>
      </c>
    </row>
    <row r="61" spans="2:8" ht="45.75" customHeight="1" x14ac:dyDescent="0.15">
      <c r="B61" s="50"/>
      <c r="C61" s="1258" t="s">
        <v>21</v>
      </c>
      <c r="D61" s="1259"/>
      <c r="E61" s="1260"/>
      <c r="F61" s="49">
        <v>25</v>
      </c>
      <c r="G61" s="49">
        <v>26</v>
      </c>
      <c r="H61" s="48">
        <v>24</v>
      </c>
    </row>
    <row r="62" spans="2:8" ht="45.75" customHeight="1" thickBot="1" x14ac:dyDescent="0.2">
      <c r="B62" s="47"/>
      <c r="C62" s="1261" t="s">
        <v>20</v>
      </c>
      <c r="D62" s="1262"/>
      <c r="E62" s="1263"/>
      <c r="F62" s="46">
        <v>12</v>
      </c>
      <c r="G62" s="46">
        <v>21</v>
      </c>
      <c r="H62" s="45">
        <v>21</v>
      </c>
    </row>
    <row r="63" spans="2:8" ht="52.5" customHeight="1" thickBot="1" x14ac:dyDescent="0.2">
      <c r="B63" s="44"/>
      <c r="C63" s="1264" t="s">
        <v>19</v>
      </c>
      <c r="D63" s="1264"/>
      <c r="E63" s="1265"/>
      <c r="F63" s="43">
        <v>722</v>
      </c>
      <c r="G63" s="43">
        <v>624</v>
      </c>
      <c r="H63" s="42">
        <v>833</v>
      </c>
    </row>
    <row r="64" spans="2:8" ht="15" customHeight="1" x14ac:dyDescent="0.15"/>
  </sheetData>
  <sheetProtection algorithmName="SHA-512" hashValue="FlGJJO61YA3vhhX8gUTPVV1af1hb6SnG3GcWMwxCeghhpvtvYJgoFK5fslQohvEw73nGrianzrDL38N+1hRTRA==" saltValue="XtHhfSuTbgNmi4eF3aNQ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80" t="s">
        <v>18</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x14ac:dyDescent="0.15">
      <c r="B44" s="12"/>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x14ac:dyDescent="0.15">
      <c r="B45" s="12"/>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x14ac:dyDescent="0.15">
      <c r="B46" s="12"/>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x14ac:dyDescent="0.15">
      <c r="B47" s="12"/>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2"/>
      <c r="H50" s="1272"/>
      <c r="I50" s="1272"/>
      <c r="J50" s="1272"/>
      <c r="K50" s="22"/>
      <c r="L50" s="22"/>
      <c r="M50" s="23"/>
      <c r="N50" s="23"/>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78" t="s">
        <v>4</v>
      </c>
      <c r="BQ50" s="1278"/>
      <c r="BR50" s="1278"/>
      <c r="BS50" s="1278"/>
      <c r="BT50" s="1278"/>
      <c r="BU50" s="1278"/>
      <c r="BV50" s="1278"/>
      <c r="BW50" s="1278"/>
      <c r="BX50" s="1278" t="s">
        <v>5</v>
      </c>
      <c r="BY50" s="1278"/>
      <c r="BZ50" s="1278"/>
      <c r="CA50" s="1278"/>
      <c r="CB50" s="1278"/>
      <c r="CC50" s="1278"/>
      <c r="CD50" s="1278"/>
      <c r="CE50" s="1278"/>
      <c r="CF50" s="1278" t="s">
        <v>6</v>
      </c>
      <c r="CG50" s="1278"/>
      <c r="CH50" s="1278"/>
      <c r="CI50" s="1278"/>
      <c r="CJ50" s="1278"/>
      <c r="CK50" s="1278"/>
      <c r="CL50" s="1278"/>
      <c r="CM50" s="1278"/>
      <c r="CN50" s="1278" t="s">
        <v>7</v>
      </c>
      <c r="CO50" s="1278"/>
      <c r="CP50" s="1278"/>
      <c r="CQ50" s="1278"/>
      <c r="CR50" s="1278"/>
      <c r="CS50" s="1278"/>
      <c r="CT50" s="1278"/>
      <c r="CU50" s="1278"/>
      <c r="CV50" s="1278" t="s">
        <v>8</v>
      </c>
      <c r="CW50" s="1278"/>
      <c r="CX50" s="1278"/>
      <c r="CY50" s="1278"/>
      <c r="CZ50" s="1278"/>
      <c r="DA50" s="1278"/>
      <c r="DB50" s="1278"/>
      <c r="DC50" s="1278"/>
    </row>
    <row r="51" spans="1:109" ht="13.5" customHeight="1" x14ac:dyDescent="0.15">
      <c r="B51" s="12"/>
      <c r="G51" s="1289"/>
      <c r="H51" s="1289"/>
      <c r="I51" s="1293"/>
      <c r="J51" s="1293"/>
      <c r="K51" s="1279"/>
      <c r="L51" s="1279"/>
      <c r="M51" s="1279"/>
      <c r="N51" s="1279"/>
      <c r="AM51" s="21"/>
      <c r="AN51" s="1277" t="s">
        <v>9</v>
      </c>
      <c r="AO51" s="1277"/>
      <c r="AP51" s="1277"/>
      <c r="AQ51" s="1277"/>
      <c r="AR51" s="1277"/>
      <c r="AS51" s="1277"/>
      <c r="AT51" s="1277"/>
      <c r="AU51" s="1277"/>
      <c r="AV51" s="1277"/>
      <c r="AW51" s="1277"/>
      <c r="AX51" s="1277"/>
      <c r="AY51" s="1277"/>
      <c r="AZ51" s="1277"/>
      <c r="BA51" s="1277"/>
      <c r="BB51" s="1277" t="s">
        <v>10</v>
      </c>
      <c r="BC51" s="1277"/>
      <c r="BD51" s="1277"/>
      <c r="BE51" s="1277"/>
      <c r="BF51" s="1277"/>
      <c r="BG51" s="1277"/>
      <c r="BH51" s="1277"/>
      <c r="BI51" s="1277"/>
      <c r="BJ51" s="1277"/>
      <c r="BK51" s="1277"/>
      <c r="BL51" s="1277"/>
      <c r="BM51" s="1277"/>
      <c r="BN51" s="1277"/>
      <c r="BO51" s="1277"/>
      <c r="BP51" s="1274">
        <v>23.7</v>
      </c>
      <c r="BQ51" s="1274"/>
      <c r="BR51" s="1274"/>
      <c r="BS51" s="1274"/>
      <c r="BT51" s="1274"/>
      <c r="BU51" s="1274"/>
      <c r="BV51" s="1274"/>
      <c r="BW51" s="1274"/>
      <c r="BX51" s="1274">
        <v>12.9</v>
      </c>
      <c r="BY51" s="1274"/>
      <c r="BZ51" s="1274"/>
      <c r="CA51" s="1274"/>
      <c r="CB51" s="1274"/>
      <c r="CC51" s="1274"/>
      <c r="CD51" s="1274"/>
      <c r="CE51" s="1274"/>
      <c r="CF51" s="1274">
        <v>9.6999999999999993</v>
      </c>
      <c r="CG51" s="1274"/>
      <c r="CH51" s="1274"/>
      <c r="CI51" s="1274"/>
      <c r="CJ51" s="1274"/>
      <c r="CK51" s="1274"/>
      <c r="CL51" s="1274"/>
      <c r="CM51" s="1274"/>
      <c r="CN51" s="1274">
        <v>16.399999999999999</v>
      </c>
      <c r="CO51" s="1274"/>
      <c r="CP51" s="1274"/>
      <c r="CQ51" s="1274"/>
      <c r="CR51" s="1274"/>
      <c r="CS51" s="1274"/>
      <c r="CT51" s="1274"/>
      <c r="CU51" s="1274"/>
      <c r="CV51" s="1274">
        <v>26.7</v>
      </c>
      <c r="CW51" s="1274"/>
      <c r="CX51" s="1274"/>
      <c r="CY51" s="1274"/>
      <c r="CZ51" s="1274"/>
      <c r="DA51" s="1274"/>
      <c r="DB51" s="1274"/>
      <c r="DC51" s="1274"/>
    </row>
    <row r="52" spans="1:109" x14ac:dyDescent="0.15">
      <c r="B52" s="12"/>
      <c r="G52" s="1289"/>
      <c r="H52" s="1289"/>
      <c r="I52" s="1293"/>
      <c r="J52" s="1293"/>
      <c r="K52" s="1279"/>
      <c r="L52" s="1279"/>
      <c r="M52" s="1279"/>
      <c r="N52" s="1279"/>
      <c r="AM52" s="21"/>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20"/>
      <c r="B53" s="12"/>
      <c r="G53" s="1289"/>
      <c r="H53" s="1289"/>
      <c r="I53" s="1272"/>
      <c r="J53" s="1272"/>
      <c r="K53" s="1279"/>
      <c r="L53" s="1279"/>
      <c r="M53" s="1279"/>
      <c r="N53" s="1279"/>
      <c r="AM53" s="21"/>
      <c r="AN53" s="1277"/>
      <c r="AO53" s="1277"/>
      <c r="AP53" s="1277"/>
      <c r="AQ53" s="1277"/>
      <c r="AR53" s="1277"/>
      <c r="AS53" s="1277"/>
      <c r="AT53" s="1277"/>
      <c r="AU53" s="1277"/>
      <c r="AV53" s="1277"/>
      <c r="AW53" s="1277"/>
      <c r="AX53" s="1277"/>
      <c r="AY53" s="1277"/>
      <c r="AZ53" s="1277"/>
      <c r="BA53" s="1277"/>
      <c r="BB53" s="1277" t="s">
        <v>11</v>
      </c>
      <c r="BC53" s="1277"/>
      <c r="BD53" s="1277"/>
      <c r="BE53" s="1277"/>
      <c r="BF53" s="1277"/>
      <c r="BG53" s="1277"/>
      <c r="BH53" s="1277"/>
      <c r="BI53" s="1277"/>
      <c r="BJ53" s="1277"/>
      <c r="BK53" s="1277"/>
      <c r="BL53" s="1277"/>
      <c r="BM53" s="1277"/>
      <c r="BN53" s="1277"/>
      <c r="BO53" s="1277"/>
      <c r="BP53" s="1274">
        <v>69</v>
      </c>
      <c r="BQ53" s="1274"/>
      <c r="BR53" s="1274"/>
      <c r="BS53" s="1274"/>
      <c r="BT53" s="1274"/>
      <c r="BU53" s="1274"/>
      <c r="BV53" s="1274"/>
      <c r="BW53" s="1274"/>
      <c r="BX53" s="1274">
        <v>69.2</v>
      </c>
      <c r="BY53" s="1274"/>
      <c r="BZ53" s="1274"/>
      <c r="CA53" s="1274"/>
      <c r="CB53" s="1274"/>
      <c r="CC53" s="1274"/>
      <c r="CD53" s="1274"/>
      <c r="CE53" s="1274"/>
      <c r="CF53" s="1274">
        <v>66.8</v>
      </c>
      <c r="CG53" s="1274"/>
      <c r="CH53" s="1274"/>
      <c r="CI53" s="1274"/>
      <c r="CJ53" s="1274"/>
      <c r="CK53" s="1274"/>
      <c r="CL53" s="1274"/>
      <c r="CM53" s="1274"/>
      <c r="CN53" s="1274">
        <v>67.5</v>
      </c>
      <c r="CO53" s="1274"/>
      <c r="CP53" s="1274"/>
      <c r="CQ53" s="1274"/>
      <c r="CR53" s="1274"/>
      <c r="CS53" s="1274"/>
      <c r="CT53" s="1274"/>
      <c r="CU53" s="1274"/>
      <c r="CV53" s="1274">
        <v>64.599999999999994</v>
      </c>
      <c r="CW53" s="1274"/>
      <c r="CX53" s="1274"/>
      <c r="CY53" s="1274"/>
      <c r="CZ53" s="1274"/>
      <c r="DA53" s="1274"/>
      <c r="DB53" s="1274"/>
      <c r="DC53" s="1274"/>
    </row>
    <row r="54" spans="1:109" x14ac:dyDescent="0.15">
      <c r="A54" s="20"/>
      <c r="B54" s="12"/>
      <c r="G54" s="1289"/>
      <c r="H54" s="1289"/>
      <c r="I54" s="1272"/>
      <c r="J54" s="1272"/>
      <c r="K54" s="1279"/>
      <c r="L54" s="1279"/>
      <c r="M54" s="1279"/>
      <c r="N54" s="1279"/>
      <c r="AM54" s="21"/>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20"/>
      <c r="B55" s="12"/>
      <c r="G55" s="1272"/>
      <c r="H55" s="1272"/>
      <c r="I55" s="1272"/>
      <c r="J55" s="1272"/>
      <c r="K55" s="1279"/>
      <c r="L55" s="1279"/>
      <c r="M55" s="1279"/>
      <c r="N55" s="1279"/>
      <c r="AN55" s="1278" t="s">
        <v>12</v>
      </c>
      <c r="AO55" s="1278"/>
      <c r="AP55" s="1278"/>
      <c r="AQ55" s="1278"/>
      <c r="AR55" s="1278"/>
      <c r="AS55" s="1278"/>
      <c r="AT55" s="1278"/>
      <c r="AU55" s="1278"/>
      <c r="AV55" s="1278"/>
      <c r="AW55" s="1278"/>
      <c r="AX55" s="1278"/>
      <c r="AY55" s="1278"/>
      <c r="AZ55" s="1278"/>
      <c r="BA55" s="1278"/>
      <c r="BB55" s="1277" t="s">
        <v>10</v>
      </c>
      <c r="BC55" s="1277"/>
      <c r="BD55" s="1277"/>
      <c r="BE55" s="1277"/>
      <c r="BF55" s="1277"/>
      <c r="BG55" s="1277"/>
      <c r="BH55" s="1277"/>
      <c r="BI55" s="1277"/>
      <c r="BJ55" s="1277"/>
      <c r="BK55" s="1277"/>
      <c r="BL55" s="1277"/>
      <c r="BM55" s="1277"/>
      <c r="BN55" s="1277"/>
      <c r="BO55" s="1277"/>
      <c r="BP55" s="1274">
        <v>0</v>
      </c>
      <c r="BQ55" s="1274"/>
      <c r="BR55" s="1274"/>
      <c r="BS55" s="1274"/>
      <c r="BT55" s="1274"/>
      <c r="BU55" s="1274"/>
      <c r="BV55" s="1274"/>
      <c r="BW55" s="1274"/>
      <c r="BX55" s="1274">
        <v>0</v>
      </c>
      <c r="BY55" s="1274"/>
      <c r="BZ55" s="1274"/>
      <c r="CA55" s="1274"/>
      <c r="CB55" s="1274"/>
      <c r="CC55" s="1274"/>
      <c r="CD55" s="1274"/>
      <c r="CE55" s="1274"/>
      <c r="CF55" s="1274">
        <v>0</v>
      </c>
      <c r="CG55" s="1274"/>
      <c r="CH55" s="1274"/>
      <c r="CI55" s="1274"/>
      <c r="CJ55" s="1274"/>
      <c r="CK55" s="1274"/>
      <c r="CL55" s="1274"/>
      <c r="CM55" s="1274"/>
      <c r="CN55" s="1274">
        <v>0</v>
      </c>
      <c r="CO55" s="1274"/>
      <c r="CP55" s="1274"/>
      <c r="CQ55" s="1274"/>
      <c r="CR55" s="1274"/>
      <c r="CS55" s="1274"/>
      <c r="CT55" s="1274"/>
      <c r="CU55" s="1274"/>
      <c r="CV55" s="1274">
        <v>0</v>
      </c>
      <c r="CW55" s="1274"/>
      <c r="CX55" s="1274"/>
      <c r="CY55" s="1274"/>
      <c r="CZ55" s="1274"/>
      <c r="DA55" s="1274"/>
      <c r="DB55" s="1274"/>
      <c r="DC55" s="1274"/>
    </row>
    <row r="56" spans="1:109" x14ac:dyDescent="0.15">
      <c r="A56" s="20"/>
      <c r="B56" s="12"/>
      <c r="G56" s="1272"/>
      <c r="H56" s="1272"/>
      <c r="I56" s="1272"/>
      <c r="J56" s="1272"/>
      <c r="K56" s="1279"/>
      <c r="L56" s="1279"/>
      <c r="M56" s="1279"/>
      <c r="N56" s="1279"/>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20" customFormat="1" x14ac:dyDescent="0.15">
      <c r="B57" s="24"/>
      <c r="G57" s="1272"/>
      <c r="H57" s="1272"/>
      <c r="I57" s="1275"/>
      <c r="J57" s="1275"/>
      <c r="K57" s="1279"/>
      <c r="L57" s="1279"/>
      <c r="M57" s="1279"/>
      <c r="N57" s="1279"/>
      <c r="AM57" s="3"/>
      <c r="AN57" s="1278"/>
      <c r="AO57" s="1278"/>
      <c r="AP57" s="1278"/>
      <c r="AQ57" s="1278"/>
      <c r="AR57" s="1278"/>
      <c r="AS57" s="1278"/>
      <c r="AT57" s="1278"/>
      <c r="AU57" s="1278"/>
      <c r="AV57" s="1278"/>
      <c r="AW57" s="1278"/>
      <c r="AX57" s="1278"/>
      <c r="AY57" s="1278"/>
      <c r="AZ57" s="1278"/>
      <c r="BA57" s="1278"/>
      <c r="BB57" s="1277" t="s">
        <v>11</v>
      </c>
      <c r="BC57" s="1277"/>
      <c r="BD57" s="1277"/>
      <c r="BE57" s="1277"/>
      <c r="BF57" s="1277"/>
      <c r="BG57" s="1277"/>
      <c r="BH57" s="1277"/>
      <c r="BI57" s="1277"/>
      <c r="BJ57" s="1277"/>
      <c r="BK57" s="1277"/>
      <c r="BL57" s="1277"/>
      <c r="BM57" s="1277"/>
      <c r="BN57" s="1277"/>
      <c r="BO57" s="1277"/>
      <c r="BP57" s="1274">
        <v>57.5</v>
      </c>
      <c r="BQ57" s="1274"/>
      <c r="BR57" s="1274"/>
      <c r="BS57" s="1274"/>
      <c r="BT57" s="1274"/>
      <c r="BU57" s="1274"/>
      <c r="BV57" s="1274"/>
      <c r="BW57" s="1274"/>
      <c r="BX57" s="1274">
        <v>58.4</v>
      </c>
      <c r="BY57" s="1274"/>
      <c r="BZ57" s="1274"/>
      <c r="CA57" s="1274"/>
      <c r="CB57" s="1274"/>
      <c r="CC57" s="1274"/>
      <c r="CD57" s="1274"/>
      <c r="CE57" s="1274"/>
      <c r="CF57" s="1274">
        <v>61.8</v>
      </c>
      <c r="CG57" s="1274"/>
      <c r="CH57" s="1274"/>
      <c r="CI57" s="1274"/>
      <c r="CJ57" s="1274"/>
      <c r="CK57" s="1274"/>
      <c r="CL57" s="1274"/>
      <c r="CM57" s="1274"/>
      <c r="CN57" s="1274">
        <v>63.1</v>
      </c>
      <c r="CO57" s="1274"/>
      <c r="CP57" s="1274"/>
      <c r="CQ57" s="1274"/>
      <c r="CR57" s="1274"/>
      <c r="CS57" s="1274"/>
      <c r="CT57" s="1274"/>
      <c r="CU57" s="1274"/>
      <c r="CV57" s="1274">
        <v>62.4</v>
      </c>
      <c r="CW57" s="1274"/>
      <c r="CX57" s="1274"/>
      <c r="CY57" s="1274"/>
      <c r="CZ57" s="1274"/>
      <c r="DA57" s="1274"/>
      <c r="DB57" s="1274"/>
      <c r="DC57" s="1274"/>
      <c r="DD57" s="25"/>
      <c r="DE57" s="24"/>
    </row>
    <row r="58" spans="1:109" s="20" customFormat="1" x14ac:dyDescent="0.15">
      <c r="A58" s="3"/>
      <c r="B58" s="24"/>
      <c r="G58" s="1272"/>
      <c r="H58" s="1272"/>
      <c r="I58" s="1275"/>
      <c r="J58" s="1275"/>
      <c r="K58" s="1279"/>
      <c r="L58" s="1279"/>
      <c r="M58" s="1279"/>
      <c r="N58" s="1279"/>
      <c r="AM58" s="3"/>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80" t="s">
        <v>17</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x14ac:dyDescent="0.15">
      <c r="B66" s="12"/>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x14ac:dyDescent="0.15">
      <c r="B67" s="12"/>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x14ac:dyDescent="0.15">
      <c r="B68" s="12"/>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x14ac:dyDescent="0.15">
      <c r="B69" s="12"/>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2"/>
      <c r="H72" s="1272"/>
      <c r="I72" s="1272"/>
      <c r="J72" s="1272"/>
      <c r="K72" s="22"/>
      <c r="L72" s="22"/>
      <c r="M72" s="23"/>
      <c r="N72" s="23"/>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78" t="s">
        <v>4</v>
      </c>
      <c r="BQ72" s="1278"/>
      <c r="BR72" s="1278"/>
      <c r="BS72" s="1278"/>
      <c r="BT72" s="1278"/>
      <c r="BU72" s="1278"/>
      <c r="BV72" s="1278"/>
      <c r="BW72" s="1278"/>
      <c r="BX72" s="1278" t="s">
        <v>5</v>
      </c>
      <c r="BY72" s="1278"/>
      <c r="BZ72" s="1278"/>
      <c r="CA72" s="1278"/>
      <c r="CB72" s="1278"/>
      <c r="CC72" s="1278"/>
      <c r="CD72" s="1278"/>
      <c r="CE72" s="1278"/>
      <c r="CF72" s="1278" t="s">
        <v>6</v>
      </c>
      <c r="CG72" s="1278"/>
      <c r="CH72" s="1278"/>
      <c r="CI72" s="1278"/>
      <c r="CJ72" s="1278"/>
      <c r="CK72" s="1278"/>
      <c r="CL72" s="1278"/>
      <c r="CM72" s="1278"/>
      <c r="CN72" s="1278" t="s">
        <v>7</v>
      </c>
      <c r="CO72" s="1278"/>
      <c r="CP72" s="1278"/>
      <c r="CQ72" s="1278"/>
      <c r="CR72" s="1278"/>
      <c r="CS72" s="1278"/>
      <c r="CT72" s="1278"/>
      <c r="CU72" s="1278"/>
      <c r="CV72" s="1278" t="s">
        <v>8</v>
      </c>
      <c r="CW72" s="1278"/>
      <c r="CX72" s="1278"/>
      <c r="CY72" s="1278"/>
      <c r="CZ72" s="1278"/>
      <c r="DA72" s="1278"/>
      <c r="DB72" s="1278"/>
      <c r="DC72" s="1278"/>
    </row>
    <row r="73" spans="2:107" x14ac:dyDescent="0.15">
      <c r="B73" s="12"/>
      <c r="G73" s="1289"/>
      <c r="H73" s="1289"/>
      <c r="I73" s="1289"/>
      <c r="J73" s="1289"/>
      <c r="K73" s="1273"/>
      <c r="L73" s="1273"/>
      <c r="M73" s="1273"/>
      <c r="N73" s="1273"/>
      <c r="AM73" s="21"/>
      <c r="AN73" s="1277" t="s">
        <v>9</v>
      </c>
      <c r="AO73" s="1277"/>
      <c r="AP73" s="1277"/>
      <c r="AQ73" s="1277"/>
      <c r="AR73" s="1277"/>
      <c r="AS73" s="1277"/>
      <c r="AT73" s="1277"/>
      <c r="AU73" s="1277"/>
      <c r="AV73" s="1277"/>
      <c r="AW73" s="1277"/>
      <c r="AX73" s="1277"/>
      <c r="AY73" s="1277"/>
      <c r="AZ73" s="1277"/>
      <c r="BA73" s="1277"/>
      <c r="BB73" s="1277" t="s">
        <v>10</v>
      </c>
      <c r="BC73" s="1277"/>
      <c r="BD73" s="1277"/>
      <c r="BE73" s="1277"/>
      <c r="BF73" s="1277"/>
      <c r="BG73" s="1277"/>
      <c r="BH73" s="1277"/>
      <c r="BI73" s="1277"/>
      <c r="BJ73" s="1277"/>
      <c r="BK73" s="1277"/>
      <c r="BL73" s="1277"/>
      <c r="BM73" s="1277"/>
      <c r="BN73" s="1277"/>
      <c r="BO73" s="1277"/>
      <c r="BP73" s="1274">
        <v>23.7</v>
      </c>
      <c r="BQ73" s="1274"/>
      <c r="BR73" s="1274"/>
      <c r="BS73" s="1274"/>
      <c r="BT73" s="1274"/>
      <c r="BU73" s="1274"/>
      <c r="BV73" s="1274"/>
      <c r="BW73" s="1274"/>
      <c r="BX73" s="1274">
        <v>12.9</v>
      </c>
      <c r="BY73" s="1274"/>
      <c r="BZ73" s="1274"/>
      <c r="CA73" s="1274"/>
      <c r="CB73" s="1274"/>
      <c r="CC73" s="1274"/>
      <c r="CD73" s="1274"/>
      <c r="CE73" s="1274"/>
      <c r="CF73" s="1274">
        <v>9.6999999999999993</v>
      </c>
      <c r="CG73" s="1274"/>
      <c r="CH73" s="1274"/>
      <c r="CI73" s="1274"/>
      <c r="CJ73" s="1274"/>
      <c r="CK73" s="1274"/>
      <c r="CL73" s="1274"/>
      <c r="CM73" s="1274"/>
      <c r="CN73" s="1274">
        <v>16.399999999999999</v>
      </c>
      <c r="CO73" s="1274"/>
      <c r="CP73" s="1274"/>
      <c r="CQ73" s="1274"/>
      <c r="CR73" s="1274"/>
      <c r="CS73" s="1274"/>
      <c r="CT73" s="1274"/>
      <c r="CU73" s="1274"/>
      <c r="CV73" s="1274">
        <v>26.7</v>
      </c>
      <c r="CW73" s="1274"/>
      <c r="CX73" s="1274"/>
      <c r="CY73" s="1274"/>
      <c r="CZ73" s="1274"/>
      <c r="DA73" s="1274"/>
      <c r="DB73" s="1274"/>
      <c r="DC73" s="1274"/>
    </row>
    <row r="74" spans="2:107" x14ac:dyDescent="0.15">
      <c r="B74" s="12"/>
      <c r="G74" s="1289"/>
      <c r="H74" s="1289"/>
      <c r="I74" s="1289"/>
      <c r="J74" s="1289"/>
      <c r="K74" s="1273"/>
      <c r="L74" s="1273"/>
      <c r="M74" s="1273"/>
      <c r="N74" s="1273"/>
      <c r="AM74" s="21"/>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12"/>
      <c r="G75" s="1289"/>
      <c r="H75" s="1289"/>
      <c r="I75" s="1272"/>
      <c r="J75" s="1272"/>
      <c r="K75" s="1279"/>
      <c r="L75" s="1279"/>
      <c r="M75" s="1279"/>
      <c r="N75" s="1279"/>
      <c r="AM75" s="21"/>
      <c r="AN75" s="1277"/>
      <c r="AO75" s="1277"/>
      <c r="AP75" s="1277"/>
      <c r="AQ75" s="1277"/>
      <c r="AR75" s="1277"/>
      <c r="AS75" s="1277"/>
      <c r="AT75" s="1277"/>
      <c r="AU75" s="1277"/>
      <c r="AV75" s="1277"/>
      <c r="AW75" s="1277"/>
      <c r="AX75" s="1277"/>
      <c r="AY75" s="1277"/>
      <c r="AZ75" s="1277"/>
      <c r="BA75" s="1277"/>
      <c r="BB75" s="1277" t="s">
        <v>14</v>
      </c>
      <c r="BC75" s="1277"/>
      <c r="BD75" s="1277"/>
      <c r="BE75" s="1277"/>
      <c r="BF75" s="1277"/>
      <c r="BG75" s="1277"/>
      <c r="BH75" s="1277"/>
      <c r="BI75" s="1277"/>
      <c r="BJ75" s="1277"/>
      <c r="BK75" s="1277"/>
      <c r="BL75" s="1277"/>
      <c r="BM75" s="1277"/>
      <c r="BN75" s="1277"/>
      <c r="BO75" s="1277"/>
      <c r="BP75" s="1274">
        <v>9.1</v>
      </c>
      <c r="BQ75" s="1274"/>
      <c r="BR75" s="1274"/>
      <c r="BS75" s="1274"/>
      <c r="BT75" s="1274"/>
      <c r="BU75" s="1274"/>
      <c r="BV75" s="1274"/>
      <c r="BW75" s="1274"/>
      <c r="BX75" s="1274">
        <v>7</v>
      </c>
      <c r="BY75" s="1274"/>
      <c r="BZ75" s="1274"/>
      <c r="CA75" s="1274"/>
      <c r="CB75" s="1274"/>
      <c r="CC75" s="1274"/>
      <c r="CD75" s="1274"/>
      <c r="CE75" s="1274"/>
      <c r="CF75" s="1274">
        <v>6.2</v>
      </c>
      <c r="CG75" s="1274"/>
      <c r="CH75" s="1274"/>
      <c r="CI75" s="1274"/>
      <c r="CJ75" s="1274"/>
      <c r="CK75" s="1274"/>
      <c r="CL75" s="1274"/>
      <c r="CM75" s="1274"/>
      <c r="CN75" s="1274">
        <v>5.5</v>
      </c>
      <c r="CO75" s="1274"/>
      <c r="CP75" s="1274"/>
      <c r="CQ75" s="1274"/>
      <c r="CR75" s="1274"/>
      <c r="CS75" s="1274"/>
      <c r="CT75" s="1274"/>
      <c r="CU75" s="1274"/>
      <c r="CV75" s="1274">
        <v>3.9</v>
      </c>
      <c r="CW75" s="1274"/>
      <c r="CX75" s="1274"/>
      <c r="CY75" s="1274"/>
      <c r="CZ75" s="1274"/>
      <c r="DA75" s="1274"/>
      <c r="DB75" s="1274"/>
      <c r="DC75" s="1274"/>
    </row>
    <row r="76" spans="2:107" x14ac:dyDescent="0.15">
      <c r="B76" s="12"/>
      <c r="G76" s="1289"/>
      <c r="H76" s="1289"/>
      <c r="I76" s="1272"/>
      <c r="J76" s="1272"/>
      <c r="K76" s="1279"/>
      <c r="L76" s="1279"/>
      <c r="M76" s="1279"/>
      <c r="N76" s="1279"/>
      <c r="AM76" s="21"/>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12"/>
      <c r="G77" s="1272"/>
      <c r="H77" s="1272"/>
      <c r="I77" s="1272"/>
      <c r="J77" s="1272"/>
      <c r="K77" s="1273"/>
      <c r="L77" s="1273"/>
      <c r="M77" s="1273"/>
      <c r="N77" s="1273"/>
      <c r="AN77" s="1278" t="s">
        <v>12</v>
      </c>
      <c r="AO77" s="1278"/>
      <c r="AP77" s="1278"/>
      <c r="AQ77" s="1278"/>
      <c r="AR77" s="1278"/>
      <c r="AS77" s="1278"/>
      <c r="AT77" s="1278"/>
      <c r="AU77" s="1278"/>
      <c r="AV77" s="1278"/>
      <c r="AW77" s="1278"/>
      <c r="AX77" s="1278"/>
      <c r="AY77" s="1278"/>
      <c r="AZ77" s="1278"/>
      <c r="BA77" s="1278"/>
      <c r="BB77" s="1277" t="s">
        <v>10</v>
      </c>
      <c r="BC77" s="1277"/>
      <c r="BD77" s="1277"/>
      <c r="BE77" s="1277"/>
      <c r="BF77" s="1277"/>
      <c r="BG77" s="1277"/>
      <c r="BH77" s="1277"/>
      <c r="BI77" s="1277"/>
      <c r="BJ77" s="1277"/>
      <c r="BK77" s="1277"/>
      <c r="BL77" s="1277"/>
      <c r="BM77" s="1277"/>
      <c r="BN77" s="1277"/>
      <c r="BO77" s="1277"/>
      <c r="BP77" s="1274">
        <v>0</v>
      </c>
      <c r="BQ77" s="1274"/>
      <c r="BR77" s="1274"/>
      <c r="BS77" s="1274"/>
      <c r="BT77" s="1274"/>
      <c r="BU77" s="1274"/>
      <c r="BV77" s="1274"/>
      <c r="BW77" s="1274"/>
      <c r="BX77" s="1274">
        <v>0</v>
      </c>
      <c r="BY77" s="1274"/>
      <c r="BZ77" s="1274"/>
      <c r="CA77" s="1274"/>
      <c r="CB77" s="1274"/>
      <c r="CC77" s="1274"/>
      <c r="CD77" s="1274"/>
      <c r="CE77" s="1274"/>
      <c r="CF77" s="1274">
        <v>0</v>
      </c>
      <c r="CG77" s="1274"/>
      <c r="CH77" s="1274"/>
      <c r="CI77" s="1274"/>
      <c r="CJ77" s="1274"/>
      <c r="CK77" s="1274"/>
      <c r="CL77" s="1274"/>
      <c r="CM77" s="1274"/>
      <c r="CN77" s="1274">
        <v>0</v>
      </c>
      <c r="CO77" s="1274"/>
      <c r="CP77" s="1274"/>
      <c r="CQ77" s="1274"/>
      <c r="CR77" s="1274"/>
      <c r="CS77" s="1274"/>
      <c r="CT77" s="1274"/>
      <c r="CU77" s="1274"/>
      <c r="CV77" s="1274">
        <v>0</v>
      </c>
      <c r="CW77" s="1274"/>
      <c r="CX77" s="1274"/>
      <c r="CY77" s="1274"/>
      <c r="CZ77" s="1274"/>
      <c r="DA77" s="1274"/>
      <c r="DB77" s="1274"/>
      <c r="DC77" s="1274"/>
    </row>
    <row r="78" spans="2:107" x14ac:dyDescent="0.15">
      <c r="B78" s="12"/>
      <c r="G78" s="1272"/>
      <c r="H78" s="1272"/>
      <c r="I78" s="1272"/>
      <c r="J78" s="1272"/>
      <c r="K78" s="1273"/>
      <c r="L78" s="1273"/>
      <c r="M78" s="1273"/>
      <c r="N78" s="1273"/>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12"/>
      <c r="G79" s="1272"/>
      <c r="H79" s="1272"/>
      <c r="I79" s="1275"/>
      <c r="J79" s="1275"/>
      <c r="K79" s="1276"/>
      <c r="L79" s="1276"/>
      <c r="M79" s="1276"/>
      <c r="N79" s="1276"/>
      <c r="AN79" s="1278"/>
      <c r="AO79" s="1278"/>
      <c r="AP79" s="1278"/>
      <c r="AQ79" s="1278"/>
      <c r="AR79" s="1278"/>
      <c r="AS79" s="1278"/>
      <c r="AT79" s="1278"/>
      <c r="AU79" s="1278"/>
      <c r="AV79" s="1278"/>
      <c r="AW79" s="1278"/>
      <c r="AX79" s="1278"/>
      <c r="AY79" s="1278"/>
      <c r="AZ79" s="1278"/>
      <c r="BA79" s="1278"/>
      <c r="BB79" s="1277" t="s">
        <v>14</v>
      </c>
      <c r="BC79" s="1277"/>
      <c r="BD79" s="1277"/>
      <c r="BE79" s="1277"/>
      <c r="BF79" s="1277"/>
      <c r="BG79" s="1277"/>
      <c r="BH79" s="1277"/>
      <c r="BI79" s="1277"/>
      <c r="BJ79" s="1277"/>
      <c r="BK79" s="1277"/>
      <c r="BL79" s="1277"/>
      <c r="BM79" s="1277"/>
      <c r="BN79" s="1277"/>
      <c r="BO79" s="1277"/>
      <c r="BP79" s="1274">
        <v>6</v>
      </c>
      <c r="BQ79" s="1274"/>
      <c r="BR79" s="1274"/>
      <c r="BS79" s="1274"/>
      <c r="BT79" s="1274"/>
      <c r="BU79" s="1274"/>
      <c r="BV79" s="1274"/>
      <c r="BW79" s="1274"/>
      <c r="BX79" s="1274">
        <v>5.6</v>
      </c>
      <c r="BY79" s="1274"/>
      <c r="BZ79" s="1274"/>
      <c r="CA79" s="1274"/>
      <c r="CB79" s="1274"/>
      <c r="CC79" s="1274"/>
      <c r="CD79" s="1274"/>
      <c r="CE79" s="1274"/>
      <c r="CF79" s="1274">
        <v>5.3</v>
      </c>
      <c r="CG79" s="1274"/>
      <c r="CH79" s="1274"/>
      <c r="CI79" s="1274"/>
      <c r="CJ79" s="1274"/>
      <c r="CK79" s="1274"/>
      <c r="CL79" s="1274"/>
      <c r="CM79" s="1274"/>
      <c r="CN79" s="1274">
        <v>5.8</v>
      </c>
      <c r="CO79" s="1274"/>
      <c r="CP79" s="1274"/>
      <c r="CQ79" s="1274"/>
      <c r="CR79" s="1274"/>
      <c r="CS79" s="1274"/>
      <c r="CT79" s="1274"/>
      <c r="CU79" s="1274"/>
      <c r="CV79" s="1274">
        <v>5.8</v>
      </c>
      <c r="CW79" s="1274"/>
      <c r="CX79" s="1274"/>
      <c r="CY79" s="1274"/>
      <c r="CZ79" s="1274"/>
      <c r="DA79" s="1274"/>
      <c r="DB79" s="1274"/>
      <c r="DC79" s="1274"/>
    </row>
    <row r="80" spans="2:107" x14ac:dyDescent="0.15">
      <c r="B80" s="12"/>
      <c r="G80" s="1272"/>
      <c r="H80" s="1272"/>
      <c r="I80" s="1275"/>
      <c r="J80" s="1275"/>
      <c r="K80" s="1276"/>
      <c r="L80" s="1276"/>
      <c r="M80" s="1276"/>
      <c r="N80" s="1276"/>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n9zSRdMuQMlD4xHfvtOy7LN4GnRemNnzAWG1iTYvFtsfIbxHkK9IZAazEu9rxOjd+wWHF0Jw3rVwX57INLqnNA==" saltValue="1MRgilnxy00g9wV0ulr6K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xpuDmpfEGaaCd9+0BKRc7BbsTsLmwNG/RwbzKadoVCctLOBN7wXib3EaVb5gERAzZlsnP/Onne94Uh+o8+IOg==" saltValue="60vE0yeRfqgLJ78MgX3V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7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JVdIjFOaazOTV75RVR3T43n2rLLKuSRzXcXr68uEgT4/9gi4gH2n2p7BtDZdThl2m29C2TDmHu+nLY9fZWvLJg==" saltValue="V7Lxh15NqYkzQQQOTp4B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D9" sqref="CD9:DP9"/>
    </sheetView>
  </sheetViews>
  <sheetFormatPr defaultColWidth="0" defaultRowHeight="0" customHeight="1" zeroHeight="1" x14ac:dyDescent="0.15"/>
  <cols>
    <col min="1" max="95" width="1.625" style="326" customWidth="1"/>
    <col min="96" max="133" width="1.625" style="327" customWidth="1"/>
    <col min="134" max="143" width="1.625" style="326" customWidth="1"/>
    <col min="144" max="16384" width="0" style="326" hidden="1"/>
  </cols>
  <sheetData>
    <row r="1" spans="2:143" ht="22.5" customHeight="1" thickBot="1" x14ac:dyDescent="0.2">
      <c r="B1" s="346"/>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1"/>
      <c r="CE1" s="341"/>
      <c r="CF1" s="341"/>
      <c r="CG1" s="341"/>
      <c r="CH1" s="341"/>
      <c r="CI1" s="341"/>
      <c r="CJ1" s="341"/>
      <c r="CK1" s="341"/>
      <c r="CL1" s="341"/>
      <c r="CM1" s="341"/>
      <c r="CN1" s="341"/>
      <c r="CO1" s="341"/>
      <c r="CP1" s="341"/>
      <c r="CQ1" s="341"/>
      <c r="CR1" s="341"/>
      <c r="CS1" s="341"/>
      <c r="CT1" s="341"/>
      <c r="CU1" s="341"/>
      <c r="CV1" s="341"/>
      <c r="CW1" s="341"/>
      <c r="CX1" s="341"/>
      <c r="CY1" s="341"/>
      <c r="CZ1" s="341"/>
      <c r="DA1" s="341"/>
      <c r="DB1" s="341"/>
      <c r="DC1" s="341"/>
      <c r="DD1" s="341"/>
      <c r="DE1" s="341"/>
      <c r="DF1" s="341"/>
      <c r="DG1" s="341"/>
      <c r="DH1" s="758" t="s">
        <v>442</v>
      </c>
      <c r="DI1" s="759"/>
      <c r="DJ1" s="759"/>
      <c r="DK1" s="759"/>
      <c r="DL1" s="759"/>
      <c r="DM1" s="759"/>
      <c r="DN1" s="760"/>
      <c r="DO1" s="326"/>
      <c r="DP1" s="758" t="s">
        <v>441</v>
      </c>
      <c r="DQ1" s="759"/>
      <c r="DR1" s="759"/>
      <c r="DS1" s="759"/>
      <c r="DT1" s="759"/>
      <c r="DU1" s="759"/>
      <c r="DV1" s="759"/>
      <c r="DW1" s="759"/>
      <c r="DX1" s="759"/>
      <c r="DY1" s="759"/>
      <c r="DZ1" s="759"/>
      <c r="EA1" s="759"/>
      <c r="EB1" s="759"/>
      <c r="EC1" s="760"/>
      <c r="ED1" s="345"/>
      <c r="EE1" s="345"/>
      <c r="EF1" s="345"/>
      <c r="EG1" s="345"/>
      <c r="EH1" s="345"/>
      <c r="EI1" s="345"/>
      <c r="EJ1" s="345"/>
      <c r="EK1" s="345"/>
      <c r="EL1" s="345"/>
      <c r="EM1" s="345"/>
    </row>
    <row r="2" spans="2:143" ht="22.5" customHeight="1" x14ac:dyDescent="0.15">
      <c r="B2" s="344" t="s">
        <v>440</v>
      </c>
      <c r="R2" s="342"/>
      <c r="S2" s="342"/>
      <c r="T2" s="342"/>
      <c r="U2" s="342"/>
      <c r="V2" s="342"/>
      <c r="W2" s="342"/>
      <c r="X2" s="342"/>
      <c r="Y2" s="342"/>
      <c r="Z2" s="342"/>
      <c r="AA2" s="342"/>
      <c r="AB2" s="342"/>
      <c r="AC2" s="342"/>
      <c r="AE2" s="343"/>
      <c r="AF2" s="343"/>
      <c r="AG2" s="343"/>
      <c r="AH2" s="343"/>
      <c r="AI2" s="343"/>
      <c r="AJ2" s="342"/>
      <c r="AK2" s="342"/>
      <c r="AL2" s="342"/>
      <c r="AM2" s="342"/>
      <c r="AN2" s="342"/>
      <c r="AO2" s="342"/>
      <c r="AP2" s="342"/>
      <c r="CD2" s="341"/>
      <c r="CE2" s="341"/>
      <c r="CF2" s="341"/>
      <c r="CG2" s="341"/>
      <c r="CH2" s="341"/>
      <c r="CI2" s="341"/>
      <c r="CJ2" s="341"/>
      <c r="CK2" s="341"/>
      <c r="CL2" s="341"/>
      <c r="CM2" s="341"/>
      <c r="CN2" s="341"/>
      <c r="CO2" s="341"/>
      <c r="CP2" s="341"/>
      <c r="CQ2" s="341"/>
      <c r="CR2" s="341"/>
      <c r="CS2" s="341"/>
      <c r="CT2" s="341"/>
      <c r="CU2" s="341"/>
      <c r="CV2" s="341"/>
      <c r="CW2" s="341"/>
      <c r="CX2" s="341"/>
      <c r="CY2" s="341"/>
      <c r="CZ2" s="341"/>
      <c r="DA2" s="341"/>
      <c r="DB2" s="341"/>
      <c r="DC2" s="341"/>
      <c r="DD2" s="341"/>
      <c r="DE2" s="341"/>
      <c r="DF2" s="341"/>
      <c r="DG2" s="341"/>
      <c r="DH2" s="341"/>
      <c r="DI2" s="341"/>
      <c r="DJ2" s="341"/>
      <c r="DK2" s="341"/>
      <c r="DL2" s="341"/>
      <c r="DM2" s="341"/>
      <c r="DN2" s="341"/>
      <c r="DO2" s="341"/>
      <c r="DP2" s="341"/>
      <c r="DQ2" s="341"/>
      <c r="DR2" s="341"/>
      <c r="DS2" s="341"/>
      <c r="DT2" s="341"/>
      <c r="DU2" s="341"/>
      <c r="DV2" s="341"/>
      <c r="DW2" s="341"/>
      <c r="DX2" s="341"/>
      <c r="DY2" s="341"/>
      <c r="DZ2" s="341"/>
      <c r="EA2" s="341"/>
      <c r="EB2" s="341"/>
      <c r="EC2" s="341"/>
    </row>
    <row r="3" spans="2:143" ht="11.25" customHeight="1" x14ac:dyDescent="0.15">
      <c r="B3" s="690" t="s">
        <v>439</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0" t="s">
        <v>438</v>
      </c>
      <c r="AQ3" s="691"/>
      <c r="AR3" s="691"/>
      <c r="AS3" s="691"/>
      <c r="AT3" s="691"/>
      <c r="AU3" s="691"/>
      <c r="AV3" s="691"/>
      <c r="AW3" s="691"/>
      <c r="AX3" s="691"/>
      <c r="AY3" s="691"/>
      <c r="AZ3" s="691"/>
      <c r="BA3" s="691"/>
      <c r="BB3" s="691"/>
      <c r="BC3" s="691"/>
      <c r="BD3" s="691"/>
      <c r="BE3" s="691"/>
      <c r="BF3" s="691"/>
      <c r="BG3" s="691"/>
      <c r="BH3" s="691"/>
      <c r="BI3" s="691"/>
      <c r="BJ3" s="691"/>
      <c r="BK3" s="691"/>
      <c r="BL3" s="691"/>
      <c r="BM3" s="691"/>
      <c r="BN3" s="691"/>
      <c r="BO3" s="691"/>
      <c r="BP3" s="691"/>
      <c r="BQ3" s="691"/>
      <c r="BR3" s="691"/>
      <c r="BS3" s="691"/>
      <c r="BT3" s="691"/>
      <c r="BU3" s="691"/>
      <c r="BV3" s="691"/>
      <c r="BW3" s="691"/>
      <c r="BX3" s="691"/>
      <c r="BY3" s="691"/>
      <c r="BZ3" s="691"/>
      <c r="CA3" s="691"/>
      <c r="CB3" s="692"/>
      <c r="CD3" s="742" t="s">
        <v>437</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15">
      <c r="B4" s="690" t="s">
        <v>29</v>
      </c>
      <c r="C4" s="691"/>
      <c r="D4" s="691"/>
      <c r="E4" s="691"/>
      <c r="F4" s="691"/>
      <c r="G4" s="691"/>
      <c r="H4" s="691"/>
      <c r="I4" s="691"/>
      <c r="J4" s="691"/>
      <c r="K4" s="691"/>
      <c r="L4" s="691"/>
      <c r="M4" s="691"/>
      <c r="N4" s="691"/>
      <c r="O4" s="691"/>
      <c r="P4" s="691"/>
      <c r="Q4" s="692"/>
      <c r="R4" s="690" t="s">
        <v>436</v>
      </c>
      <c r="S4" s="691"/>
      <c r="T4" s="691"/>
      <c r="U4" s="691"/>
      <c r="V4" s="691"/>
      <c r="W4" s="691"/>
      <c r="X4" s="691"/>
      <c r="Y4" s="692"/>
      <c r="Z4" s="690" t="s">
        <v>428</v>
      </c>
      <c r="AA4" s="691"/>
      <c r="AB4" s="691"/>
      <c r="AC4" s="692"/>
      <c r="AD4" s="690" t="s">
        <v>435</v>
      </c>
      <c r="AE4" s="691"/>
      <c r="AF4" s="691"/>
      <c r="AG4" s="691"/>
      <c r="AH4" s="691"/>
      <c r="AI4" s="691"/>
      <c r="AJ4" s="691"/>
      <c r="AK4" s="692"/>
      <c r="AL4" s="690" t="s">
        <v>428</v>
      </c>
      <c r="AM4" s="691"/>
      <c r="AN4" s="691"/>
      <c r="AO4" s="692"/>
      <c r="AP4" s="755" t="s">
        <v>352</v>
      </c>
      <c r="AQ4" s="755"/>
      <c r="AR4" s="755"/>
      <c r="AS4" s="755"/>
      <c r="AT4" s="755"/>
      <c r="AU4" s="755"/>
      <c r="AV4" s="755"/>
      <c r="AW4" s="755"/>
      <c r="AX4" s="755"/>
      <c r="AY4" s="755"/>
      <c r="AZ4" s="755"/>
      <c r="BA4" s="755"/>
      <c r="BB4" s="755"/>
      <c r="BC4" s="755"/>
      <c r="BD4" s="755"/>
      <c r="BE4" s="755"/>
      <c r="BF4" s="755"/>
      <c r="BG4" s="755" t="s">
        <v>434</v>
      </c>
      <c r="BH4" s="755"/>
      <c r="BI4" s="755"/>
      <c r="BJ4" s="755"/>
      <c r="BK4" s="755"/>
      <c r="BL4" s="755"/>
      <c r="BM4" s="755"/>
      <c r="BN4" s="755"/>
      <c r="BO4" s="755" t="s">
        <v>428</v>
      </c>
      <c r="BP4" s="755"/>
      <c r="BQ4" s="755"/>
      <c r="BR4" s="755"/>
      <c r="BS4" s="755" t="s">
        <v>433</v>
      </c>
      <c r="BT4" s="755"/>
      <c r="BU4" s="755"/>
      <c r="BV4" s="755"/>
      <c r="BW4" s="755"/>
      <c r="BX4" s="755"/>
      <c r="BY4" s="755"/>
      <c r="BZ4" s="755"/>
      <c r="CA4" s="755"/>
      <c r="CB4" s="755"/>
      <c r="CD4" s="742" t="s">
        <v>432</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338" customFormat="1" ht="11.25" customHeight="1" x14ac:dyDescent="0.15">
      <c r="B5" s="705" t="s">
        <v>431</v>
      </c>
      <c r="C5" s="706"/>
      <c r="D5" s="706"/>
      <c r="E5" s="706"/>
      <c r="F5" s="706"/>
      <c r="G5" s="706"/>
      <c r="H5" s="706"/>
      <c r="I5" s="706"/>
      <c r="J5" s="706"/>
      <c r="K5" s="706"/>
      <c r="L5" s="706"/>
      <c r="M5" s="706"/>
      <c r="N5" s="706"/>
      <c r="O5" s="706"/>
      <c r="P5" s="706"/>
      <c r="Q5" s="707"/>
      <c r="R5" s="696">
        <v>414166</v>
      </c>
      <c r="S5" s="697"/>
      <c r="T5" s="697"/>
      <c r="U5" s="697"/>
      <c r="V5" s="697"/>
      <c r="W5" s="697"/>
      <c r="X5" s="697"/>
      <c r="Y5" s="737"/>
      <c r="Z5" s="756">
        <v>10.8</v>
      </c>
      <c r="AA5" s="756"/>
      <c r="AB5" s="756"/>
      <c r="AC5" s="756"/>
      <c r="AD5" s="757">
        <v>412666</v>
      </c>
      <c r="AE5" s="757"/>
      <c r="AF5" s="757"/>
      <c r="AG5" s="757"/>
      <c r="AH5" s="757"/>
      <c r="AI5" s="757"/>
      <c r="AJ5" s="757"/>
      <c r="AK5" s="757"/>
      <c r="AL5" s="738">
        <v>23</v>
      </c>
      <c r="AM5" s="710"/>
      <c r="AN5" s="710"/>
      <c r="AO5" s="741"/>
      <c r="AP5" s="705" t="s">
        <v>430</v>
      </c>
      <c r="AQ5" s="706"/>
      <c r="AR5" s="706"/>
      <c r="AS5" s="706"/>
      <c r="AT5" s="706"/>
      <c r="AU5" s="706"/>
      <c r="AV5" s="706"/>
      <c r="AW5" s="706"/>
      <c r="AX5" s="706"/>
      <c r="AY5" s="706"/>
      <c r="AZ5" s="706"/>
      <c r="BA5" s="706"/>
      <c r="BB5" s="706"/>
      <c r="BC5" s="706"/>
      <c r="BD5" s="706"/>
      <c r="BE5" s="706"/>
      <c r="BF5" s="707"/>
      <c r="BG5" s="628">
        <v>414166</v>
      </c>
      <c r="BH5" s="629"/>
      <c r="BI5" s="629"/>
      <c r="BJ5" s="629"/>
      <c r="BK5" s="629"/>
      <c r="BL5" s="629"/>
      <c r="BM5" s="629"/>
      <c r="BN5" s="630"/>
      <c r="BO5" s="661">
        <v>100</v>
      </c>
      <c r="BP5" s="661"/>
      <c r="BQ5" s="661"/>
      <c r="BR5" s="661"/>
      <c r="BS5" s="662">
        <v>1500</v>
      </c>
      <c r="BT5" s="662"/>
      <c r="BU5" s="662"/>
      <c r="BV5" s="662"/>
      <c r="BW5" s="662"/>
      <c r="BX5" s="662"/>
      <c r="BY5" s="662"/>
      <c r="BZ5" s="662"/>
      <c r="CA5" s="662"/>
      <c r="CB5" s="724"/>
      <c r="CD5" s="742" t="s">
        <v>352</v>
      </c>
      <c r="CE5" s="743"/>
      <c r="CF5" s="743"/>
      <c r="CG5" s="743"/>
      <c r="CH5" s="743"/>
      <c r="CI5" s="743"/>
      <c r="CJ5" s="743"/>
      <c r="CK5" s="743"/>
      <c r="CL5" s="743"/>
      <c r="CM5" s="743"/>
      <c r="CN5" s="743"/>
      <c r="CO5" s="743"/>
      <c r="CP5" s="743"/>
      <c r="CQ5" s="744"/>
      <c r="CR5" s="742" t="s">
        <v>429</v>
      </c>
      <c r="CS5" s="743"/>
      <c r="CT5" s="743"/>
      <c r="CU5" s="743"/>
      <c r="CV5" s="743"/>
      <c r="CW5" s="743"/>
      <c r="CX5" s="743"/>
      <c r="CY5" s="744"/>
      <c r="CZ5" s="742" t="s">
        <v>428</v>
      </c>
      <c r="DA5" s="743"/>
      <c r="DB5" s="743"/>
      <c r="DC5" s="744"/>
      <c r="DD5" s="742" t="s">
        <v>427</v>
      </c>
      <c r="DE5" s="743"/>
      <c r="DF5" s="743"/>
      <c r="DG5" s="743"/>
      <c r="DH5" s="743"/>
      <c r="DI5" s="743"/>
      <c r="DJ5" s="743"/>
      <c r="DK5" s="743"/>
      <c r="DL5" s="743"/>
      <c r="DM5" s="743"/>
      <c r="DN5" s="743"/>
      <c r="DO5" s="743"/>
      <c r="DP5" s="744"/>
      <c r="DQ5" s="742" t="s">
        <v>426</v>
      </c>
      <c r="DR5" s="743"/>
      <c r="DS5" s="743"/>
      <c r="DT5" s="743"/>
      <c r="DU5" s="743"/>
      <c r="DV5" s="743"/>
      <c r="DW5" s="743"/>
      <c r="DX5" s="743"/>
      <c r="DY5" s="743"/>
      <c r="DZ5" s="743"/>
      <c r="EA5" s="743"/>
      <c r="EB5" s="743"/>
      <c r="EC5" s="744"/>
    </row>
    <row r="6" spans="2:143" ht="11.25" customHeight="1" x14ac:dyDescent="0.15">
      <c r="B6" s="625" t="s">
        <v>425</v>
      </c>
      <c r="C6" s="626"/>
      <c r="D6" s="626"/>
      <c r="E6" s="626"/>
      <c r="F6" s="626"/>
      <c r="G6" s="626"/>
      <c r="H6" s="626"/>
      <c r="I6" s="626"/>
      <c r="J6" s="626"/>
      <c r="K6" s="626"/>
      <c r="L6" s="626"/>
      <c r="M6" s="626"/>
      <c r="N6" s="626"/>
      <c r="O6" s="626"/>
      <c r="P6" s="626"/>
      <c r="Q6" s="627"/>
      <c r="R6" s="628">
        <v>19496</v>
      </c>
      <c r="S6" s="629"/>
      <c r="T6" s="629"/>
      <c r="U6" s="629"/>
      <c r="V6" s="629"/>
      <c r="W6" s="629"/>
      <c r="X6" s="629"/>
      <c r="Y6" s="630"/>
      <c r="Z6" s="661">
        <v>0.5</v>
      </c>
      <c r="AA6" s="661"/>
      <c r="AB6" s="661"/>
      <c r="AC6" s="661"/>
      <c r="AD6" s="662">
        <v>19496</v>
      </c>
      <c r="AE6" s="662"/>
      <c r="AF6" s="662"/>
      <c r="AG6" s="662"/>
      <c r="AH6" s="662"/>
      <c r="AI6" s="662"/>
      <c r="AJ6" s="662"/>
      <c r="AK6" s="662"/>
      <c r="AL6" s="631">
        <v>1.1000000000000001</v>
      </c>
      <c r="AM6" s="632"/>
      <c r="AN6" s="632"/>
      <c r="AO6" s="663"/>
      <c r="AP6" s="625" t="s">
        <v>424</v>
      </c>
      <c r="AQ6" s="626"/>
      <c r="AR6" s="626"/>
      <c r="AS6" s="626"/>
      <c r="AT6" s="626"/>
      <c r="AU6" s="626"/>
      <c r="AV6" s="626"/>
      <c r="AW6" s="626"/>
      <c r="AX6" s="626"/>
      <c r="AY6" s="626"/>
      <c r="AZ6" s="626"/>
      <c r="BA6" s="626"/>
      <c r="BB6" s="626"/>
      <c r="BC6" s="626"/>
      <c r="BD6" s="626"/>
      <c r="BE6" s="626"/>
      <c r="BF6" s="627"/>
      <c r="BG6" s="628">
        <v>414166</v>
      </c>
      <c r="BH6" s="629"/>
      <c r="BI6" s="629"/>
      <c r="BJ6" s="629"/>
      <c r="BK6" s="629"/>
      <c r="BL6" s="629"/>
      <c r="BM6" s="629"/>
      <c r="BN6" s="630"/>
      <c r="BO6" s="661">
        <v>100</v>
      </c>
      <c r="BP6" s="661"/>
      <c r="BQ6" s="661"/>
      <c r="BR6" s="661"/>
      <c r="BS6" s="662">
        <v>1500</v>
      </c>
      <c r="BT6" s="662"/>
      <c r="BU6" s="662"/>
      <c r="BV6" s="662"/>
      <c r="BW6" s="662"/>
      <c r="BX6" s="662"/>
      <c r="BY6" s="662"/>
      <c r="BZ6" s="662"/>
      <c r="CA6" s="662"/>
      <c r="CB6" s="724"/>
      <c r="CD6" s="699" t="s">
        <v>423</v>
      </c>
      <c r="CE6" s="700"/>
      <c r="CF6" s="700"/>
      <c r="CG6" s="700"/>
      <c r="CH6" s="700"/>
      <c r="CI6" s="700"/>
      <c r="CJ6" s="700"/>
      <c r="CK6" s="700"/>
      <c r="CL6" s="700"/>
      <c r="CM6" s="700"/>
      <c r="CN6" s="700"/>
      <c r="CO6" s="700"/>
      <c r="CP6" s="700"/>
      <c r="CQ6" s="701"/>
      <c r="CR6" s="628">
        <v>42273</v>
      </c>
      <c r="CS6" s="629"/>
      <c r="CT6" s="629"/>
      <c r="CU6" s="629"/>
      <c r="CV6" s="629"/>
      <c r="CW6" s="629"/>
      <c r="CX6" s="629"/>
      <c r="CY6" s="630"/>
      <c r="CZ6" s="738">
        <v>1.2</v>
      </c>
      <c r="DA6" s="710"/>
      <c r="DB6" s="710"/>
      <c r="DC6" s="739"/>
      <c r="DD6" s="634" t="s">
        <v>152</v>
      </c>
      <c r="DE6" s="629"/>
      <c r="DF6" s="629"/>
      <c r="DG6" s="629"/>
      <c r="DH6" s="629"/>
      <c r="DI6" s="629"/>
      <c r="DJ6" s="629"/>
      <c r="DK6" s="629"/>
      <c r="DL6" s="629"/>
      <c r="DM6" s="629"/>
      <c r="DN6" s="629"/>
      <c r="DO6" s="629"/>
      <c r="DP6" s="630"/>
      <c r="DQ6" s="634">
        <v>42273</v>
      </c>
      <c r="DR6" s="629"/>
      <c r="DS6" s="629"/>
      <c r="DT6" s="629"/>
      <c r="DU6" s="629"/>
      <c r="DV6" s="629"/>
      <c r="DW6" s="629"/>
      <c r="DX6" s="629"/>
      <c r="DY6" s="629"/>
      <c r="DZ6" s="629"/>
      <c r="EA6" s="629"/>
      <c r="EB6" s="629"/>
      <c r="EC6" s="689"/>
    </row>
    <row r="7" spans="2:143" ht="11.25" customHeight="1" x14ac:dyDescent="0.15">
      <c r="B7" s="625" t="s">
        <v>422</v>
      </c>
      <c r="C7" s="626"/>
      <c r="D7" s="626"/>
      <c r="E7" s="626"/>
      <c r="F7" s="626"/>
      <c r="G7" s="626"/>
      <c r="H7" s="626"/>
      <c r="I7" s="626"/>
      <c r="J7" s="626"/>
      <c r="K7" s="626"/>
      <c r="L7" s="626"/>
      <c r="M7" s="626"/>
      <c r="N7" s="626"/>
      <c r="O7" s="626"/>
      <c r="P7" s="626"/>
      <c r="Q7" s="627"/>
      <c r="R7" s="628">
        <v>131</v>
      </c>
      <c r="S7" s="629"/>
      <c r="T7" s="629"/>
      <c r="U7" s="629"/>
      <c r="V7" s="629"/>
      <c r="W7" s="629"/>
      <c r="X7" s="629"/>
      <c r="Y7" s="630"/>
      <c r="Z7" s="661">
        <v>0</v>
      </c>
      <c r="AA7" s="661"/>
      <c r="AB7" s="661"/>
      <c r="AC7" s="661"/>
      <c r="AD7" s="662">
        <v>131</v>
      </c>
      <c r="AE7" s="662"/>
      <c r="AF7" s="662"/>
      <c r="AG7" s="662"/>
      <c r="AH7" s="662"/>
      <c r="AI7" s="662"/>
      <c r="AJ7" s="662"/>
      <c r="AK7" s="662"/>
      <c r="AL7" s="631">
        <v>0</v>
      </c>
      <c r="AM7" s="632"/>
      <c r="AN7" s="632"/>
      <c r="AO7" s="663"/>
      <c r="AP7" s="625" t="s">
        <v>421</v>
      </c>
      <c r="AQ7" s="626"/>
      <c r="AR7" s="626"/>
      <c r="AS7" s="626"/>
      <c r="AT7" s="626"/>
      <c r="AU7" s="626"/>
      <c r="AV7" s="626"/>
      <c r="AW7" s="626"/>
      <c r="AX7" s="626"/>
      <c r="AY7" s="626"/>
      <c r="AZ7" s="626"/>
      <c r="BA7" s="626"/>
      <c r="BB7" s="626"/>
      <c r="BC7" s="626"/>
      <c r="BD7" s="626"/>
      <c r="BE7" s="626"/>
      <c r="BF7" s="627"/>
      <c r="BG7" s="628">
        <v>65465</v>
      </c>
      <c r="BH7" s="629"/>
      <c r="BI7" s="629"/>
      <c r="BJ7" s="629"/>
      <c r="BK7" s="629"/>
      <c r="BL7" s="629"/>
      <c r="BM7" s="629"/>
      <c r="BN7" s="630"/>
      <c r="BO7" s="661">
        <v>15.8</v>
      </c>
      <c r="BP7" s="661"/>
      <c r="BQ7" s="661"/>
      <c r="BR7" s="661"/>
      <c r="BS7" s="662">
        <v>1500</v>
      </c>
      <c r="BT7" s="662"/>
      <c r="BU7" s="662"/>
      <c r="BV7" s="662"/>
      <c r="BW7" s="662"/>
      <c r="BX7" s="662"/>
      <c r="BY7" s="662"/>
      <c r="BZ7" s="662"/>
      <c r="CA7" s="662"/>
      <c r="CB7" s="724"/>
      <c r="CD7" s="684" t="s">
        <v>420</v>
      </c>
      <c r="CE7" s="682"/>
      <c r="CF7" s="682"/>
      <c r="CG7" s="682"/>
      <c r="CH7" s="682"/>
      <c r="CI7" s="682"/>
      <c r="CJ7" s="682"/>
      <c r="CK7" s="682"/>
      <c r="CL7" s="682"/>
      <c r="CM7" s="682"/>
      <c r="CN7" s="682"/>
      <c r="CO7" s="682"/>
      <c r="CP7" s="682"/>
      <c r="CQ7" s="683"/>
      <c r="CR7" s="628">
        <v>1205195</v>
      </c>
      <c r="CS7" s="629"/>
      <c r="CT7" s="629"/>
      <c r="CU7" s="629"/>
      <c r="CV7" s="629"/>
      <c r="CW7" s="629"/>
      <c r="CX7" s="629"/>
      <c r="CY7" s="630"/>
      <c r="CZ7" s="661">
        <v>32.9</v>
      </c>
      <c r="DA7" s="661"/>
      <c r="DB7" s="661"/>
      <c r="DC7" s="661"/>
      <c r="DD7" s="634">
        <v>7999</v>
      </c>
      <c r="DE7" s="629"/>
      <c r="DF7" s="629"/>
      <c r="DG7" s="629"/>
      <c r="DH7" s="629"/>
      <c r="DI7" s="629"/>
      <c r="DJ7" s="629"/>
      <c r="DK7" s="629"/>
      <c r="DL7" s="629"/>
      <c r="DM7" s="629"/>
      <c r="DN7" s="629"/>
      <c r="DO7" s="629"/>
      <c r="DP7" s="630"/>
      <c r="DQ7" s="634">
        <v>790132</v>
      </c>
      <c r="DR7" s="629"/>
      <c r="DS7" s="629"/>
      <c r="DT7" s="629"/>
      <c r="DU7" s="629"/>
      <c r="DV7" s="629"/>
      <c r="DW7" s="629"/>
      <c r="DX7" s="629"/>
      <c r="DY7" s="629"/>
      <c r="DZ7" s="629"/>
      <c r="EA7" s="629"/>
      <c r="EB7" s="629"/>
      <c r="EC7" s="689"/>
    </row>
    <row r="8" spans="2:143" ht="11.25" customHeight="1" x14ac:dyDescent="0.15">
      <c r="B8" s="625" t="s">
        <v>419</v>
      </c>
      <c r="C8" s="626"/>
      <c r="D8" s="626"/>
      <c r="E8" s="626"/>
      <c r="F8" s="626"/>
      <c r="G8" s="626"/>
      <c r="H8" s="626"/>
      <c r="I8" s="626"/>
      <c r="J8" s="626"/>
      <c r="K8" s="626"/>
      <c r="L8" s="626"/>
      <c r="M8" s="626"/>
      <c r="N8" s="626"/>
      <c r="O8" s="626"/>
      <c r="P8" s="626"/>
      <c r="Q8" s="627"/>
      <c r="R8" s="628">
        <v>276</v>
      </c>
      <c r="S8" s="629"/>
      <c r="T8" s="629"/>
      <c r="U8" s="629"/>
      <c r="V8" s="629"/>
      <c r="W8" s="629"/>
      <c r="X8" s="629"/>
      <c r="Y8" s="630"/>
      <c r="Z8" s="661">
        <v>0</v>
      </c>
      <c r="AA8" s="661"/>
      <c r="AB8" s="661"/>
      <c r="AC8" s="661"/>
      <c r="AD8" s="662">
        <v>276</v>
      </c>
      <c r="AE8" s="662"/>
      <c r="AF8" s="662"/>
      <c r="AG8" s="662"/>
      <c r="AH8" s="662"/>
      <c r="AI8" s="662"/>
      <c r="AJ8" s="662"/>
      <c r="AK8" s="662"/>
      <c r="AL8" s="631">
        <v>0</v>
      </c>
      <c r="AM8" s="632"/>
      <c r="AN8" s="632"/>
      <c r="AO8" s="663"/>
      <c r="AP8" s="625" t="s">
        <v>418</v>
      </c>
      <c r="AQ8" s="626"/>
      <c r="AR8" s="626"/>
      <c r="AS8" s="626"/>
      <c r="AT8" s="626"/>
      <c r="AU8" s="626"/>
      <c r="AV8" s="626"/>
      <c r="AW8" s="626"/>
      <c r="AX8" s="626"/>
      <c r="AY8" s="626"/>
      <c r="AZ8" s="626"/>
      <c r="BA8" s="626"/>
      <c r="BB8" s="626"/>
      <c r="BC8" s="626"/>
      <c r="BD8" s="626"/>
      <c r="BE8" s="626"/>
      <c r="BF8" s="627"/>
      <c r="BG8" s="628">
        <v>3379</v>
      </c>
      <c r="BH8" s="629"/>
      <c r="BI8" s="629"/>
      <c r="BJ8" s="629"/>
      <c r="BK8" s="629"/>
      <c r="BL8" s="629"/>
      <c r="BM8" s="629"/>
      <c r="BN8" s="630"/>
      <c r="BO8" s="661">
        <v>0.8</v>
      </c>
      <c r="BP8" s="661"/>
      <c r="BQ8" s="661"/>
      <c r="BR8" s="661"/>
      <c r="BS8" s="634" t="s">
        <v>152</v>
      </c>
      <c r="BT8" s="629"/>
      <c r="BU8" s="629"/>
      <c r="BV8" s="629"/>
      <c r="BW8" s="629"/>
      <c r="BX8" s="629"/>
      <c r="BY8" s="629"/>
      <c r="BZ8" s="629"/>
      <c r="CA8" s="629"/>
      <c r="CB8" s="689"/>
      <c r="CD8" s="684" t="s">
        <v>417</v>
      </c>
      <c r="CE8" s="682"/>
      <c r="CF8" s="682"/>
      <c r="CG8" s="682"/>
      <c r="CH8" s="682"/>
      <c r="CI8" s="682"/>
      <c r="CJ8" s="682"/>
      <c r="CK8" s="682"/>
      <c r="CL8" s="682"/>
      <c r="CM8" s="682"/>
      <c r="CN8" s="682"/>
      <c r="CO8" s="682"/>
      <c r="CP8" s="682"/>
      <c r="CQ8" s="683"/>
      <c r="CR8" s="628">
        <v>591795</v>
      </c>
      <c r="CS8" s="629"/>
      <c r="CT8" s="629"/>
      <c r="CU8" s="629"/>
      <c r="CV8" s="629"/>
      <c r="CW8" s="629"/>
      <c r="CX8" s="629"/>
      <c r="CY8" s="630"/>
      <c r="CZ8" s="661">
        <v>16.2</v>
      </c>
      <c r="DA8" s="661"/>
      <c r="DB8" s="661"/>
      <c r="DC8" s="661"/>
      <c r="DD8" s="634">
        <v>40</v>
      </c>
      <c r="DE8" s="629"/>
      <c r="DF8" s="629"/>
      <c r="DG8" s="629"/>
      <c r="DH8" s="629"/>
      <c r="DI8" s="629"/>
      <c r="DJ8" s="629"/>
      <c r="DK8" s="629"/>
      <c r="DL8" s="629"/>
      <c r="DM8" s="629"/>
      <c r="DN8" s="629"/>
      <c r="DO8" s="629"/>
      <c r="DP8" s="630"/>
      <c r="DQ8" s="634">
        <v>351656</v>
      </c>
      <c r="DR8" s="629"/>
      <c r="DS8" s="629"/>
      <c r="DT8" s="629"/>
      <c r="DU8" s="629"/>
      <c r="DV8" s="629"/>
      <c r="DW8" s="629"/>
      <c r="DX8" s="629"/>
      <c r="DY8" s="629"/>
      <c r="DZ8" s="629"/>
      <c r="EA8" s="629"/>
      <c r="EB8" s="629"/>
      <c r="EC8" s="689"/>
    </row>
    <row r="9" spans="2:143" ht="11.25" customHeight="1" x14ac:dyDescent="0.15">
      <c r="B9" s="625" t="s">
        <v>416</v>
      </c>
      <c r="C9" s="626"/>
      <c r="D9" s="626"/>
      <c r="E9" s="626"/>
      <c r="F9" s="626"/>
      <c r="G9" s="626"/>
      <c r="H9" s="626"/>
      <c r="I9" s="626"/>
      <c r="J9" s="626"/>
      <c r="K9" s="626"/>
      <c r="L9" s="626"/>
      <c r="M9" s="626"/>
      <c r="N9" s="626"/>
      <c r="O9" s="626"/>
      <c r="P9" s="626"/>
      <c r="Q9" s="627"/>
      <c r="R9" s="628">
        <v>322</v>
      </c>
      <c r="S9" s="629"/>
      <c r="T9" s="629"/>
      <c r="U9" s="629"/>
      <c r="V9" s="629"/>
      <c r="W9" s="629"/>
      <c r="X9" s="629"/>
      <c r="Y9" s="630"/>
      <c r="Z9" s="661">
        <v>0</v>
      </c>
      <c r="AA9" s="661"/>
      <c r="AB9" s="661"/>
      <c r="AC9" s="661"/>
      <c r="AD9" s="662">
        <v>322</v>
      </c>
      <c r="AE9" s="662"/>
      <c r="AF9" s="662"/>
      <c r="AG9" s="662"/>
      <c r="AH9" s="662"/>
      <c r="AI9" s="662"/>
      <c r="AJ9" s="662"/>
      <c r="AK9" s="662"/>
      <c r="AL9" s="631">
        <v>0</v>
      </c>
      <c r="AM9" s="632"/>
      <c r="AN9" s="632"/>
      <c r="AO9" s="663"/>
      <c r="AP9" s="625" t="s">
        <v>415</v>
      </c>
      <c r="AQ9" s="626"/>
      <c r="AR9" s="626"/>
      <c r="AS9" s="626"/>
      <c r="AT9" s="626"/>
      <c r="AU9" s="626"/>
      <c r="AV9" s="626"/>
      <c r="AW9" s="626"/>
      <c r="AX9" s="626"/>
      <c r="AY9" s="626"/>
      <c r="AZ9" s="626"/>
      <c r="BA9" s="626"/>
      <c r="BB9" s="626"/>
      <c r="BC9" s="626"/>
      <c r="BD9" s="626"/>
      <c r="BE9" s="626"/>
      <c r="BF9" s="627"/>
      <c r="BG9" s="628">
        <v>54294</v>
      </c>
      <c r="BH9" s="629"/>
      <c r="BI9" s="629"/>
      <c r="BJ9" s="629"/>
      <c r="BK9" s="629"/>
      <c r="BL9" s="629"/>
      <c r="BM9" s="629"/>
      <c r="BN9" s="630"/>
      <c r="BO9" s="661">
        <v>13.1</v>
      </c>
      <c r="BP9" s="661"/>
      <c r="BQ9" s="661"/>
      <c r="BR9" s="661"/>
      <c r="BS9" s="634" t="s">
        <v>152</v>
      </c>
      <c r="BT9" s="629"/>
      <c r="BU9" s="629"/>
      <c r="BV9" s="629"/>
      <c r="BW9" s="629"/>
      <c r="BX9" s="629"/>
      <c r="BY9" s="629"/>
      <c r="BZ9" s="629"/>
      <c r="CA9" s="629"/>
      <c r="CB9" s="689"/>
      <c r="CD9" s="684" t="s">
        <v>414</v>
      </c>
      <c r="CE9" s="682"/>
      <c r="CF9" s="682"/>
      <c r="CG9" s="682"/>
      <c r="CH9" s="682"/>
      <c r="CI9" s="682"/>
      <c r="CJ9" s="682"/>
      <c r="CK9" s="682"/>
      <c r="CL9" s="682"/>
      <c r="CM9" s="682"/>
      <c r="CN9" s="682"/>
      <c r="CO9" s="682"/>
      <c r="CP9" s="682"/>
      <c r="CQ9" s="683"/>
      <c r="CR9" s="628">
        <v>221366</v>
      </c>
      <c r="CS9" s="629"/>
      <c r="CT9" s="629"/>
      <c r="CU9" s="629"/>
      <c r="CV9" s="629"/>
      <c r="CW9" s="629"/>
      <c r="CX9" s="629"/>
      <c r="CY9" s="630"/>
      <c r="CZ9" s="661">
        <v>6.1</v>
      </c>
      <c r="DA9" s="661"/>
      <c r="DB9" s="661"/>
      <c r="DC9" s="661"/>
      <c r="DD9" s="634">
        <v>2754</v>
      </c>
      <c r="DE9" s="629"/>
      <c r="DF9" s="629"/>
      <c r="DG9" s="629"/>
      <c r="DH9" s="629"/>
      <c r="DI9" s="629"/>
      <c r="DJ9" s="629"/>
      <c r="DK9" s="629"/>
      <c r="DL9" s="629"/>
      <c r="DM9" s="629"/>
      <c r="DN9" s="629"/>
      <c r="DO9" s="629"/>
      <c r="DP9" s="630"/>
      <c r="DQ9" s="634">
        <v>180429</v>
      </c>
      <c r="DR9" s="629"/>
      <c r="DS9" s="629"/>
      <c r="DT9" s="629"/>
      <c r="DU9" s="629"/>
      <c r="DV9" s="629"/>
      <c r="DW9" s="629"/>
      <c r="DX9" s="629"/>
      <c r="DY9" s="629"/>
      <c r="DZ9" s="629"/>
      <c r="EA9" s="629"/>
      <c r="EB9" s="629"/>
      <c r="EC9" s="689"/>
    </row>
    <row r="10" spans="2:143" ht="11.25" customHeight="1" x14ac:dyDescent="0.15">
      <c r="B10" s="625" t="s">
        <v>413</v>
      </c>
      <c r="C10" s="626"/>
      <c r="D10" s="626"/>
      <c r="E10" s="626"/>
      <c r="F10" s="626"/>
      <c r="G10" s="626"/>
      <c r="H10" s="626"/>
      <c r="I10" s="626"/>
      <c r="J10" s="626"/>
      <c r="K10" s="626"/>
      <c r="L10" s="626"/>
      <c r="M10" s="626"/>
      <c r="N10" s="626"/>
      <c r="O10" s="626"/>
      <c r="P10" s="626"/>
      <c r="Q10" s="627"/>
      <c r="R10" s="628" t="s">
        <v>152</v>
      </c>
      <c r="S10" s="629"/>
      <c r="T10" s="629"/>
      <c r="U10" s="629"/>
      <c r="V10" s="629"/>
      <c r="W10" s="629"/>
      <c r="X10" s="629"/>
      <c r="Y10" s="630"/>
      <c r="Z10" s="661" t="s">
        <v>152</v>
      </c>
      <c r="AA10" s="661"/>
      <c r="AB10" s="661"/>
      <c r="AC10" s="661"/>
      <c r="AD10" s="662" t="s">
        <v>152</v>
      </c>
      <c r="AE10" s="662"/>
      <c r="AF10" s="662"/>
      <c r="AG10" s="662"/>
      <c r="AH10" s="662"/>
      <c r="AI10" s="662"/>
      <c r="AJ10" s="662"/>
      <c r="AK10" s="662"/>
      <c r="AL10" s="631" t="s">
        <v>152</v>
      </c>
      <c r="AM10" s="632"/>
      <c r="AN10" s="632"/>
      <c r="AO10" s="663"/>
      <c r="AP10" s="625" t="s">
        <v>412</v>
      </c>
      <c r="AQ10" s="626"/>
      <c r="AR10" s="626"/>
      <c r="AS10" s="626"/>
      <c r="AT10" s="626"/>
      <c r="AU10" s="626"/>
      <c r="AV10" s="626"/>
      <c r="AW10" s="626"/>
      <c r="AX10" s="626"/>
      <c r="AY10" s="626"/>
      <c r="AZ10" s="626"/>
      <c r="BA10" s="626"/>
      <c r="BB10" s="626"/>
      <c r="BC10" s="626"/>
      <c r="BD10" s="626"/>
      <c r="BE10" s="626"/>
      <c r="BF10" s="627"/>
      <c r="BG10" s="628">
        <v>4869</v>
      </c>
      <c r="BH10" s="629"/>
      <c r="BI10" s="629"/>
      <c r="BJ10" s="629"/>
      <c r="BK10" s="629"/>
      <c r="BL10" s="629"/>
      <c r="BM10" s="629"/>
      <c r="BN10" s="630"/>
      <c r="BO10" s="661">
        <v>1.2</v>
      </c>
      <c r="BP10" s="661"/>
      <c r="BQ10" s="661"/>
      <c r="BR10" s="661"/>
      <c r="BS10" s="634">
        <v>812</v>
      </c>
      <c r="BT10" s="629"/>
      <c r="BU10" s="629"/>
      <c r="BV10" s="629"/>
      <c r="BW10" s="629"/>
      <c r="BX10" s="629"/>
      <c r="BY10" s="629"/>
      <c r="BZ10" s="629"/>
      <c r="CA10" s="629"/>
      <c r="CB10" s="689"/>
      <c r="CD10" s="684" t="s">
        <v>411</v>
      </c>
      <c r="CE10" s="682"/>
      <c r="CF10" s="682"/>
      <c r="CG10" s="682"/>
      <c r="CH10" s="682"/>
      <c r="CI10" s="682"/>
      <c r="CJ10" s="682"/>
      <c r="CK10" s="682"/>
      <c r="CL10" s="682"/>
      <c r="CM10" s="682"/>
      <c r="CN10" s="682"/>
      <c r="CO10" s="682"/>
      <c r="CP10" s="682"/>
      <c r="CQ10" s="683"/>
      <c r="CR10" s="628">
        <v>10</v>
      </c>
      <c r="CS10" s="629"/>
      <c r="CT10" s="629"/>
      <c r="CU10" s="629"/>
      <c r="CV10" s="629"/>
      <c r="CW10" s="629"/>
      <c r="CX10" s="629"/>
      <c r="CY10" s="630"/>
      <c r="CZ10" s="661">
        <v>0</v>
      </c>
      <c r="DA10" s="661"/>
      <c r="DB10" s="661"/>
      <c r="DC10" s="661"/>
      <c r="DD10" s="634" t="s">
        <v>152</v>
      </c>
      <c r="DE10" s="629"/>
      <c r="DF10" s="629"/>
      <c r="DG10" s="629"/>
      <c r="DH10" s="629"/>
      <c r="DI10" s="629"/>
      <c r="DJ10" s="629"/>
      <c r="DK10" s="629"/>
      <c r="DL10" s="629"/>
      <c r="DM10" s="629"/>
      <c r="DN10" s="629"/>
      <c r="DO10" s="629"/>
      <c r="DP10" s="630"/>
      <c r="DQ10" s="634">
        <v>10</v>
      </c>
      <c r="DR10" s="629"/>
      <c r="DS10" s="629"/>
      <c r="DT10" s="629"/>
      <c r="DU10" s="629"/>
      <c r="DV10" s="629"/>
      <c r="DW10" s="629"/>
      <c r="DX10" s="629"/>
      <c r="DY10" s="629"/>
      <c r="DZ10" s="629"/>
      <c r="EA10" s="629"/>
      <c r="EB10" s="629"/>
      <c r="EC10" s="689"/>
    </row>
    <row r="11" spans="2:143" ht="11.25" customHeight="1" x14ac:dyDescent="0.15">
      <c r="B11" s="625" t="s">
        <v>410</v>
      </c>
      <c r="C11" s="626"/>
      <c r="D11" s="626"/>
      <c r="E11" s="626"/>
      <c r="F11" s="626"/>
      <c r="G11" s="626"/>
      <c r="H11" s="626"/>
      <c r="I11" s="626"/>
      <c r="J11" s="626"/>
      <c r="K11" s="626"/>
      <c r="L11" s="626"/>
      <c r="M11" s="626"/>
      <c r="N11" s="626"/>
      <c r="O11" s="626"/>
      <c r="P11" s="626"/>
      <c r="Q11" s="627"/>
      <c r="R11" s="628">
        <v>54795</v>
      </c>
      <c r="S11" s="629"/>
      <c r="T11" s="629"/>
      <c r="U11" s="629"/>
      <c r="V11" s="629"/>
      <c r="W11" s="629"/>
      <c r="X11" s="629"/>
      <c r="Y11" s="630"/>
      <c r="Z11" s="631">
        <v>1.4</v>
      </c>
      <c r="AA11" s="632"/>
      <c r="AB11" s="632"/>
      <c r="AC11" s="633"/>
      <c r="AD11" s="634">
        <v>54795</v>
      </c>
      <c r="AE11" s="629"/>
      <c r="AF11" s="629"/>
      <c r="AG11" s="629"/>
      <c r="AH11" s="629"/>
      <c r="AI11" s="629"/>
      <c r="AJ11" s="629"/>
      <c r="AK11" s="630"/>
      <c r="AL11" s="631">
        <v>3.1</v>
      </c>
      <c r="AM11" s="632"/>
      <c r="AN11" s="632"/>
      <c r="AO11" s="663"/>
      <c r="AP11" s="625" t="s">
        <v>409</v>
      </c>
      <c r="AQ11" s="626"/>
      <c r="AR11" s="626"/>
      <c r="AS11" s="626"/>
      <c r="AT11" s="626"/>
      <c r="AU11" s="626"/>
      <c r="AV11" s="626"/>
      <c r="AW11" s="626"/>
      <c r="AX11" s="626"/>
      <c r="AY11" s="626"/>
      <c r="AZ11" s="626"/>
      <c r="BA11" s="626"/>
      <c r="BB11" s="626"/>
      <c r="BC11" s="626"/>
      <c r="BD11" s="626"/>
      <c r="BE11" s="626"/>
      <c r="BF11" s="627"/>
      <c r="BG11" s="628">
        <v>2923</v>
      </c>
      <c r="BH11" s="629"/>
      <c r="BI11" s="629"/>
      <c r="BJ11" s="629"/>
      <c r="BK11" s="629"/>
      <c r="BL11" s="629"/>
      <c r="BM11" s="629"/>
      <c r="BN11" s="630"/>
      <c r="BO11" s="661">
        <v>0.7</v>
      </c>
      <c r="BP11" s="661"/>
      <c r="BQ11" s="661"/>
      <c r="BR11" s="661"/>
      <c r="BS11" s="634">
        <v>688</v>
      </c>
      <c r="BT11" s="629"/>
      <c r="BU11" s="629"/>
      <c r="BV11" s="629"/>
      <c r="BW11" s="629"/>
      <c r="BX11" s="629"/>
      <c r="BY11" s="629"/>
      <c r="BZ11" s="629"/>
      <c r="CA11" s="629"/>
      <c r="CB11" s="689"/>
      <c r="CD11" s="684" t="s">
        <v>408</v>
      </c>
      <c r="CE11" s="682"/>
      <c r="CF11" s="682"/>
      <c r="CG11" s="682"/>
      <c r="CH11" s="682"/>
      <c r="CI11" s="682"/>
      <c r="CJ11" s="682"/>
      <c r="CK11" s="682"/>
      <c r="CL11" s="682"/>
      <c r="CM11" s="682"/>
      <c r="CN11" s="682"/>
      <c r="CO11" s="682"/>
      <c r="CP11" s="682"/>
      <c r="CQ11" s="683"/>
      <c r="CR11" s="628">
        <v>196290</v>
      </c>
      <c r="CS11" s="629"/>
      <c r="CT11" s="629"/>
      <c r="CU11" s="629"/>
      <c r="CV11" s="629"/>
      <c r="CW11" s="629"/>
      <c r="CX11" s="629"/>
      <c r="CY11" s="630"/>
      <c r="CZ11" s="661">
        <v>5.4</v>
      </c>
      <c r="DA11" s="661"/>
      <c r="DB11" s="661"/>
      <c r="DC11" s="661"/>
      <c r="DD11" s="634">
        <v>97628</v>
      </c>
      <c r="DE11" s="629"/>
      <c r="DF11" s="629"/>
      <c r="DG11" s="629"/>
      <c r="DH11" s="629"/>
      <c r="DI11" s="629"/>
      <c r="DJ11" s="629"/>
      <c r="DK11" s="629"/>
      <c r="DL11" s="629"/>
      <c r="DM11" s="629"/>
      <c r="DN11" s="629"/>
      <c r="DO11" s="629"/>
      <c r="DP11" s="630"/>
      <c r="DQ11" s="634">
        <v>78217</v>
      </c>
      <c r="DR11" s="629"/>
      <c r="DS11" s="629"/>
      <c r="DT11" s="629"/>
      <c r="DU11" s="629"/>
      <c r="DV11" s="629"/>
      <c r="DW11" s="629"/>
      <c r="DX11" s="629"/>
      <c r="DY11" s="629"/>
      <c r="DZ11" s="629"/>
      <c r="EA11" s="629"/>
      <c r="EB11" s="629"/>
      <c r="EC11" s="689"/>
    </row>
    <row r="12" spans="2:143" ht="11.25" customHeight="1" x14ac:dyDescent="0.15">
      <c r="B12" s="625" t="s">
        <v>407</v>
      </c>
      <c r="C12" s="626"/>
      <c r="D12" s="626"/>
      <c r="E12" s="626"/>
      <c r="F12" s="626"/>
      <c r="G12" s="626"/>
      <c r="H12" s="626"/>
      <c r="I12" s="626"/>
      <c r="J12" s="626"/>
      <c r="K12" s="626"/>
      <c r="L12" s="626"/>
      <c r="M12" s="626"/>
      <c r="N12" s="626"/>
      <c r="O12" s="626"/>
      <c r="P12" s="626"/>
      <c r="Q12" s="627"/>
      <c r="R12" s="628" t="s">
        <v>152</v>
      </c>
      <c r="S12" s="629"/>
      <c r="T12" s="629"/>
      <c r="U12" s="629"/>
      <c r="V12" s="629"/>
      <c r="W12" s="629"/>
      <c r="X12" s="629"/>
      <c r="Y12" s="630"/>
      <c r="Z12" s="661" t="s">
        <v>152</v>
      </c>
      <c r="AA12" s="661"/>
      <c r="AB12" s="661"/>
      <c r="AC12" s="661"/>
      <c r="AD12" s="662" t="s">
        <v>152</v>
      </c>
      <c r="AE12" s="662"/>
      <c r="AF12" s="662"/>
      <c r="AG12" s="662"/>
      <c r="AH12" s="662"/>
      <c r="AI12" s="662"/>
      <c r="AJ12" s="662"/>
      <c r="AK12" s="662"/>
      <c r="AL12" s="631" t="s">
        <v>152</v>
      </c>
      <c r="AM12" s="632"/>
      <c r="AN12" s="632"/>
      <c r="AO12" s="663"/>
      <c r="AP12" s="625" t="s">
        <v>406</v>
      </c>
      <c r="AQ12" s="626"/>
      <c r="AR12" s="626"/>
      <c r="AS12" s="626"/>
      <c r="AT12" s="626"/>
      <c r="AU12" s="626"/>
      <c r="AV12" s="626"/>
      <c r="AW12" s="626"/>
      <c r="AX12" s="626"/>
      <c r="AY12" s="626"/>
      <c r="AZ12" s="626"/>
      <c r="BA12" s="626"/>
      <c r="BB12" s="626"/>
      <c r="BC12" s="626"/>
      <c r="BD12" s="626"/>
      <c r="BE12" s="626"/>
      <c r="BF12" s="627"/>
      <c r="BG12" s="628">
        <v>323582</v>
      </c>
      <c r="BH12" s="629"/>
      <c r="BI12" s="629"/>
      <c r="BJ12" s="629"/>
      <c r="BK12" s="629"/>
      <c r="BL12" s="629"/>
      <c r="BM12" s="629"/>
      <c r="BN12" s="630"/>
      <c r="BO12" s="661">
        <v>78.099999999999994</v>
      </c>
      <c r="BP12" s="661"/>
      <c r="BQ12" s="661"/>
      <c r="BR12" s="661"/>
      <c r="BS12" s="634" t="s">
        <v>152</v>
      </c>
      <c r="BT12" s="629"/>
      <c r="BU12" s="629"/>
      <c r="BV12" s="629"/>
      <c r="BW12" s="629"/>
      <c r="BX12" s="629"/>
      <c r="BY12" s="629"/>
      <c r="BZ12" s="629"/>
      <c r="CA12" s="629"/>
      <c r="CB12" s="689"/>
      <c r="CD12" s="684" t="s">
        <v>405</v>
      </c>
      <c r="CE12" s="682"/>
      <c r="CF12" s="682"/>
      <c r="CG12" s="682"/>
      <c r="CH12" s="682"/>
      <c r="CI12" s="682"/>
      <c r="CJ12" s="682"/>
      <c r="CK12" s="682"/>
      <c r="CL12" s="682"/>
      <c r="CM12" s="682"/>
      <c r="CN12" s="682"/>
      <c r="CO12" s="682"/>
      <c r="CP12" s="682"/>
      <c r="CQ12" s="683"/>
      <c r="CR12" s="628">
        <v>82437</v>
      </c>
      <c r="CS12" s="629"/>
      <c r="CT12" s="629"/>
      <c r="CU12" s="629"/>
      <c r="CV12" s="629"/>
      <c r="CW12" s="629"/>
      <c r="CX12" s="629"/>
      <c r="CY12" s="630"/>
      <c r="CZ12" s="661">
        <v>2.2999999999999998</v>
      </c>
      <c r="DA12" s="661"/>
      <c r="DB12" s="661"/>
      <c r="DC12" s="661"/>
      <c r="DD12" s="634">
        <v>14766</v>
      </c>
      <c r="DE12" s="629"/>
      <c r="DF12" s="629"/>
      <c r="DG12" s="629"/>
      <c r="DH12" s="629"/>
      <c r="DI12" s="629"/>
      <c r="DJ12" s="629"/>
      <c r="DK12" s="629"/>
      <c r="DL12" s="629"/>
      <c r="DM12" s="629"/>
      <c r="DN12" s="629"/>
      <c r="DO12" s="629"/>
      <c r="DP12" s="630"/>
      <c r="DQ12" s="634">
        <v>55099</v>
      </c>
      <c r="DR12" s="629"/>
      <c r="DS12" s="629"/>
      <c r="DT12" s="629"/>
      <c r="DU12" s="629"/>
      <c r="DV12" s="629"/>
      <c r="DW12" s="629"/>
      <c r="DX12" s="629"/>
      <c r="DY12" s="629"/>
      <c r="DZ12" s="629"/>
      <c r="EA12" s="629"/>
      <c r="EB12" s="629"/>
      <c r="EC12" s="689"/>
    </row>
    <row r="13" spans="2:143" ht="11.25" customHeight="1" x14ac:dyDescent="0.15">
      <c r="B13" s="625" t="s">
        <v>404</v>
      </c>
      <c r="C13" s="626"/>
      <c r="D13" s="626"/>
      <c r="E13" s="626"/>
      <c r="F13" s="626"/>
      <c r="G13" s="626"/>
      <c r="H13" s="626"/>
      <c r="I13" s="626"/>
      <c r="J13" s="626"/>
      <c r="K13" s="626"/>
      <c r="L13" s="626"/>
      <c r="M13" s="626"/>
      <c r="N13" s="626"/>
      <c r="O13" s="626"/>
      <c r="P13" s="626"/>
      <c r="Q13" s="627"/>
      <c r="R13" s="628" t="s">
        <v>152</v>
      </c>
      <c r="S13" s="629"/>
      <c r="T13" s="629"/>
      <c r="U13" s="629"/>
      <c r="V13" s="629"/>
      <c r="W13" s="629"/>
      <c r="X13" s="629"/>
      <c r="Y13" s="630"/>
      <c r="Z13" s="661" t="s">
        <v>152</v>
      </c>
      <c r="AA13" s="661"/>
      <c r="AB13" s="661"/>
      <c r="AC13" s="661"/>
      <c r="AD13" s="662" t="s">
        <v>152</v>
      </c>
      <c r="AE13" s="662"/>
      <c r="AF13" s="662"/>
      <c r="AG13" s="662"/>
      <c r="AH13" s="662"/>
      <c r="AI13" s="662"/>
      <c r="AJ13" s="662"/>
      <c r="AK13" s="662"/>
      <c r="AL13" s="631" t="s">
        <v>152</v>
      </c>
      <c r="AM13" s="632"/>
      <c r="AN13" s="632"/>
      <c r="AO13" s="663"/>
      <c r="AP13" s="625" t="s">
        <v>403</v>
      </c>
      <c r="AQ13" s="626"/>
      <c r="AR13" s="626"/>
      <c r="AS13" s="626"/>
      <c r="AT13" s="626"/>
      <c r="AU13" s="626"/>
      <c r="AV13" s="626"/>
      <c r="AW13" s="626"/>
      <c r="AX13" s="626"/>
      <c r="AY13" s="626"/>
      <c r="AZ13" s="626"/>
      <c r="BA13" s="626"/>
      <c r="BB13" s="626"/>
      <c r="BC13" s="626"/>
      <c r="BD13" s="626"/>
      <c r="BE13" s="626"/>
      <c r="BF13" s="627"/>
      <c r="BG13" s="628">
        <v>314633</v>
      </c>
      <c r="BH13" s="629"/>
      <c r="BI13" s="629"/>
      <c r="BJ13" s="629"/>
      <c r="BK13" s="629"/>
      <c r="BL13" s="629"/>
      <c r="BM13" s="629"/>
      <c r="BN13" s="630"/>
      <c r="BO13" s="661">
        <v>76</v>
      </c>
      <c r="BP13" s="661"/>
      <c r="BQ13" s="661"/>
      <c r="BR13" s="661"/>
      <c r="BS13" s="634" t="s">
        <v>152</v>
      </c>
      <c r="BT13" s="629"/>
      <c r="BU13" s="629"/>
      <c r="BV13" s="629"/>
      <c r="BW13" s="629"/>
      <c r="BX13" s="629"/>
      <c r="BY13" s="629"/>
      <c r="BZ13" s="629"/>
      <c r="CA13" s="629"/>
      <c r="CB13" s="689"/>
      <c r="CD13" s="684" t="s">
        <v>402</v>
      </c>
      <c r="CE13" s="682"/>
      <c r="CF13" s="682"/>
      <c r="CG13" s="682"/>
      <c r="CH13" s="682"/>
      <c r="CI13" s="682"/>
      <c r="CJ13" s="682"/>
      <c r="CK13" s="682"/>
      <c r="CL13" s="682"/>
      <c r="CM13" s="682"/>
      <c r="CN13" s="682"/>
      <c r="CO13" s="682"/>
      <c r="CP13" s="682"/>
      <c r="CQ13" s="683"/>
      <c r="CR13" s="628">
        <v>369413</v>
      </c>
      <c r="CS13" s="629"/>
      <c r="CT13" s="629"/>
      <c r="CU13" s="629"/>
      <c r="CV13" s="629"/>
      <c r="CW13" s="629"/>
      <c r="CX13" s="629"/>
      <c r="CY13" s="630"/>
      <c r="CZ13" s="661">
        <v>10.1</v>
      </c>
      <c r="DA13" s="661"/>
      <c r="DB13" s="661"/>
      <c r="DC13" s="661"/>
      <c r="DD13" s="634">
        <v>297336</v>
      </c>
      <c r="DE13" s="629"/>
      <c r="DF13" s="629"/>
      <c r="DG13" s="629"/>
      <c r="DH13" s="629"/>
      <c r="DI13" s="629"/>
      <c r="DJ13" s="629"/>
      <c r="DK13" s="629"/>
      <c r="DL13" s="629"/>
      <c r="DM13" s="629"/>
      <c r="DN13" s="629"/>
      <c r="DO13" s="629"/>
      <c r="DP13" s="630"/>
      <c r="DQ13" s="634">
        <v>110505</v>
      </c>
      <c r="DR13" s="629"/>
      <c r="DS13" s="629"/>
      <c r="DT13" s="629"/>
      <c r="DU13" s="629"/>
      <c r="DV13" s="629"/>
      <c r="DW13" s="629"/>
      <c r="DX13" s="629"/>
      <c r="DY13" s="629"/>
      <c r="DZ13" s="629"/>
      <c r="EA13" s="629"/>
      <c r="EB13" s="629"/>
      <c r="EC13" s="689"/>
    </row>
    <row r="14" spans="2:143" ht="11.25" customHeight="1" x14ac:dyDescent="0.15">
      <c r="B14" s="625" t="s">
        <v>401</v>
      </c>
      <c r="C14" s="626"/>
      <c r="D14" s="626"/>
      <c r="E14" s="626"/>
      <c r="F14" s="626"/>
      <c r="G14" s="626"/>
      <c r="H14" s="626"/>
      <c r="I14" s="626"/>
      <c r="J14" s="626"/>
      <c r="K14" s="626"/>
      <c r="L14" s="626"/>
      <c r="M14" s="626"/>
      <c r="N14" s="626"/>
      <c r="O14" s="626"/>
      <c r="P14" s="626"/>
      <c r="Q14" s="627"/>
      <c r="R14" s="628" t="s">
        <v>152</v>
      </c>
      <c r="S14" s="629"/>
      <c r="T14" s="629"/>
      <c r="U14" s="629"/>
      <c r="V14" s="629"/>
      <c r="W14" s="629"/>
      <c r="X14" s="629"/>
      <c r="Y14" s="630"/>
      <c r="Z14" s="661" t="s">
        <v>152</v>
      </c>
      <c r="AA14" s="661"/>
      <c r="AB14" s="661"/>
      <c r="AC14" s="661"/>
      <c r="AD14" s="662" t="s">
        <v>152</v>
      </c>
      <c r="AE14" s="662"/>
      <c r="AF14" s="662"/>
      <c r="AG14" s="662"/>
      <c r="AH14" s="662"/>
      <c r="AI14" s="662"/>
      <c r="AJ14" s="662"/>
      <c r="AK14" s="662"/>
      <c r="AL14" s="631" t="s">
        <v>152</v>
      </c>
      <c r="AM14" s="632"/>
      <c r="AN14" s="632"/>
      <c r="AO14" s="663"/>
      <c r="AP14" s="625" t="s">
        <v>400</v>
      </c>
      <c r="AQ14" s="626"/>
      <c r="AR14" s="626"/>
      <c r="AS14" s="626"/>
      <c r="AT14" s="626"/>
      <c r="AU14" s="626"/>
      <c r="AV14" s="626"/>
      <c r="AW14" s="626"/>
      <c r="AX14" s="626"/>
      <c r="AY14" s="626"/>
      <c r="AZ14" s="626"/>
      <c r="BA14" s="626"/>
      <c r="BB14" s="626"/>
      <c r="BC14" s="626"/>
      <c r="BD14" s="626"/>
      <c r="BE14" s="626"/>
      <c r="BF14" s="627"/>
      <c r="BG14" s="628">
        <v>7706</v>
      </c>
      <c r="BH14" s="629"/>
      <c r="BI14" s="629"/>
      <c r="BJ14" s="629"/>
      <c r="BK14" s="629"/>
      <c r="BL14" s="629"/>
      <c r="BM14" s="629"/>
      <c r="BN14" s="630"/>
      <c r="BO14" s="661">
        <v>1.9</v>
      </c>
      <c r="BP14" s="661"/>
      <c r="BQ14" s="661"/>
      <c r="BR14" s="661"/>
      <c r="BS14" s="634" t="s">
        <v>152</v>
      </c>
      <c r="BT14" s="629"/>
      <c r="BU14" s="629"/>
      <c r="BV14" s="629"/>
      <c r="BW14" s="629"/>
      <c r="BX14" s="629"/>
      <c r="BY14" s="629"/>
      <c r="BZ14" s="629"/>
      <c r="CA14" s="629"/>
      <c r="CB14" s="689"/>
      <c r="CD14" s="684" t="s">
        <v>399</v>
      </c>
      <c r="CE14" s="682"/>
      <c r="CF14" s="682"/>
      <c r="CG14" s="682"/>
      <c r="CH14" s="682"/>
      <c r="CI14" s="682"/>
      <c r="CJ14" s="682"/>
      <c r="CK14" s="682"/>
      <c r="CL14" s="682"/>
      <c r="CM14" s="682"/>
      <c r="CN14" s="682"/>
      <c r="CO14" s="682"/>
      <c r="CP14" s="682"/>
      <c r="CQ14" s="683"/>
      <c r="CR14" s="628">
        <v>489891</v>
      </c>
      <c r="CS14" s="629"/>
      <c r="CT14" s="629"/>
      <c r="CU14" s="629"/>
      <c r="CV14" s="629"/>
      <c r="CW14" s="629"/>
      <c r="CX14" s="629"/>
      <c r="CY14" s="630"/>
      <c r="CZ14" s="661">
        <v>13.4</v>
      </c>
      <c r="DA14" s="661"/>
      <c r="DB14" s="661"/>
      <c r="DC14" s="661"/>
      <c r="DD14" s="634">
        <v>357017</v>
      </c>
      <c r="DE14" s="629"/>
      <c r="DF14" s="629"/>
      <c r="DG14" s="629"/>
      <c r="DH14" s="629"/>
      <c r="DI14" s="629"/>
      <c r="DJ14" s="629"/>
      <c r="DK14" s="629"/>
      <c r="DL14" s="629"/>
      <c r="DM14" s="629"/>
      <c r="DN14" s="629"/>
      <c r="DO14" s="629"/>
      <c r="DP14" s="630"/>
      <c r="DQ14" s="634">
        <v>143616</v>
      </c>
      <c r="DR14" s="629"/>
      <c r="DS14" s="629"/>
      <c r="DT14" s="629"/>
      <c r="DU14" s="629"/>
      <c r="DV14" s="629"/>
      <c r="DW14" s="629"/>
      <c r="DX14" s="629"/>
      <c r="DY14" s="629"/>
      <c r="DZ14" s="629"/>
      <c r="EA14" s="629"/>
      <c r="EB14" s="629"/>
      <c r="EC14" s="689"/>
    </row>
    <row r="15" spans="2:143" ht="11.25" customHeight="1" x14ac:dyDescent="0.15">
      <c r="B15" s="625" t="s">
        <v>398</v>
      </c>
      <c r="C15" s="626"/>
      <c r="D15" s="626"/>
      <c r="E15" s="626"/>
      <c r="F15" s="626"/>
      <c r="G15" s="626"/>
      <c r="H15" s="626"/>
      <c r="I15" s="626"/>
      <c r="J15" s="626"/>
      <c r="K15" s="626"/>
      <c r="L15" s="626"/>
      <c r="M15" s="626"/>
      <c r="N15" s="626"/>
      <c r="O15" s="626"/>
      <c r="P15" s="626"/>
      <c r="Q15" s="627"/>
      <c r="R15" s="628" t="s">
        <v>152</v>
      </c>
      <c r="S15" s="629"/>
      <c r="T15" s="629"/>
      <c r="U15" s="629"/>
      <c r="V15" s="629"/>
      <c r="W15" s="629"/>
      <c r="X15" s="629"/>
      <c r="Y15" s="630"/>
      <c r="Z15" s="661" t="s">
        <v>152</v>
      </c>
      <c r="AA15" s="661"/>
      <c r="AB15" s="661"/>
      <c r="AC15" s="661"/>
      <c r="AD15" s="662" t="s">
        <v>152</v>
      </c>
      <c r="AE15" s="662"/>
      <c r="AF15" s="662"/>
      <c r="AG15" s="662"/>
      <c r="AH15" s="662"/>
      <c r="AI15" s="662"/>
      <c r="AJ15" s="662"/>
      <c r="AK15" s="662"/>
      <c r="AL15" s="631" t="s">
        <v>152</v>
      </c>
      <c r="AM15" s="632"/>
      <c r="AN15" s="632"/>
      <c r="AO15" s="663"/>
      <c r="AP15" s="625" t="s">
        <v>397</v>
      </c>
      <c r="AQ15" s="626"/>
      <c r="AR15" s="626"/>
      <c r="AS15" s="626"/>
      <c r="AT15" s="626"/>
      <c r="AU15" s="626"/>
      <c r="AV15" s="626"/>
      <c r="AW15" s="626"/>
      <c r="AX15" s="626"/>
      <c r="AY15" s="626"/>
      <c r="AZ15" s="626"/>
      <c r="BA15" s="626"/>
      <c r="BB15" s="626"/>
      <c r="BC15" s="626"/>
      <c r="BD15" s="626"/>
      <c r="BE15" s="626"/>
      <c r="BF15" s="627"/>
      <c r="BG15" s="628">
        <v>17413</v>
      </c>
      <c r="BH15" s="629"/>
      <c r="BI15" s="629"/>
      <c r="BJ15" s="629"/>
      <c r="BK15" s="629"/>
      <c r="BL15" s="629"/>
      <c r="BM15" s="629"/>
      <c r="BN15" s="630"/>
      <c r="BO15" s="661">
        <v>4.2</v>
      </c>
      <c r="BP15" s="661"/>
      <c r="BQ15" s="661"/>
      <c r="BR15" s="661"/>
      <c r="BS15" s="634" t="s">
        <v>152</v>
      </c>
      <c r="BT15" s="629"/>
      <c r="BU15" s="629"/>
      <c r="BV15" s="629"/>
      <c r="BW15" s="629"/>
      <c r="BX15" s="629"/>
      <c r="BY15" s="629"/>
      <c r="BZ15" s="629"/>
      <c r="CA15" s="629"/>
      <c r="CB15" s="689"/>
      <c r="CD15" s="684" t="s">
        <v>396</v>
      </c>
      <c r="CE15" s="682"/>
      <c r="CF15" s="682"/>
      <c r="CG15" s="682"/>
      <c r="CH15" s="682"/>
      <c r="CI15" s="682"/>
      <c r="CJ15" s="682"/>
      <c r="CK15" s="682"/>
      <c r="CL15" s="682"/>
      <c r="CM15" s="682"/>
      <c r="CN15" s="682"/>
      <c r="CO15" s="682"/>
      <c r="CP15" s="682"/>
      <c r="CQ15" s="683"/>
      <c r="CR15" s="628">
        <v>179955</v>
      </c>
      <c r="CS15" s="629"/>
      <c r="CT15" s="629"/>
      <c r="CU15" s="629"/>
      <c r="CV15" s="629"/>
      <c r="CW15" s="629"/>
      <c r="CX15" s="629"/>
      <c r="CY15" s="630"/>
      <c r="CZ15" s="661">
        <v>4.9000000000000004</v>
      </c>
      <c r="DA15" s="661"/>
      <c r="DB15" s="661"/>
      <c r="DC15" s="661"/>
      <c r="DD15" s="634">
        <v>16144</v>
      </c>
      <c r="DE15" s="629"/>
      <c r="DF15" s="629"/>
      <c r="DG15" s="629"/>
      <c r="DH15" s="629"/>
      <c r="DI15" s="629"/>
      <c r="DJ15" s="629"/>
      <c r="DK15" s="629"/>
      <c r="DL15" s="629"/>
      <c r="DM15" s="629"/>
      <c r="DN15" s="629"/>
      <c r="DO15" s="629"/>
      <c r="DP15" s="630"/>
      <c r="DQ15" s="634">
        <v>137967</v>
      </c>
      <c r="DR15" s="629"/>
      <c r="DS15" s="629"/>
      <c r="DT15" s="629"/>
      <c r="DU15" s="629"/>
      <c r="DV15" s="629"/>
      <c r="DW15" s="629"/>
      <c r="DX15" s="629"/>
      <c r="DY15" s="629"/>
      <c r="DZ15" s="629"/>
      <c r="EA15" s="629"/>
      <c r="EB15" s="629"/>
      <c r="EC15" s="689"/>
    </row>
    <row r="16" spans="2:143" ht="11.25" customHeight="1" x14ac:dyDescent="0.15">
      <c r="B16" s="625" t="s">
        <v>395</v>
      </c>
      <c r="C16" s="626"/>
      <c r="D16" s="626"/>
      <c r="E16" s="626"/>
      <c r="F16" s="626"/>
      <c r="G16" s="626"/>
      <c r="H16" s="626"/>
      <c r="I16" s="626"/>
      <c r="J16" s="626"/>
      <c r="K16" s="626"/>
      <c r="L16" s="626"/>
      <c r="M16" s="626"/>
      <c r="N16" s="626"/>
      <c r="O16" s="626"/>
      <c r="P16" s="626"/>
      <c r="Q16" s="627"/>
      <c r="R16" s="628">
        <v>1132</v>
      </c>
      <c r="S16" s="629"/>
      <c r="T16" s="629"/>
      <c r="U16" s="629"/>
      <c r="V16" s="629"/>
      <c r="W16" s="629"/>
      <c r="X16" s="629"/>
      <c r="Y16" s="630"/>
      <c r="Z16" s="661">
        <v>0</v>
      </c>
      <c r="AA16" s="661"/>
      <c r="AB16" s="661"/>
      <c r="AC16" s="661"/>
      <c r="AD16" s="662">
        <v>1132</v>
      </c>
      <c r="AE16" s="662"/>
      <c r="AF16" s="662"/>
      <c r="AG16" s="662"/>
      <c r="AH16" s="662"/>
      <c r="AI16" s="662"/>
      <c r="AJ16" s="662"/>
      <c r="AK16" s="662"/>
      <c r="AL16" s="631">
        <v>0.1</v>
      </c>
      <c r="AM16" s="632"/>
      <c r="AN16" s="632"/>
      <c r="AO16" s="663"/>
      <c r="AP16" s="625" t="s">
        <v>394</v>
      </c>
      <c r="AQ16" s="626"/>
      <c r="AR16" s="626"/>
      <c r="AS16" s="626"/>
      <c r="AT16" s="626"/>
      <c r="AU16" s="626"/>
      <c r="AV16" s="626"/>
      <c r="AW16" s="626"/>
      <c r="AX16" s="626"/>
      <c r="AY16" s="626"/>
      <c r="AZ16" s="626"/>
      <c r="BA16" s="626"/>
      <c r="BB16" s="626"/>
      <c r="BC16" s="626"/>
      <c r="BD16" s="626"/>
      <c r="BE16" s="626"/>
      <c r="BF16" s="627"/>
      <c r="BG16" s="628" t="s">
        <v>152</v>
      </c>
      <c r="BH16" s="629"/>
      <c r="BI16" s="629"/>
      <c r="BJ16" s="629"/>
      <c r="BK16" s="629"/>
      <c r="BL16" s="629"/>
      <c r="BM16" s="629"/>
      <c r="BN16" s="630"/>
      <c r="BO16" s="661" t="s">
        <v>152</v>
      </c>
      <c r="BP16" s="661"/>
      <c r="BQ16" s="661"/>
      <c r="BR16" s="661"/>
      <c r="BS16" s="634" t="s">
        <v>152</v>
      </c>
      <c r="BT16" s="629"/>
      <c r="BU16" s="629"/>
      <c r="BV16" s="629"/>
      <c r="BW16" s="629"/>
      <c r="BX16" s="629"/>
      <c r="BY16" s="629"/>
      <c r="BZ16" s="629"/>
      <c r="CA16" s="629"/>
      <c r="CB16" s="689"/>
      <c r="CD16" s="684" t="s">
        <v>393</v>
      </c>
      <c r="CE16" s="682"/>
      <c r="CF16" s="682"/>
      <c r="CG16" s="682"/>
      <c r="CH16" s="682"/>
      <c r="CI16" s="682"/>
      <c r="CJ16" s="682"/>
      <c r="CK16" s="682"/>
      <c r="CL16" s="682"/>
      <c r="CM16" s="682"/>
      <c r="CN16" s="682"/>
      <c r="CO16" s="682"/>
      <c r="CP16" s="682"/>
      <c r="CQ16" s="683"/>
      <c r="CR16" s="628">
        <v>2</v>
      </c>
      <c r="CS16" s="629"/>
      <c r="CT16" s="629"/>
      <c r="CU16" s="629"/>
      <c r="CV16" s="629"/>
      <c r="CW16" s="629"/>
      <c r="CX16" s="629"/>
      <c r="CY16" s="630"/>
      <c r="CZ16" s="661">
        <v>0</v>
      </c>
      <c r="DA16" s="661"/>
      <c r="DB16" s="661"/>
      <c r="DC16" s="661"/>
      <c r="DD16" s="634" t="s">
        <v>152</v>
      </c>
      <c r="DE16" s="629"/>
      <c r="DF16" s="629"/>
      <c r="DG16" s="629"/>
      <c r="DH16" s="629"/>
      <c r="DI16" s="629"/>
      <c r="DJ16" s="629"/>
      <c r="DK16" s="629"/>
      <c r="DL16" s="629"/>
      <c r="DM16" s="629"/>
      <c r="DN16" s="629"/>
      <c r="DO16" s="629"/>
      <c r="DP16" s="630"/>
      <c r="DQ16" s="634">
        <v>2</v>
      </c>
      <c r="DR16" s="629"/>
      <c r="DS16" s="629"/>
      <c r="DT16" s="629"/>
      <c r="DU16" s="629"/>
      <c r="DV16" s="629"/>
      <c r="DW16" s="629"/>
      <c r="DX16" s="629"/>
      <c r="DY16" s="629"/>
      <c r="DZ16" s="629"/>
      <c r="EA16" s="629"/>
      <c r="EB16" s="629"/>
      <c r="EC16" s="689"/>
    </row>
    <row r="17" spans="2:133" ht="11.25" customHeight="1" x14ac:dyDescent="0.15">
      <c r="B17" s="625" t="s">
        <v>392</v>
      </c>
      <c r="C17" s="626"/>
      <c r="D17" s="626"/>
      <c r="E17" s="626"/>
      <c r="F17" s="626"/>
      <c r="G17" s="626"/>
      <c r="H17" s="626"/>
      <c r="I17" s="626"/>
      <c r="J17" s="626"/>
      <c r="K17" s="626"/>
      <c r="L17" s="626"/>
      <c r="M17" s="626"/>
      <c r="N17" s="626"/>
      <c r="O17" s="626"/>
      <c r="P17" s="626"/>
      <c r="Q17" s="627"/>
      <c r="R17" s="628">
        <v>1145</v>
      </c>
      <c r="S17" s="629"/>
      <c r="T17" s="629"/>
      <c r="U17" s="629"/>
      <c r="V17" s="629"/>
      <c r="W17" s="629"/>
      <c r="X17" s="629"/>
      <c r="Y17" s="630"/>
      <c r="Z17" s="661">
        <v>0</v>
      </c>
      <c r="AA17" s="661"/>
      <c r="AB17" s="661"/>
      <c r="AC17" s="661"/>
      <c r="AD17" s="662">
        <v>1145</v>
      </c>
      <c r="AE17" s="662"/>
      <c r="AF17" s="662"/>
      <c r="AG17" s="662"/>
      <c r="AH17" s="662"/>
      <c r="AI17" s="662"/>
      <c r="AJ17" s="662"/>
      <c r="AK17" s="662"/>
      <c r="AL17" s="631">
        <v>0.1</v>
      </c>
      <c r="AM17" s="632"/>
      <c r="AN17" s="632"/>
      <c r="AO17" s="663"/>
      <c r="AP17" s="625" t="s">
        <v>391</v>
      </c>
      <c r="AQ17" s="626"/>
      <c r="AR17" s="626"/>
      <c r="AS17" s="626"/>
      <c r="AT17" s="626"/>
      <c r="AU17" s="626"/>
      <c r="AV17" s="626"/>
      <c r="AW17" s="626"/>
      <c r="AX17" s="626"/>
      <c r="AY17" s="626"/>
      <c r="AZ17" s="626"/>
      <c r="BA17" s="626"/>
      <c r="BB17" s="626"/>
      <c r="BC17" s="626"/>
      <c r="BD17" s="626"/>
      <c r="BE17" s="626"/>
      <c r="BF17" s="627"/>
      <c r="BG17" s="628" t="s">
        <v>152</v>
      </c>
      <c r="BH17" s="629"/>
      <c r="BI17" s="629"/>
      <c r="BJ17" s="629"/>
      <c r="BK17" s="629"/>
      <c r="BL17" s="629"/>
      <c r="BM17" s="629"/>
      <c r="BN17" s="630"/>
      <c r="BO17" s="661" t="s">
        <v>152</v>
      </c>
      <c r="BP17" s="661"/>
      <c r="BQ17" s="661"/>
      <c r="BR17" s="661"/>
      <c r="BS17" s="634" t="s">
        <v>152</v>
      </c>
      <c r="BT17" s="629"/>
      <c r="BU17" s="629"/>
      <c r="BV17" s="629"/>
      <c r="BW17" s="629"/>
      <c r="BX17" s="629"/>
      <c r="BY17" s="629"/>
      <c r="BZ17" s="629"/>
      <c r="CA17" s="629"/>
      <c r="CB17" s="689"/>
      <c r="CD17" s="684" t="s">
        <v>390</v>
      </c>
      <c r="CE17" s="682"/>
      <c r="CF17" s="682"/>
      <c r="CG17" s="682"/>
      <c r="CH17" s="682"/>
      <c r="CI17" s="682"/>
      <c r="CJ17" s="682"/>
      <c r="CK17" s="682"/>
      <c r="CL17" s="682"/>
      <c r="CM17" s="682"/>
      <c r="CN17" s="682"/>
      <c r="CO17" s="682"/>
      <c r="CP17" s="682"/>
      <c r="CQ17" s="683"/>
      <c r="CR17" s="628">
        <v>279548</v>
      </c>
      <c r="CS17" s="629"/>
      <c r="CT17" s="629"/>
      <c r="CU17" s="629"/>
      <c r="CV17" s="629"/>
      <c r="CW17" s="629"/>
      <c r="CX17" s="629"/>
      <c r="CY17" s="630"/>
      <c r="CZ17" s="661">
        <v>7.6</v>
      </c>
      <c r="DA17" s="661"/>
      <c r="DB17" s="661"/>
      <c r="DC17" s="661"/>
      <c r="DD17" s="634" t="s">
        <v>152</v>
      </c>
      <c r="DE17" s="629"/>
      <c r="DF17" s="629"/>
      <c r="DG17" s="629"/>
      <c r="DH17" s="629"/>
      <c r="DI17" s="629"/>
      <c r="DJ17" s="629"/>
      <c r="DK17" s="629"/>
      <c r="DL17" s="629"/>
      <c r="DM17" s="629"/>
      <c r="DN17" s="629"/>
      <c r="DO17" s="629"/>
      <c r="DP17" s="630"/>
      <c r="DQ17" s="634">
        <v>279548</v>
      </c>
      <c r="DR17" s="629"/>
      <c r="DS17" s="629"/>
      <c r="DT17" s="629"/>
      <c r="DU17" s="629"/>
      <c r="DV17" s="629"/>
      <c r="DW17" s="629"/>
      <c r="DX17" s="629"/>
      <c r="DY17" s="629"/>
      <c r="DZ17" s="629"/>
      <c r="EA17" s="629"/>
      <c r="EB17" s="629"/>
      <c r="EC17" s="689"/>
    </row>
    <row r="18" spans="2:133" ht="11.25" customHeight="1" x14ac:dyDescent="0.15">
      <c r="B18" s="625" t="s">
        <v>389</v>
      </c>
      <c r="C18" s="626"/>
      <c r="D18" s="626"/>
      <c r="E18" s="626"/>
      <c r="F18" s="626"/>
      <c r="G18" s="626"/>
      <c r="H18" s="626"/>
      <c r="I18" s="626"/>
      <c r="J18" s="626"/>
      <c r="K18" s="626"/>
      <c r="L18" s="626"/>
      <c r="M18" s="626"/>
      <c r="N18" s="626"/>
      <c r="O18" s="626"/>
      <c r="P18" s="626"/>
      <c r="Q18" s="627"/>
      <c r="R18" s="628">
        <v>952</v>
      </c>
      <c r="S18" s="629"/>
      <c r="T18" s="629"/>
      <c r="U18" s="629"/>
      <c r="V18" s="629"/>
      <c r="W18" s="629"/>
      <c r="X18" s="629"/>
      <c r="Y18" s="630"/>
      <c r="Z18" s="661">
        <v>0</v>
      </c>
      <c r="AA18" s="661"/>
      <c r="AB18" s="661"/>
      <c r="AC18" s="661"/>
      <c r="AD18" s="662">
        <v>952</v>
      </c>
      <c r="AE18" s="662"/>
      <c r="AF18" s="662"/>
      <c r="AG18" s="662"/>
      <c r="AH18" s="662"/>
      <c r="AI18" s="662"/>
      <c r="AJ18" s="662"/>
      <c r="AK18" s="662"/>
      <c r="AL18" s="631">
        <v>0.1</v>
      </c>
      <c r="AM18" s="632"/>
      <c r="AN18" s="632"/>
      <c r="AO18" s="663"/>
      <c r="AP18" s="625" t="s">
        <v>388</v>
      </c>
      <c r="AQ18" s="626"/>
      <c r="AR18" s="626"/>
      <c r="AS18" s="626"/>
      <c r="AT18" s="626"/>
      <c r="AU18" s="626"/>
      <c r="AV18" s="626"/>
      <c r="AW18" s="626"/>
      <c r="AX18" s="626"/>
      <c r="AY18" s="626"/>
      <c r="AZ18" s="626"/>
      <c r="BA18" s="626"/>
      <c r="BB18" s="626"/>
      <c r="BC18" s="626"/>
      <c r="BD18" s="626"/>
      <c r="BE18" s="626"/>
      <c r="BF18" s="627"/>
      <c r="BG18" s="628" t="s">
        <v>152</v>
      </c>
      <c r="BH18" s="629"/>
      <c r="BI18" s="629"/>
      <c r="BJ18" s="629"/>
      <c r="BK18" s="629"/>
      <c r="BL18" s="629"/>
      <c r="BM18" s="629"/>
      <c r="BN18" s="630"/>
      <c r="BO18" s="661" t="s">
        <v>152</v>
      </c>
      <c r="BP18" s="661"/>
      <c r="BQ18" s="661"/>
      <c r="BR18" s="661"/>
      <c r="BS18" s="634" t="s">
        <v>152</v>
      </c>
      <c r="BT18" s="629"/>
      <c r="BU18" s="629"/>
      <c r="BV18" s="629"/>
      <c r="BW18" s="629"/>
      <c r="BX18" s="629"/>
      <c r="BY18" s="629"/>
      <c r="BZ18" s="629"/>
      <c r="CA18" s="629"/>
      <c r="CB18" s="689"/>
      <c r="CD18" s="684" t="s">
        <v>387</v>
      </c>
      <c r="CE18" s="682"/>
      <c r="CF18" s="682"/>
      <c r="CG18" s="682"/>
      <c r="CH18" s="682"/>
      <c r="CI18" s="682"/>
      <c r="CJ18" s="682"/>
      <c r="CK18" s="682"/>
      <c r="CL18" s="682"/>
      <c r="CM18" s="682"/>
      <c r="CN18" s="682"/>
      <c r="CO18" s="682"/>
      <c r="CP18" s="682"/>
      <c r="CQ18" s="683"/>
      <c r="CR18" s="628" t="s">
        <v>152</v>
      </c>
      <c r="CS18" s="629"/>
      <c r="CT18" s="629"/>
      <c r="CU18" s="629"/>
      <c r="CV18" s="629"/>
      <c r="CW18" s="629"/>
      <c r="CX18" s="629"/>
      <c r="CY18" s="630"/>
      <c r="CZ18" s="661" t="s">
        <v>152</v>
      </c>
      <c r="DA18" s="661"/>
      <c r="DB18" s="661"/>
      <c r="DC18" s="661"/>
      <c r="DD18" s="634" t="s">
        <v>152</v>
      </c>
      <c r="DE18" s="629"/>
      <c r="DF18" s="629"/>
      <c r="DG18" s="629"/>
      <c r="DH18" s="629"/>
      <c r="DI18" s="629"/>
      <c r="DJ18" s="629"/>
      <c r="DK18" s="629"/>
      <c r="DL18" s="629"/>
      <c r="DM18" s="629"/>
      <c r="DN18" s="629"/>
      <c r="DO18" s="629"/>
      <c r="DP18" s="630"/>
      <c r="DQ18" s="634" t="s">
        <v>152</v>
      </c>
      <c r="DR18" s="629"/>
      <c r="DS18" s="629"/>
      <c r="DT18" s="629"/>
      <c r="DU18" s="629"/>
      <c r="DV18" s="629"/>
      <c r="DW18" s="629"/>
      <c r="DX18" s="629"/>
      <c r="DY18" s="629"/>
      <c r="DZ18" s="629"/>
      <c r="EA18" s="629"/>
      <c r="EB18" s="629"/>
      <c r="EC18" s="689"/>
    </row>
    <row r="19" spans="2:133" ht="11.25" customHeight="1" x14ac:dyDescent="0.15">
      <c r="B19" s="625" t="s">
        <v>386</v>
      </c>
      <c r="C19" s="626"/>
      <c r="D19" s="626"/>
      <c r="E19" s="626"/>
      <c r="F19" s="626"/>
      <c r="G19" s="626"/>
      <c r="H19" s="626"/>
      <c r="I19" s="626"/>
      <c r="J19" s="626"/>
      <c r="K19" s="626"/>
      <c r="L19" s="626"/>
      <c r="M19" s="626"/>
      <c r="N19" s="626"/>
      <c r="O19" s="626"/>
      <c r="P19" s="626"/>
      <c r="Q19" s="627"/>
      <c r="R19" s="628">
        <v>176</v>
      </c>
      <c r="S19" s="629"/>
      <c r="T19" s="629"/>
      <c r="U19" s="629"/>
      <c r="V19" s="629"/>
      <c r="W19" s="629"/>
      <c r="X19" s="629"/>
      <c r="Y19" s="630"/>
      <c r="Z19" s="661">
        <v>0</v>
      </c>
      <c r="AA19" s="661"/>
      <c r="AB19" s="661"/>
      <c r="AC19" s="661"/>
      <c r="AD19" s="662">
        <v>176</v>
      </c>
      <c r="AE19" s="662"/>
      <c r="AF19" s="662"/>
      <c r="AG19" s="662"/>
      <c r="AH19" s="662"/>
      <c r="AI19" s="662"/>
      <c r="AJ19" s="662"/>
      <c r="AK19" s="662"/>
      <c r="AL19" s="631">
        <v>0</v>
      </c>
      <c r="AM19" s="632"/>
      <c r="AN19" s="632"/>
      <c r="AO19" s="663"/>
      <c r="AP19" s="625" t="s">
        <v>385</v>
      </c>
      <c r="AQ19" s="626"/>
      <c r="AR19" s="626"/>
      <c r="AS19" s="626"/>
      <c r="AT19" s="626"/>
      <c r="AU19" s="626"/>
      <c r="AV19" s="626"/>
      <c r="AW19" s="626"/>
      <c r="AX19" s="626"/>
      <c r="AY19" s="626"/>
      <c r="AZ19" s="626"/>
      <c r="BA19" s="626"/>
      <c r="BB19" s="626"/>
      <c r="BC19" s="626"/>
      <c r="BD19" s="626"/>
      <c r="BE19" s="626"/>
      <c r="BF19" s="627"/>
      <c r="BG19" s="628" t="s">
        <v>152</v>
      </c>
      <c r="BH19" s="629"/>
      <c r="BI19" s="629"/>
      <c r="BJ19" s="629"/>
      <c r="BK19" s="629"/>
      <c r="BL19" s="629"/>
      <c r="BM19" s="629"/>
      <c r="BN19" s="630"/>
      <c r="BO19" s="661" t="s">
        <v>152</v>
      </c>
      <c r="BP19" s="661"/>
      <c r="BQ19" s="661"/>
      <c r="BR19" s="661"/>
      <c r="BS19" s="634" t="s">
        <v>152</v>
      </c>
      <c r="BT19" s="629"/>
      <c r="BU19" s="629"/>
      <c r="BV19" s="629"/>
      <c r="BW19" s="629"/>
      <c r="BX19" s="629"/>
      <c r="BY19" s="629"/>
      <c r="BZ19" s="629"/>
      <c r="CA19" s="629"/>
      <c r="CB19" s="689"/>
      <c r="CD19" s="684" t="s">
        <v>384</v>
      </c>
      <c r="CE19" s="682"/>
      <c r="CF19" s="682"/>
      <c r="CG19" s="682"/>
      <c r="CH19" s="682"/>
      <c r="CI19" s="682"/>
      <c r="CJ19" s="682"/>
      <c r="CK19" s="682"/>
      <c r="CL19" s="682"/>
      <c r="CM19" s="682"/>
      <c r="CN19" s="682"/>
      <c r="CO19" s="682"/>
      <c r="CP19" s="682"/>
      <c r="CQ19" s="683"/>
      <c r="CR19" s="628" t="s">
        <v>152</v>
      </c>
      <c r="CS19" s="629"/>
      <c r="CT19" s="629"/>
      <c r="CU19" s="629"/>
      <c r="CV19" s="629"/>
      <c r="CW19" s="629"/>
      <c r="CX19" s="629"/>
      <c r="CY19" s="630"/>
      <c r="CZ19" s="661" t="s">
        <v>152</v>
      </c>
      <c r="DA19" s="661"/>
      <c r="DB19" s="661"/>
      <c r="DC19" s="661"/>
      <c r="DD19" s="634" t="s">
        <v>152</v>
      </c>
      <c r="DE19" s="629"/>
      <c r="DF19" s="629"/>
      <c r="DG19" s="629"/>
      <c r="DH19" s="629"/>
      <c r="DI19" s="629"/>
      <c r="DJ19" s="629"/>
      <c r="DK19" s="629"/>
      <c r="DL19" s="629"/>
      <c r="DM19" s="629"/>
      <c r="DN19" s="629"/>
      <c r="DO19" s="629"/>
      <c r="DP19" s="630"/>
      <c r="DQ19" s="634" t="s">
        <v>152</v>
      </c>
      <c r="DR19" s="629"/>
      <c r="DS19" s="629"/>
      <c r="DT19" s="629"/>
      <c r="DU19" s="629"/>
      <c r="DV19" s="629"/>
      <c r="DW19" s="629"/>
      <c r="DX19" s="629"/>
      <c r="DY19" s="629"/>
      <c r="DZ19" s="629"/>
      <c r="EA19" s="629"/>
      <c r="EB19" s="629"/>
      <c r="EC19" s="689"/>
    </row>
    <row r="20" spans="2:133" ht="11.25" customHeight="1" x14ac:dyDescent="0.15">
      <c r="B20" s="625" t="s">
        <v>383</v>
      </c>
      <c r="C20" s="626"/>
      <c r="D20" s="626"/>
      <c r="E20" s="626"/>
      <c r="F20" s="626"/>
      <c r="G20" s="626"/>
      <c r="H20" s="626"/>
      <c r="I20" s="626"/>
      <c r="J20" s="626"/>
      <c r="K20" s="626"/>
      <c r="L20" s="626"/>
      <c r="M20" s="626"/>
      <c r="N20" s="626"/>
      <c r="O20" s="626"/>
      <c r="P20" s="626"/>
      <c r="Q20" s="627"/>
      <c r="R20" s="628">
        <v>522</v>
      </c>
      <c r="S20" s="629"/>
      <c r="T20" s="629"/>
      <c r="U20" s="629"/>
      <c r="V20" s="629"/>
      <c r="W20" s="629"/>
      <c r="X20" s="629"/>
      <c r="Y20" s="630"/>
      <c r="Z20" s="661">
        <v>0</v>
      </c>
      <c r="AA20" s="661"/>
      <c r="AB20" s="661"/>
      <c r="AC20" s="661"/>
      <c r="AD20" s="662">
        <v>522</v>
      </c>
      <c r="AE20" s="662"/>
      <c r="AF20" s="662"/>
      <c r="AG20" s="662"/>
      <c r="AH20" s="662"/>
      <c r="AI20" s="662"/>
      <c r="AJ20" s="662"/>
      <c r="AK20" s="662"/>
      <c r="AL20" s="631">
        <v>0</v>
      </c>
      <c r="AM20" s="632"/>
      <c r="AN20" s="632"/>
      <c r="AO20" s="663"/>
      <c r="AP20" s="625" t="s">
        <v>382</v>
      </c>
      <c r="AQ20" s="626"/>
      <c r="AR20" s="626"/>
      <c r="AS20" s="626"/>
      <c r="AT20" s="626"/>
      <c r="AU20" s="626"/>
      <c r="AV20" s="626"/>
      <c r="AW20" s="626"/>
      <c r="AX20" s="626"/>
      <c r="AY20" s="626"/>
      <c r="AZ20" s="626"/>
      <c r="BA20" s="626"/>
      <c r="BB20" s="626"/>
      <c r="BC20" s="626"/>
      <c r="BD20" s="626"/>
      <c r="BE20" s="626"/>
      <c r="BF20" s="627"/>
      <c r="BG20" s="628" t="s">
        <v>152</v>
      </c>
      <c r="BH20" s="629"/>
      <c r="BI20" s="629"/>
      <c r="BJ20" s="629"/>
      <c r="BK20" s="629"/>
      <c r="BL20" s="629"/>
      <c r="BM20" s="629"/>
      <c r="BN20" s="630"/>
      <c r="BO20" s="661" t="s">
        <v>152</v>
      </c>
      <c r="BP20" s="661"/>
      <c r="BQ20" s="661"/>
      <c r="BR20" s="661"/>
      <c r="BS20" s="634" t="s">
        <v>152</v>
      </c>
      <c r="BT20" s="629"/>
      <c r="BU20" s="629"/>
      <c r="BV20" s="629"/>
      <c r="BW20" s="629"/>
      <c r="BX20" s="629"/>
      <c r="BY20" s="629"/>
      <c r="BZ20" s="629"/>
      <c r="CA20" s="629"/>
      <c r="CB20" s="689"/>
      <c r="CD20" s="684" t="s">
        <v>381</v>
      </c>
      <c r="CE20" s="682"/>
      <c r="CF20" s="682"/>
      <c r="CG20" s="682"/>
      <c r="CH20" s="682"/>
      <c r="CI20" s="682"/>
      <c r="CJ20" s="682"/>
      <c r="CK20" s="682"/>
      <c r="CL20" s="682"/>
      <c r="CM20" s="682"/>
      <c r="CN20" s="682"/>
      <c r="CO20" s="682"/>
      <c r="CP20" s="682"/>
      <c r="CQ20" s="683"/>
      <c r="CR20" s="628">
        <v>3658175</v>
      </c>
      <c r="CS20" s="629"/>
      <c r="CT20" s="629"/>
      <c r="CU20" s="629"/>
      <c r="CV20" s="629"/>
      <c r="CW20" s="629"/>
      <c r="CX20" s="629"/>
      <c r="CY20" s="630"/>
      <c r="CZ20" s="661">
        <v>100</v>
      </c>
      <c r="DA20" s="661"/>
      <c r="DB20" s="661"/>
      <c r="DC20" s="661"/>
      <c r="DD20" s="634">
        <v>793684</v>
      </c>
      <c r="DE20" s="629"/>
      <c r="DF20" s="629"/>
      <c r="DG20" s="629"/>
      <c r="DH20" s="629"/>
      <c r="DI20" s="629"/>
      <c r="DJ20" s="629"/>
      <c r="DK20" s="629"/>
      <c r="DL20" s="629"/>
      <c r="DM20" s="629"/>
      <c r="DN20" s="629"/>
      <c r="DO20" s="629"/>
      <c r="DP20" s="630"/>
      <c r="DQ20" s="634">
        <v>2169454</v>
      </c>
      <c r="DR20" s="629"/>
      <c r="DS20" s="629"/>
      <c r="DT20" s="629"/>
      <c r="DU20" s="629"/>
      <c r="DV20" s="629"/>
      <c r="DW20" s="629"/>
      <c r="DX20" s="629"/>
      <c r="DY20" s="629"/>
      <c r="DZ20" s="629"/>
      <c r="EA20" s="629"/>
      <c r="EB20" s="629"/>
      <c r="EC20" s="689"/>
    </row>
    <row r="21" spans="2:133" ht="11.25" customHeight="1" x14ac:dyDescent="0.15">
      <c r="B21" s="625" t="s">
        <v>380</v>
      </c>
      <c r="C21" s="626"/>
      <c r="D21" s="626"/>
      <c r="E21" s="626"/>
      <c r="F21" s="626"/>
      <c r="G21" s="626"/>
      <c r="H21" s="626"/>
      <c r="I21" s="626"/>
      <c r="J21" s="626"/>
      <c r="K21" s="626"/>
      <c r="L21" s="626"/>
      <c r="M21" s="626"/>
      <c r="N21" s="626"/>
      <c r="O21" s="626"/>
      <c r="P21" s="626"/>
      <c r="Q21" s="627"/>
      <c r="R21" s="628">
        <v>254</v>
      </c>
      <c r="S21" s="629"/>
      <c r="T21" s="629"/>
      <c r="U21" s="629"/>
      <c r="V21" s="629"/>
      <c r="W21" s="629"/>
      <c r="X21" s="629"/>
      <c r="Y21" s="630"/>
      <c r="Z21" s="661">
        <v>0</v>
      </c>
      <c r="AA21" s="661"/>
      <c r="AB21" s="661"/>
      <c r="AC21" s="661"/>
      <c r="AD21" s="662">
        <v>254</v>
      </c>
      <c r="AE21" s="662"/>
      <c r="AF21" s="662"/>
      <c r="AG21" s="662"/>
      <c r="AH21" s="662"/>
      <c r="AI21" s="662"/>
      <c r="AJ21" s="662"/>
      <c r="AK21" s="662"/>
      <c r="AL21" s="631">
        <v>0</v>
      </c>
      <c r="AM21" s="632"/>
      <c r="AN21" s="632"/>
      <c r="AO21" s="663"/>
      <c r="AP21" s="733" t="s">
        <v>379</v>
      </c>
      <c r="AQ21" s="736"/>
      <c r="AR21" s="736"/>
      <c r="AS21" s="736"/>
      <c r="AT21" s="736"/>
      <c r="AU21" s="736"/>
      <c r="AV21" s="736"/>
      <c r="AW21" s="736"/>
      <c r="AX21" s="736"/>
      <c r="AY21" s="736"/>
      <c r="AZ21" s="736"/>
      <c r="BA21" s="736"/>
      <c r="BB21" s="736"/>
      <c r="BC21" s="736"/>
      <c r="BD21" s="736"/>
      <c r="BE21" s="736"/>
      <c r="BF21" s="735"/>
      <c r="BG21" s="628" t="s">
        <v>152</v>
      </c>
      <c r="BH21" s="629"/>
      <c r="BI21" s="629"/>
      <c r="BJ21" s="629"/>
      <c r="BK21" s="629"/>
      <c r="BL21" s="629"/>
      <c r="BM21" s="629"/>
      <c r="BN21" s="630"/>
      <c r="BO21" s="661" t="s">
        <v>152</v>
      </c>
      <c r="BP21" s="661"/>
      <c r="BQ21" s="661"/>
      <c r="BR21" s="661"/>
      <c r="BS21" s="634" t="s">
        <v>152</v>
      </c>
      <c r="BT21" s="629"/>
      <c r="BU21" s="629"/>
      <c r="BV21" s="629"/>
      <c r="BW21" s="629"/>
      <c r="BX21" s="629"/>
      <c r="BY21" s="629"/>
      <c r="BZ21" s="629"/>
      <c r="CA21" s="629"/>
      <c r="CB21" s="689"/>
      <c r="CD21" s="748"/>
      <c r="CE21" s="669"/>
      <c r="CF21" s="669"/>
      <c r="CG21" s="669"/>
      <c r="CH21" s="669"/>
      <c r="CI21" s="669"/>
      <c r="CJ21" s="669"/>
      <c r="CK21" s="669"/>
      <c r="CL21" s="669"/>
      <c r="CM21" s="669"/>
      <c r="CN21" s="669"/>
      <c r="CO21" s="669"/>
      <c r="CP21" s="669"/>
      <c r="CQ21" s="670"/>
      <c r="CR21" s="749"/>
      <c r="CS21" s="750"/>
      <c r="CT21" s="750"/>
      <c r="CU21" s="750"/>
      <c r="CV21" s="750"/>
      <c r="CW21" s="750"/>
      <c r="CX21" s="750"/>
      <c r="CY21" s="751"/>
      <c r="CZ21" s="752"/>
      <c r="DA21" s="752"/>
      <c r="DB21" s="752"/>
      <c r="DC21" s="752"/>
      <c r="DD21" s="753"/>
      <c r="DE21" s="750"/>
      <c r="DF21" s="750"/>
      <c r="DG21" s="750"/>
      <c r="DH21" s="750"/>
      <c r="DI21" s="750"/>
      <c r="DJ21" s="750"/>
      <c r="DK21" s="750"/>
      <c r="DL21" s="750"/>
      <c r="DM21" s="750"/>
      <c r="DN21" s="750"/>
      <c r="DO21" s="750"/>
      <c r="DP21" s="751"/>
      <c r="DQ21" s="753"/>
      <c r="DR21" s="750"/>
      <c r="DS21" s="750"/>
      <c r="DT21" s="750"/>
      <c r="DU21" s="750"/>
      <c r="DV21" s="750"/>
      <c r="DW21" s="750"/>
      <c r="DX21" s="750"/>
      <c r="DY21" s="750"/>
      <c r="DZ21" s="750"/>
      <c r="EA21" s="750"/>
      <c r="EB21" s="750"/>
      <c r="EC21" s="754"/>
    </row>
    <row r="22" spans="2:133" ht="11.25" customHeight="1" x14ac:dyDescent="0.15">
      <c r="B22" s="625" t="s">
        <v>378</v>
      </c>
      <c r="C22" s="626"/>
      <c r="D22" s="626"/>
      <c r="E22" s="626"/>
      <c r="F22" s="626"/>
      <c r="G22" s="626"/>
      <c r="H22" s="626"/>
      <c r="I22" s="626"/>
      <c r="J22" s="626"/>
      <c r="K22" s="626"/>
      <c r="L22" s="626"/>
      <c r="M22" s="626"/>
      <c r="N22" s="626"/>
      <c r="O22" s="626"/>
      <c r="P22" s="626"/>
      <c r="Q22" s="627"/>
      <c r="R22" s="628">
        <v>1494579</v>
      </c>
      <c r="S22" s="629"/>
      <c r="T22" s="629"/>
      <c r="U22" s="629"/>
      <c r="V22" s="629"/>
      <c r="W22" s="629"/>
      <c r="X22" s="629"/>
      <c r="Y22" s="630"/>
      <c r="Z22" s="661">
        <v>38.9</v>
      </c>
      <c r="AA22" s="661"/>
      <c r="AB22" s="661"/>
      <c r="AC22" s="661"/>
      <c r="AD22" s="662">
        <v>1293658</v>
      </c>
      <c r="AE22" s="662"/>
      <c r="AF22" s="662"/>
      <c r="AG22" s="662"/>
      <c r="AH22" s="662"/>
      <c r="AI22" s="662"/>
      <c r="AJ22" s="662"/>
      <c r="AK22" s="662"/>
      <c r="AL22" s="631">
        <v>72.2</v>
      </c>
      <c r="AM22" s="632"/>
      <c r="AN22" s="632"/>
      <c r="AO22" s="663"/>
      <c r="AP22" s="733" t="s">
        <v>377</v>
      </c>
      <c r="AQ22" s="736"/>
      <c r="AR22" s="736"/>
      <c r="AS22" s="736"/>
      <c r="AT22" s="736"/>
      <c r="AU22" s="736"/>
      <c r="AV22" s="736"/>
      <c r="AW22" s="736"/>
      <c r="AX22" s="736"/>
      <c r="AY22" s="736"/>
      <c r="AZ22" s="736"/>
      <c r="BA22" s="736"/>
      <c r="BB22" s="736"/>
      <c r="BC22" s="736"/>
      <c r="BD22" s="736"/>
      <c r="BE22" s="736"/>
      <c r="BF22" s="735"/>
      <c r="BG22" s="628" t="s">
        <v>152</v>
      </c>
      <c r="BH22" s="629"/>
      <c r="BI22" s="629"/>
      <c r="BJ22" s="629"/>
      <c r="BK22" s="629"/>
      <c r="BL22" s="629"/>
      <c r="BM22" s="629"/>
      <c r="BN22" s="630"/>
      <c r="BO22" s="661" t="s">
        <v>152</v>
      </c>
      <c r="BP22" s="661"/>
      <c r="BQ22" s="661"/>
      <c r="BR22" s="661"/>
      <c r="BS22" s="634" t="s">
        <v>152</v>
      </c>
      <c r="BT22" s="629"/>
      <c r="BU22" s="629"/>
      <c r="BV22" s="629"/>
      <c r="BW22" s="629"/>
      <c r="BX22" s="629"/>
      <c r="BY22" s="629"/>
      <c r="BZ22" s="629"/>
      <c r="CA22" s="629"/>
      <c r="CB22" s="689"/>
      <c r="CD22" s="742" t="s">
        <v>376</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15">
      <c r="B23" s="625" t="s">
        <v>375</v>
      </c>
      <c r="C23" s="626"/>
      <c r="D23" s="626"/>
      <c r="E23" s="626"/>
      <c r="F23" s="626"/>
      <c r="G23" s="626"/>
      <c r="H23" s="626"/>
      <c r="I23" s="626"/>
      <c r="J23" s="626"/>
      <c r="K23" s="626"/>
      <c r="L23" s="626"/>
      <c r="M23" s="626"/>
      <c r="N23" s="626"/>
      <c r="O23" s="626"/>
      <c r="P23" s="626"/>
      <c r="Q23" s="627"/>
      <c r="R23" s="628">
        <v>1293658</v>
      </c>
      <c r="S23" s="629"/>
      <c r="T23" s="629"/>
      <c r="U23" s="629"/>
      <c r="V23" s="629"/>
      <c r="W23" s="629"/>
      <c r="X23" s="629"/>
      <c r="Y23" s="630"/>
      <c r="Z23" s="661">
        <v>33.700000000000003</v>
      </c>
      <c r="AA23" s="661"/>
      <c r="AB23" s="661"/>
      <c r="AC23" s="661"/>
      <c r="AD23" s="662">
        <v>1293658</v>
      </c>
      <c r="AE23" s="662"/>
      <c r="AF23" s="662"/>
      <c r="AG23" s="662"/>
      <c r="AH23" s="662"/>
      <c r="AI23" s="662"/>
      <c r="AJ23" s="662"/>
      <c r="AK23" s="662"/>
      <c r="AL23" s="631">
        <v>72.2</v>
      </c>
      <c r="AM23" s="632"/>
      <c r="AN23" s="632"/>
      <c r="AO23" s="663"/>
      <c r="AP23" s="733" t="s">
        <v>374</v>
      </c>
      <c r="AQ23" s="736"/>
      <c r="AR23" s="736"/>
      <c r="AS23" s="736"/>
      <c r="AT23" s="736"/>
      <c r="AU23" s="736"/>
      <c r="AV23" s="736"/>
      <c r="AW23" s="736"/>
      <c r="AX23" s="736"/>
      <c r="AY23" s="736"/>
      <c r="AZ23" s="736"/>
      <c r="BA23" s="736"/>
      <c r="BB23" s="736"/>
      <c r="BC23" s="736"/>
      <c r="BD23" s="736"/>
      <c r="BE23" s="736"/>
      <c r="BF23" s="735"/>
      <c r="BG23" s="628" t="s">
        <v>152</v>
      </c>
      <c r="BH23" s="629"/>
      <c r="BI23" s="629"/>
      <c r="BJ23" s="629"/>
      <c r="BK23" s="629"/>
      <c r="BL23" s="629"/>
      <c r="BM23" s="629"/>
      <c r="BN23" s="630"/>
      <c r="BO23" s="661" t="s">
        <v>152</v>
      </c>
      <c r="BP23" s="661"/>
      <c r="BQ23" s="661"/>
      <c r="BR23" s="661"/>
      <c r="BS23" s="634" t="s">
        <v>152</v>
      </c>
      <c r="BT23" s="629"/>
      <c r="BU23" s="629"/>
      <c r="BV23" s="629"/>
      <c r="BW23" s="629"/>
      <c r="BX23" s="629"/>
      <c r="BY23" s="629"/>
      <c r="BZ23" s="629"/>
      <c r="CA23" s="629"/>
      <c r="CB23" s="689"/>
      <c r="CD23" s="742" t="s">
        <v>352</v>
      </c>
      <c r="CE23" s="743"/>
      <c r="CF23" s="743"/>
      <c r="CG23" s="743"/>
      <c r="CH23" s="743"/>
      <c r="CI23" s="743"/>
      <c r="CJ23" s="743"/>
      <c r="CK23" s="743"/>
      <c r="CL23" s="743"/>
      <c r="CM23" s="743"/>
      <c r="CN23" s="743"/>
      <c r="CO23" s="743"/>
      <c r="CP23" s="743"/>
      <c r="CQ23" s="744"/>
      <c r="CR23" s="742" t="s">
        <v>373</v>
      </c>
      <c r="CS23" s="743"/>
      <c r="CT23" s="743"/>
      <c r="CU23" s="743"/>
      <c r="CV23" s="743"/>
      <c r="CW23" s="743"/>
      <c r="CX23" s="743"/>
      <c r="CY23" s="744"/>
      <c r="CZ23" s="742" t="s">
        <v>372</v>
      </c>
      <c r="DA23" s="743"/>
      <c r="DB23" s="743"/>
      <c r="DC23" s="744"/>
      <c r="DD23" s="742" t="s">
        <v>371</v>
      </c>
      <c r="DE23" s="743"/>
      <c r="DF23" s="743"/>
      <c r="DG23" s="743"/>
      <c r="DH23" s="743"/>
      <c r="DI23" s="743"/>
      <c r="DJ23" s="743"/>
      <c r="DK23" s="744"/>
      <c r="DL23" s="745" t="s">
        <v>370</v>
      </c>
      <c r="DM23" s="746"/>
      <c r="DN23" s="746"/>
      <c r="DO23" s="746"/>
      <c r="DP23" s="746"/>
      <c r="DQ23" s="746"/>
      <c r="DR23" s="746"/>
      <c r="DS23" s="746"/>
      <c r="DT23" s="746"/>
      <c r="DU23" s="746"/>
      <c r="DV23" s="747"/>
      <c r="DW23" s="742" t="s">
        <v>369</v>
      </c>
      <c r="DX23" s="743"/>
      <c r="DY23" s="743"/>
      <c r="DZ23" s="743"/>
      <c r="EA23" s="743"/>
      <c r="EB23" s="743"/>
      <c r="EC23" s="744"/>
    </row>
    <row r="24" spans="2:133" ht="11.25" customHeight="1" x14ac:dyDescent="0.15">
      <c r="B24" s="625" t="s">
        <v>368</v>
      </c>
      <c r="C24" s="626"/>
      <c r="D24" s="626"/>
      <c r="E24" s="626"/>
      <c r="F24" s="626"/>
      <c r="G24" s="626"/>
      <c r="H24" s="626"/>
      <c r="I24" s="626"/>
      <c r="J24" s="626"/>
      <c r="K24" s="626"/>
      <c r="L24" s="626"/>
      <c r="M24" s="626"/>
      <c r="N24" s="626"/>
      <c r="O24" s="626"/>
      <c r="P24" s="626"/>
      <c r="Q24" s="627"/>
      <c r="R24" s="628">
        <v>200916</v>
      </c>
      <c r="S24" s="629"/>
      <c r="T24" s="629"/>
      <c r="U24" s="629"/>
      <c r="V24" s="629"/>
      <c r="W24" s="629"/>
      <c r="X24" s="629"/>
      <c r="Y24" s="630"/>
      <c r="Z24" s="661">
        <v>5.2</v>
      </c>
      <c r="AA24" s="661"/>
      <c r="AB24" s="661"/>
      <c r="AC24" s="661"/>
      <c r="AD24" s="662" t="s">
        <v>152</v>
      </c>
      <c r="AE24" s="662"/>
      <c r="AF24" s="662"/>
      <c r="AG24" s="662"/>
      <c r="AH24" s="662"/>
      <c r="AI24" s="662"/>
      <c r="AJ24" s="662"/>
      <c r="AK24" s="662"/>
      <c r="AL24" s="631" t="s">
        <v>152</v>
      </c>
      <c r="AM24" s="632"/>
      <c r="AN24" s="632"/>
      <c r="AO24" s="663"/>
      <c r="AP24" s="733" t="s">
        <v>367</v>
      </c>
      <c r="AQ24" s="736"/>
      <c r="AR24" s="736"/>
      <c r="AS24" s="736"/>
      <c r="AT24" s="736"/>
      <c r="AU24" s="736"/>
      <c r="AV24" s="736"/>
      <c r="AW24" s="736"/>
      <c r="AX24" s="736"/>
      <c r="AY24" s="736"/>
      <c r="AZ24" s="736"/>
      <c r="BA24" s="736"/>
      <c r="BB24" s="736"/>
      <c r="BC24" s="736"/>
      <c r="BD24" s="736"/>
      <c r="BE24" s="736"/>
      <c r="BF24" s="735"/>
      <c r="BG24" s="628" t="s">
        <v>152</v>
      </c>
      <c r="BH24" s="629"/>
      <c r="BI24" s="629"/>
      <c r="BJ24" s="629"/>
      <c r="BK24" s="629"/>
      <c r="BL24" s="629"/>
      <c r="BM24" s="629"/>
      <c r="BN24" s="630"/>
      <c r="BO24" s="661" t="s">
        <v>152</v>
      </c>
      <c r="BP24" s="661"/>
      <c r="BQ24" s="661"/>
      <c r="BR24" s="661"/>
      <c r="BS24" s="634" t="s">
        <v>152</v>
      </c>
      <c r="BT24" s="629"/>
      <c r="BU24" s="629"/>
      <c r="BV24" s="629"/>
      <c r="BW24" s="629"/>
      <c r="BX24" s="629"/>
      <c r="BY24" s="629"/>
      <c r="BZ24" s="629"/>
      <c r="CA24" s="629"/>
      <c r="CB24" s="689"/>
      <c r="CD24" s="699" t="s">
        <v>366</v>
      </c>
      <c r="CE24" s="700"/>
      <c r="CF24" s="700"/>
      <c r="CG24" s="700"/>
      <c r="CH24" s="700"/>
      <c r="CI24" s="700"/>
      <c r="CJ24" s="700"/>
      <c r="CK24" s="700"/>
      <c r="CL24" s="700"/>
      <c r="CM24" s="700"/>
      <c r="CN24" s="700"/>
      <c r="CO24" s="700"/>
      <c r="CP24" s="700"/>
      <c r="CQ24" s="701"/>
      <c r="CR24" s="696">
        <v>980200</v>
      </c>
      <c r="CS24" s="697"/>
      <c r="CT24" s="697"/>
      <c r="CU24" s="697"/>
      <c r="CV24" s="697"/>
      <c r="CW24" s="697"/>
      <c r="CX24" s="697"/>
      <c r="CY24" s="737"/>
      <c r="CZ24" s="738">
        <v>26.8</v>
      </c>
      <c r="DA24" s="710"/>
      <c r="DB24" s="710"/>
      <c r="DC24" s="739"/>
      <c r="DD24" s="740">
        <v>784692</v>
      </c>
      <c r="DE24" s="697"/>
      <c r="DF24" s="697"/>
      <c r="DG24" s="697"/>
      <c r="DH24" s="697"/>
      <c r="DI24" s="697"/>
      <c r="DJ24" s="697"/>
      <c r="DK24" s="737"/>
      <c r="DL24" s="740">
        <v>723900</v>
      </c>
      <c r="DM24" s="697"/>
      <c r="DN24" s="697"/>
      <c r="DO24" s="697"/>
      <c r="DP24" s="697"/>
      <c r="DQ24" s="697"/>
      <c r="DR24" s="697"/>
      <c r="DS24" s="697"/>
      <c r="DT24" s="697"/>
      <c r="DU24" s="697"/>
      <c r="DV24" s="737"/>
      <c r="DW24" s="738">
        <v>39.4</v>
      </c>
      <c r="DX24" s="710"/>
      <c r="DY24" s="710"/>
      <c r="DZ24" s="710"/>
      <c r="EA24" s="710"/>
      <c r="EB24" s="710"/>
      <c r="EC24" s="741"/>
    </row>
    <row r="25" spans="2:133" ht="11.25" customHeight="1" x14ac:dyDescent="0.15">
      <c r="B25" s="625" t="s">
        <v>365</v>
      </c>
      <c r="C25" s="626"/>
      <c r="D25" s="626"/>
      <c r="E25" s="626"/>
      <c r="F25" s="626"/>
      <c r="G25" s="626"/>
      <c r="H25" s="626"/>
      <c r="I25" s="626"/>
      <c r="J25" s="626"/>
      <c r="K25" s="626"/>
      <c r="L25" s="626"/>
      <c r="M25" s="626"/>
      <c r="N25" s="626"/>
      <c r="O25" s="626"/>
      <c r="P25" s="626"/>
      <c r="Q25" s="627"/>
      <c r="R25" s="628">
        <v>5</v>
      </c>
      <c r="S25" s="629"/>
      <c r="T25" s="629"/>
      <c r="U25" s="629"/>
      <c r="V25" s="629"/>
      <c r="W25" s="629"/>
      <c r="X25" s="629"/>
      <c r="Y25" s="630"/>
      <c r="Z25" s="661">
        <v>0</v>
      </c>
      <c r="AA25" s="661"/>
      <c r="AB25" s="661"/>
      <c r="AC25" s="661"/>
      <c r="AD25" s="662" t="s">
        <v>152</v>
      </c>
      <c r="AE25" s="662"/>
      <c r="AF25" s="662"/>
      <c r="AG25" s="662"/>
      <c r="AH25" s="662"/>
      <c r="AI25" s="662"/>
      <c r="AJ25" s="662"/>
      <c r="AK25" s="662"/>
      <c r="AL25" s="631" t="s">
        <v>152</v>
      </c>
      <c r="AM25" s="632"/>
      <c r="AN25" s="632"/>
      <c r="AO25" s="663"/>
      <c r="AP25" s="733" t="s">
        <v>364</v>
      </c>
      <c r="AQ25" s="736"/>
      <c r="AR25" s="736"/>
      <c r="AS25" s="736"/>
      <c r="AT25" s="736"/>
      <c r="AU25" s="736"/>
      <c r="AV25" s="736"/>
      <c r="AW25" s="736"/>
      <c r="AX25" s="736"/>
      <c r="AY25" s="736"/>
      <c r="AZ25" s="736"/>
      <c r="BA25" s="736"/>
      <c r="BB25" s="736"/>
      <c r="BC25" s="736"/>
      <c r="BD25" s="736"/>
      <c r="BE25" s="736"/>
      <c r="BF25" s="735"/>
      <c r="BG25" s="628" t="s">
        <v>152</v>
      </c>
      <c r="BH25" s="629"/>
      <c r="BI25" s="629"/>
      <c r="BJ25" s="629"/>
      <c r="BK25" s="629"/>
      <c r="BL25" s="629"/>
      <c r="BM25" s="629"/>
      <c r="BN25" s="630"/>
      <c r="BO25" s="661" t="s">
        <v>152</v>
      </c>
      <c r="BP25" s="661"/>
      <c r="BQ25" s="661"/>
      <c r="BR25" s="661"/>
      <c r="BS25" s="634" t="s">
        <v>152</v>
      </c>
      <c r="BT25" s="629"/>
      <c r="BU25" s="629"/>
      <c r="BV25" s="629"/>
      <c r="BW25" s="629"/>
      <c r="BX25" s="629"/>
      <c r="BY25" s="629"/>
      <c r="BZ25" s="629"/>
      <c r="CA25" s="629"/>
      <c r="CB25" s="689"/>
      <c r="CD25" s="684" t="s">
        <v>363</v>
      </c>
      <c r="CE25" s="682"/>
      <c r="CF25" s="682"/>
      <c r="CG25" s="682"/>
      <c r="CH25" s="682"/>
      <c r="CI25" s="682"/>
      <c r="CJ25" s="682"/>
      <c r="CK25" s="682"/>
      <c r="CL25" s="682"/>
      <c r="CM25" s="682"/>
      <c r="CN25" s="682"/>
      <c r="CO25" s="682"/>
      <c r="CP25" s="682"/>
      <c r="CQ25" s="683"/>
      <c r="CR25" s="628">
        <v>472101</v>
      </c>
      <c r="CS25" s="657"/>
      <c r="CT25" s="657"/>
      <c r="CU25" s="657"/>
      <c r="CV25" s="657"/>
      <c r="CW25" s="657"/>
      <c r="CX25" s="657"/>
      <c r="CY25" s="658"/>
      <c r="CZ25" s="631">
        <v>12.9</v>
      </c>
      <c r="DA25" s="659"/>
      <c r="DB25" s="659"/>
      <c r="DC25" s="660"/>
      <c r="DD25" s="634">
        <v>462980</v>
      </c>
      <c r="DE25" s="657"/>
      <c r="DF25" s="657"/>
      <c r="DG25" s="657"/>
      <c r="DH25" s="657"/>
      <c r="DI25" s="657"/>
      <c r="DJ25" s="657"/>
      <c r="DK25" s="658"/>
      <c r="DL25" s="634">
        <v>402256</v>
      </c>
      <c r="DM25" s="657"/>
      <c r="DN25" s="657"/>
      <c r="DO25" s="657"/>
      <c r="DP25" s="657"/>
      <c r="DQ25" s="657"/>
      <c r="DR25" s="657"/>
      <c r="DS25" s="657"/>
      <c r="DT25" s="657"/>
      <c r="DU25" s="657"/>
      <c r="DV25" s="658"/>
      <c r="DW25" s="631">
        <v>21.9</v>
      </c>
      <c r="DX25" s="659"/>
      <c r="DY25" s="659"/>
      <c r="DZ25" s="659"/>
      <c r="EA25" s="659"/>
      <c r="EB25" s="659"/>
      <c r="EC25" s="677"/>
    </row>
    <row r="26" spans="2:133" ht="11.25" customHeight="1" x14ac:dyDescent="0.15">
      <c r="B26" s="625" t="s">
        <v>362</v>
      </c>
      <c r="C26" s="626"/>
      <c r="D26" s="626"/>
      <c r="E26" s="626"/>
      <c r="F26" s="626"/>
      <c r="G26" s="626"/>
      <c r="H26" s="626"/>
      <c r="I26" s="626"/>
      <c r="J26" s="626"/>
      <c r="K26" s="626"/>
      <c r="L26" s="626"/>
      <c r="M26" s="626"/>
      <c r="N26" s="626"/>
      <c r="O26" s="626"/>
      <c r="P26" s="626"/>
      <c r="Q26" s="627"/>
      <c r="R26" s="628">
        <v>1986994</v>
      </c>
      <c r="S26" s="629"/>
      <c r="T26" s="629"/>
      <c r="U26" s="629"/>
      <c r="V26" s="629"/>
      <c r="W26" s="629"/>
      <c r="X26" s="629"/>
      <c r="Y26" s="630"/>
      <c r="Z26" s="661">
        <v>51.7</v>
      </c>
      <c r="AA26" s="661"/>
      <c r="AB26" s="661"/>
      <c r="AC26" s="661"/>
      <c r="AD26" s="662">
        <v>1784573</v>
      </c>
      <c r="AE26" s="662"/>
      <c r="AF26" s="662"/>
      <c r="AG26" s="662"/>
      <c r="AH26" s="662"/>
      <c r="AI26" s="662"/>
      <c r="AJ26" s="662"/>
      <c r="AK26" s="662"/>
      <c r="AL26" s="631">
        <v>99.7</v>
      </c>
      <c r="AM26" s="632"/>
      <c r="AN26" s="632"/>
      <c r="AO26" s="663"/>
      <c r="AP26" s="733" t="s">
        <v>361</v>
      </c>
      <c r="AQ26" s="734"/>
      <c r="AR26" s="734"/>
      <c r="AS26" s="734"/>
      <c r="AT26" s="734"/>
      <c r="AU26" s="734"/>
      <c r="AV26" s="734"/>
      <c r="AW26" s="734"/>
      <c r="AX26" s="734"/>
      <c r="AY26" s="734"/>
      <c r="AZ26" s="734"/>
      <c r="BA26" s="734"/>
      <c r="BB26" s="734"/>
      <c r="BC26" s="734"/>
      <c r="BD26" s="734"/>
      <c r="BE26" s="734"/>
      <c r="BF26" s="735"/>
      <c r="BG26" s="628" t="s">
        <v>152</v>
      </c>
      <c r="BH26" s="629"/>
      <c r="BI26" s="629"/>
      <c r="BJ26" s="629"/>
      <c r="BK26" s="629"/>
      <c r="BL26" s="629"/>
      <c r="BM26" s="629"/>
      <c r="BN26" s="630"/>
      <c r="BO26" s="661" t="s">
        <v>152</v>
      </c>
      <c r="BP26" s="661"/>
      <c r="BQ26" s="661"/>
      <c r="BR26" s="661"/>
      <c r="BS26" s="634" t="s">
        <v>152</v>
      </c>
      <c r="BT26" s="629"/>
      <c r="BU26" s="629"/>
      <c r="BV26" s="629"/>
      <c r="BW26" s="629"/>
      <c r="BX26" s="629"/>
      <c r="BY26" s="629"/>
      <c r="BZ26" s="629"/>
      <c r="CA26" s="629"/>
      <c r="CB26" s="689"/>
      <c r="CD26" s="684" t="s">
        <v>360</v>
      </c>
      <c r="CE26" s="682"/>
      <c r="CF26" s="682"/>
      <c r="CG26" s="682"/>
      <c r="CH26" s="682"/>
      <c r="CI26" s="682"/>
      <c r="CJ26" s="682"/>
      <c r="CK26" s="682"/>
      <c r="CL26" s="682"/>
      <c r="CM26" s="682"/>
      <c r="CN26" s="682"/>
      <c r="CO26" s="682"/>
      <c r="CP26" s="682"/>
      <c r="CQ26" s="683"/>
      <c r="CR26" s="628">
        <v>220053</v>
      </c>
      <c r="CS26" s="629"/>
      <c r="CT26" s="629"/>
      <c r="CU26" s="629"/>
      <c r="CV26" s="629"/>
      <c r="CW26" s="629"/>
      <c r="CX26" s="629"/>
      <c r="CY26" s="630"/>
      <c r="CZ26" s="631">
        <v>6</v>
      </c>
      <c r="DA26" s="659"/>
      <c r="DB26" s="659"/>
      <c r="DC26" s="660"/>
      <c r="DD26" s="634">
        <v>220053</v>
      </c>
      <c r="DE26" s="629"/>
      <c r="DF26" s="629"/>
      <c r="DG26" s="629"/>
      <c r="DH26" s="629"/>
      <c r="DI26" s="629"/>
      <c r="DJ26" s="629"/>
      <c r="DK26" s="630"/>
      <c r="DL26" s="634" t="s">
        <v>152</v>
      </c>
      <c r="DM26" s="629"/>
      <c r="DN26" s="629"/>
      <c r="DO26" s="629"/>
      <c r="DP26" s="629"/>
      <c r="DQ26" s="629"/>
      <c r="DR26" s="629"/>
      <c r="DS26" s="629"/>
      <c r="DT26" s="629"/>
      <c r="DU26" s="629"/>
      <c r="DV26" s="630"/>
      <c r="DW26" s="631" t="s">
        <v>152</v>
      </c>
      <c r="DX26" s="659"/>
      <c r="DY26" s="659"/>
      <c r="DZ26" s="659"/>
      <c r="EA26" s="659"/>
      <c r="EB26" s="659"/>
      <c r="EC26" s="677"/>
    </row>
    <row r="27" spans="2:133" ht="11.25" customHeight="1" x14ac:dyDescent="0.15">
      <c r="B27" s="625" t="s">
        <v>359</v>
      </c>
      <c r="C27" s="626"/>
      <c r="D27" s="626"/>
      <c r="E27" s="626"/>
      <c r="F27" s="626"/>
      <c r="G27" s="626"/>
      <c r="H27" s="626"/>
      <c r="I27" s="626"/>
      <c r="J27" s="626"/>
      <c r="K27" s="626"/>
      <c r="L27" s="626"/>
      <c r="M27" s="626"/>
      <c r="N27" s="626"/>
      <c r="O27" s="626"/>
      <c r="P27" s="626"/>
      <c r="Q27" s="627"/>
      <c r="R27" s="628" t="s">
        <v>152</v>
      </c>
      <c r="S27" s="629"/>
      <c r="T27" s="629"/>
      <c r="U27" s="629"/>
      <c r="V27" s="629"/>
      <c r="W27" s="629"/>
      <c r="X27" s="629"/>
      <c r="Y27" s="630"/>
      <c r="Z27" s="661" t="s">
        <v>152</v>
      </c>
      <c r="AA27" s="661"/>
      <c r="AB27" s="661"/>
      <c r="AC27" s="661"/>
      <c r="AD27" s="662" t="s">
        <v>152</v>
      </c>
      <c r="AE27" s="662"/>
      <c r="AF27" s="662"/>
      <c r="AG27" s="662"/>
      <c r="AH27" s="662"/>
      <c r="AI27" s="662"/>
      <c r="AJ27" s="662"/>
      <c r="AK27" s="662"/>
      <c r="AL27" s="631" t="s">
        <v>152</v>
      </c>
      <c r="AM27" s="632"/>
      <c r="AN27" s="632"/>
      <c r="AO27" s="663"/>
      <c r="AP27" s="625" t="s">
        <v>111</v>
      </c>
      <c r="AQ27" s="626"/>
      <c r="AR27" s="626"/>
      <c r="AS27" s="626"/>
      <c r="AT27" s="626"/>
      <c r="AU27" s="626"/>
      <c r="AV27" s="626"/>
      <c r="AW27" s="626"/>
      <c r="AX27" s="626"/>
      <c r="AY27" s="626"/>
      <c r="AZ27" s="626"/>
      <c r="BA27" s="626"/>
      <c r="BB27" s="626"/>
      <c r="BC27" s="626"/>
      <c r="BD27" s="626"/>
      <c r="BE27" s="626"/>
      <c r="BF27" s="627"/>
      <c r="BG27" s="628">
        <v>414166</v>
      </c>
      <c r="BH27" s="629"/>
      <c r="BI27" s="629"/>
      <c r="BJ27" s="629"/>
      <c r="BK27" s="629"/>
      <c r="BL27" s="629"/>
      <c r="BM27" s="629"/>
      <c r="BN27" s="630"/>
      <c r="BO27" s="661">
        <v>100</v>
      </c>
      <c r="BP27" s="661"/>
      <c r="BQ27" s="661"/>
      <c r="BR27" s="661"/>
      <c r="BS27" s="634">
        <v>1500</v>
      </c>
      <c r="BT27" s="629"/>
      <c r="BU27" s="629"/>
      <c r="BV27" s="629"/>
      <c r="BW27" s="629"/>
      <c r="BX27" s="629"/>
      <c r="BY27" s="629"/>
      <c r="BZ27" s="629"/>
      <c r="CA27" s="629"/>
      <c r="CB27" s="689"/>
      <c r="CD27" s="684" t="s">
        <v>358</v>
      </c>
      <c r="CE27" s="682"/>
      <c r="CF27" s="682"/>
      <c r="CG27" s="682"/>
      <c r="CH27" s="682"/>
      <c r="CI27" s="682"/>
      <c r="CJ27" s="682"/>
      <c r="CK27" s="682"/>
      <c r="CL27" s="682"/>
      <c r="CM27" s="682"/>
      <c r="CN27" s="682"/>
      <c r="CO27" s="682"/>
      <c r="CP27" s="682"/>
      <c r="CQ27" s="683"/>
      <c r="CR27" s="628">
        <v>228551</v>
      </c>
      <c r="CS27" s="657"/>
      <c r="CT27" s="657"/>
      <c r="CU27" s="657"/>
      <c r="CV27" s="657"/>
      <c r="CW27" s="657"/>
      <c r="CX27" s="657"/>
      <c r="CY27" s="658"/>
      <c r="CZ27" s="631">
        <v>6.2</v>
      </c>
      <c r="DA27" s="659"/>
      <c r="DB27" s="659"/>
      <c r="DC27" s="660"/>
      <c r="DD27" s="634">
        <v>42164</v>
      </c>
      <c r="DE27" s="657"/>
      <c r="DF27" s="657"/>
      <c r="DG27" s="657"/>
      <c r="DH27" s="657"/>
      <c r="DI27" s="657"/>
      <c r="DJ27" s="657"/>
      <c r="DK27" s="658"/>
      <c r="DL27" s="634">
        <v>42096</v>
      </c>
      <c r="DM27" s="657"/>
      <c r="DN27" s="657"/>
      <c r="DO27" s="657"/>
      <c r="DP27" s="657"/>
      <c r="DQ27" s="657"/>
      <c r="DR27" s="657"/>
      <c r="DS27" s="657"/>
      <c r="DT27" s="657"/>
      <c r="DU27" s="657"/>
      <c r="DV27" s="658"/>
      <c r="DW27" s="631">
        <v>2.2999999999999998</v>
      </c>
      <c r="DX27" s="659"/>
      <c r="DY27" s="659"/>
      <c r="DZ27" s="659"/>
      <c r="EA27" s="659"/>
      <c r="EB27" s="659"/>
      <c r="EC27" s="677"/>
    </row>
    <row r="28" spans="2:133" ht="11.25" customHeight="1" x14ac:dyDescent="0.15">
      <c r="B28" s="625" t="s">
        <v>357</v>
      </c>
      <c r="C28" s="626"/>
      <c r="D28" s="626"/>
      <c r="E28" s="626"/>
      <c r="F28" s="626"/>
      <c r="G28" s="626"/>
      <c r="H28" s="626"/>
      <c r="I28" s="626"/>
      <c r="J28" s="626"/>
      <c r="K28" s="626"/>
      <c r="L28" s="626"/>
      <c r="M28" s="626"/>
      <c r="N28" s="626"/>
      <c r="O28" s="626"/>
      <c r="P28" s="626"/>
      <c r="Q28" s="627"/>
      <c r="R28" s="628" t="s">
        <v>152</v>
      </c>
      <c r="S28" s="629"/>
      <c r="T28" s="629"/>
      <c r="U28" s="629"/>
      <c r="V28" s="629"/>
      <c r="W28" s="629"/>
      <c r="X28" s="629"/>
      <c r="Y28" s="630"/>
      <c r="Z28" s="661" t="s">
        <v>152</v>
      </c>
      <c r="AA28" s="661"/>
      <c r="AB28" s="661"/>
      <c r="AC28" s="661"/>
      <c r="AD28" s="662" t="s">
        <v>152</v>
      </c>
      <c r="AE28" s="662"/>
      <c r="AF28" s="662"/>
      <c r="AG28" s="662"/>
      <c r="AH28" s="662"/>
      <c r="AI28" s="662"/>
      <c r="AJ28" s="662"/>
      <c r="AK28" s="662"/>
      <c r="AL28" s="631" t="s">
        <v>152</v>
      </c>
      <c r="AM28" s="632"/>
      <c r="AN28" s="632"/>
      <c r="AO28" s="663"/>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61"/>
      <c r="BP28" s="661"/>
      <c r="BQ28" s="661"/>
      <c r="BR28" s="661"/>
      <c r="BS28" s="634"/>
      <c r="BT28" s="629"/>
      <c r="BU28" s="629"/>
      <c r="BV28" s="629"/>
      <c r="BW28" s="629"/>
      <c r="BX28" s="629"/>
      <c r="BY28" s="629"/>
      <c r="BZ28" s="629"/>
      <c r="CA28" s="629"/>
      <c r="CB28" s="689"/>
      <c r="CD28" s="684" t="s">
        <v>356</v>
      </c>
      <c r="CE28" s="682"/>
      <c r="CF28" s="682"/>
      <c r="CG28" s="682"/>
      <c r="CH28" s="682"/>
      <c r="CI28" s="682"/>
      <c r="CJ28" s="682"/>
      <c r="CK28" s="682"/>
      <c r="CL28" s="682"/>
      <c r="CM28" s="682"/>
      <c r="CN28" s="682"/>
      <c r="CO28" s="682"/>
      <c r="CP28" s="682"/>
      <c r="CQ28" s="683"/>
      <c r="CR28" s="628">
        <v>279548</v>
      </c>
      <c r="CS28" s="629"/>
      <c r="CT28" s="629"/>
      <c r="CU28" s="629"/>
      <c r="CV28" s="629"/>
      <c r="CW28" s="629"/>
      <c r="CX28" s="629"/>
      <c r="CY28" s="630"/>
      <c r="CZ28" s="631">
        <v>7.6</v>
      </c>
      <c r="DA28" s="659"/>
      <c r="DB28" s="659"/>
      <c r="DC28" s="660"/>
      <c r="DD28" s="634">
        <v>279548</v>
      </c>
      <c r="DE28" s="629"/>
      <c r="DF28" s="629"/>
      <c r="DG28" s="629"/>
      <c r="DH28" s="629"/>
      <c r="DI28" s="629"/>
      <c r="DJ28" s="629"/>
      <c r="DK28" s="630"/>
      <c r="DL28" s="634">
        <v>279548</v>
      </c>
      <c r="DM28" s="629"/>
      <c r="DN28" s="629"/>
      <c r="DO28" s="629"/>
      <c r="DP28" s="629"/>
      <c r="DQ28" s="629"/>
      <c r="DR28" s="629"/>
      <c r="DS28" s="629"/>
      <c r="DT28" s="629"/>
      <c r="DU28" s="629"/>
      <c r="DV28" s="630"/>
      <c r="DW28" s="631">
        <v>15.2</v>
      </c>
      <c r="DX28" s="659"/>
      <c r="DY28" s="659"/>
      <c r="DZ28" s="659"/>
      <c r="EA28" s="659"/>
      <c r="EB28" s="659"/>
      <c r="EC28" s="677"/>
    </row>
    <row r="29" spans="2:133" ht="11.25" customHeight="1" x14ac:dyDescent="0.15">
      <c r="B29" s="625" t="s">
        <v>355</v>
      </c>
      <c r="C29" s="626"/>
      <c r="D29" s="626"/>
      <c r="E29" s="626"/>
      <c r="F29" s="626"/>
      <c r="G29" s="626"/>
      <c r="H29" s="626"/>
      <c r="I29" s="626"/>
      <c r="J29" s="626"/>
      <c r="K29" s="626"/>
      <c r="L29" s="626"/>
      <c r="M29" s="626"/>
      <c r="N29" s="626"/>
      <c r="O29" s="626"/>
      <c r="P29" s="626"/>
      <c r="Q29" s="627"/>
      <c r="R29" s="628">
        <v>13961</v>
      </c>
      <c r="S29" s="629"/>
      <c r="T29" s="629"/>
      <c r="U29" s="629"/>
      <c r="V29" s="629"/>
      <c r="W29" s="629"/>
      <c r="X29" s="629"/>
      <c r="Y29" s="630"/>
      <c r="Z29" s="661">
        <v>0.4</v>
      </c>
      <c r="AA29" s="661"/>
      <c r="AB29" s="661"/>
      <c r="AC29" s="661"/>
      <c r="AD29" s="662" t="s">
        <v>152</v>
      </c>
      <c r="AE29" s="662"/>
      <c r="AF29" s="662"/>
      <c r="AG29" s="662"/>
      <c r="AH29" s="662"/>
      <c r="AI29" s="662"/>
      <c r="AJ29" s="662"/>
      <c r="AK29" s="662"/>
      <c r="AL29" s="631" t="s">
        <v>152</v>
      </c>
      <c r="AM29" s="632"/>
      <c r="AN29" s="632"/>
      <c r="AO29" s="663"/>
      <c r="AP29" s="641"/>
      <c r="AQ29" s="642"/>
      <c r="AR29" s="642"/>
      <c r="AS29" s="642"/>
      <c r="AT29" s="642"/>
      <c r="AU29" s="642"/>
      <c r="AV29" s="642"/>
      <c r="AW29" s="642"/>
      <c r="AX29" s="642"/>
      <c r="AY29" s="642"/>
      <c r="AZ29" s="642"/>
      <c r="BA29" s="642"/>
      <c r="BB29" s="642"/>
      <c r="BC29" s="642"/>
      <c r="BD29" s="642"/>
      <c r="BE29" s="642"/>
      <c r="BF29" s="643"/>
      <c r="BG29" s="628"/>
      <c r="BH29" s="629"/>
      <c r="BI29" s="629"/>
      <c r="BJ29" s="629"/>
      <c r="BK29" s="629"/>
      <c r="BL29" s="629"/>
      <c r="BM29" s="629"/>
      <c r="BN29" s="630"/>
      <c r="BO29" s="661"/>
      <c r="BP29" s="661"/>
      <c r="BQ29" s="661"/>
      <c r="BR29" s="661"/>
      <c r="BS29" s="662"/>
      <c r="BT29" s="662"/>
      <c r="BU29" s="662"/>
      <c r="BV29" s="662"/>
      <c r="BW29" s="662"/>
      <c r="BX29" s="662"/>
      <c r="BY29" s="662"/>
      <c r="BZ29" s="662"/>
      <c r="CA29" s="662"/>
      <c r="CB29" s="724"/>
      <c r="CD29" s="725" t="s">
        <v>301</v>
      </c>
      <c r="CE29" s="726"/>
      <c r="CF29" s="684" t="s">
        <v>354</v>
      </c>
      <c r="CG29" s="682"/>
      <c r="CH29" s="682"/>
      <c r="CI29" s="682"/>
      <c r="CJ29" s="682"/>
      <c r="CK29" s="682"/>
      <c r="CL29" s="682"/>
      <c r="CM29" s="682"/>
      <c r="CN29" s="682"/>
      <c r="CO29" s="682"/>
      <c r="CP29" s="682"/>
      <c r="CQ29" s="683"/>
      <c r="CR29" s="628">
        <v>279090</v>
      </c>
      <c r="CS29" s="657"/>
      <c r="CT29" s="657"/>
      <c r="CU29" s="657"/>
      <c r="CV29" s="657"/>
      <c r="CW29" s="657"/>
      <c r="CX29" s="657"/>
      <c r="CY29" s="658"/>
      <c r="CZ29" s="631">
        <v>7.6</v>
      </c>
      <c r="DA29" s="659"/>
      <c r="DB29" s="659"/>
      <c r="DC29" s="660"/>
      <c r="DD29" s="634">
        <v>279090</v>
      </c>
      <c r="DE29" s="657"/>
      <c r="DF29" s="657"/>
      <c r="DG29" s="657"/>
      <c r="DH29" s="657"/>
      <c r="DI29" s="657"/>
      <c r="DJ29" s="657"/>
      <c r="DK29" s="658"/>
      <c r="DL29" s="634">
        <v>279090</v>
      </c>
      <c r="DM29" s="657"/>
      <c r="DN29" s="657"/>
      <c r="DO29" s="657"/>
      <c r="DP29" s="657"/>
      <c r="DQ29" s="657"/>
      <c r="DR29" s="657"/>
      <c r="DS29" s="657"/>
      <c r="DT29" s="657"/>
      <c r="DU29" s="657"/>
      <c r="DV29" s="658"/>
      <c r="DW29" s="631">
        <v>15.2</v>
      </c>
      <c r="DX29" s="659"/>
      <c r="DY29" s="659"/>
      <c r="DZ29" s="659"/>
      <c r="EA29" s="659"/>
      <c r="EB29" s="659"/>
      <c r="EC29" s="677"/>
    </row>
    <row r="30" spans="2:133" ht="11.25" customHeight="1" x14ac:dyDescent="0.15">
      <c r="B30" s="625" t="s">
        <v>353</v>
      </c>
      <c r="C30" s="626"/>
      <c r="D30" s="626"/>
      <c r="E30" s="626"/>
      <c r="F30" s="626"/>
      <c r="G30" s="626"/>
      <c r="H30" s="626"/>
      <c r="I30" s="626"/>
      <c r="J30" s="626"/>
      <c r="K30" s="626"/>
      <c r="L30" s="626"/>
      <c r="M30" s="626"/>
      <c r="N30" s="626"/>
      <c r="O30" s="626"/>
      <c r="P30" s="626"/>
      <c r="Q30" s="627"/>
      <c r="R30" s="628">
        <v>5263</v>
      </c>
      <c r="S30" s="629"/>
      <c r="T30" s="629"/>
      <c r="U30" s="629"/>
      <c r="V30" s="629"/>
      <c r="W30" s="629"/>
      <c r="X30" s="629"/>
      <c r="Y30" s="630"/>
      <c r="Z30" s="661">
        <v>0.1</v>
      </c>
      <c r="AA30" s="661"/>
      <c r="AB30" s="661"/>
      <c r="AC30" s="661"/>
      <c r="AD30" s="662" t="s">
        <v>152</v>
      </c>
      <c r="AE30" s="662"/>
      <c r="AF30" s="662"/>
      <c r="AG30" s="662"/>
      <c r="AH30" s="662"/>
      <c r="AI30" s="662"/>
      <c r="AJ30" s="662"/>
      <c r="AK30" s="662"/>
      <c r="AL30" s="631" t="s">
        <v>152</v>
      </c>
      <c r="AM30" s="632"/>
      <c r="AN30" s="632"/>
      <c r="AO30" s="663"/>
      <c r="AP30" s="690" t="s">
        <v>352</v>
      </c>
      <c r="AQ30" s="691"/>
      <c r="AR30" s="691"/>
      <c r="AS30" s="691"/>
      <c r="AT30" s="691"/>
      <c r="AU30" s="691"/>
      <c r="AV30" s="691"/>
      <c r="AW30" s="691"/>
      <c r="AX30" s="691"/>
      <c r="AY30" s="691"/>
      <c r="AZ30" s="691"/>
      <c r="BA30" s="691"/>
      <c r="BB30" s="691"/>
      <c r="BC30" s="691"/>
      <c r="BD30" s="691"/>
      <c r="BE30" s="691"/>
      <c r="BF30" s="692"/>
      <c r="BG30" s="690" t="s">
        <v>195</v>
      </c>
      <c r="BH30" s="731"/>
      <c r="BI30" s="731"/>
      <c r="BJ30" s="731"/>
      <c r="BK30" s="731"/>
      <c r="BL30" s="731"/>
      <c r="BM30" s="731"/>
      <c r="BN30" s="731"/>
      <c r="BO30" s="731"/>
      <c r="BP30" s="731"/>
      <c r="BQ30" s="732"/>
      <c r="BR30" s="690" t="s">
        <v>351</v>
      </c>
      <c r="BS30" s="731"/>
      <c r="BT30" s="731"/>
      <c r="BU30" s="731"/>
      <c r="BV30" s="731"/>
      <c r="BW30" s="731"/>
      <c r="BX30" s="731"/>
      <c r="BY30" s="731"/>
      <c r="BZ30" s="731"/>
      <c r="CA30" s="731"/>
      <c r="CB30" s="732"/>
      <c r="CD30" s="727"/>
      <c r="CE30" s="728"/>
      <c r="CF30" s="684" t="s">
        <v>350</v>
      </c>
      <c r="CG30" s="682"/>
      <c r="CH30" s="682"/>
      <c r="CI30" s="682"/>
      <c r="CJ30" s="682"/>
      <c r="CK30" s="682"/>
      <c r="CL30" s="682"/>
      <c r="CM30" s="682"/>
      <c r="CN30" s="682"/>
      <c r="CO30" s="682"/>
      <c r="CP30" s="682"/>
      <c r="CQ30" s="683"/>
      <c r="CR30" s="628">
        <v>266541</v>
      </c>
      <c r="CS30" s="629"/>
      <c r="CT30" s="629"/>
      <c r="CU30" s="629"/>
      <c r="CV30" s="629"/>
      <c r="CW30" s="629"/>
      <c r="CX30" s="629"/>
      <c r="CY30" s="630"/>
      <c r="CZ30" s="631">
        <v>7.3</v>
      </c>
      <c r="DA30" s="659"/>
      <c r="DB30" s="659"/>
      <c r="DC30" s="660"/>
      <c r="DD30" s="634">
        <v>266541</v>
      </c>
      <c r="DE30" s="629"/>
      <c r="DF30" s="629"/>
      <c r="DG30" s="629"/>
      <c r="DH30" s="629"/>
      <c r="DI30" s="629"/>
      <c r="DJ30" s="629"/>
      <c r="DK30" s="630"/>
      <c r="DL30" s="634">
        <v>266541</v>
      </c>
      <c r="DM30" s="629"/>
      <c r="DN30" s="629"/>
      <c r="DO30" s="629"/>
      <c r="DP30" s="629"/>
      <c r="DQ30" s="629"/>
      <c r="DR30" s="629"/>
      <c r="DS30" s="629"/>
      <c r="DT30" s="629"/>
      <c r="DU30" s="629"/>
      <c r="DV30" s="630"/>
      <c r="DW30" s="631">
        <v>14.5</v>
      </c>
      <c r="DX30" s="659"/>
      <c r="DY30" s="659"/>
      <c r="DZ30" s="659"/>
      <c r="EA30" s="659"/>
      <c r="EB30" s="659"/>
      <c r="EC30" s="677"/>
    </row>
    <row r="31" spans="2:133" ht="11.25" customHeight="1" x14ac:dyDescent="0.15">
      <c r="B31" s="625" t="s">
        <v>349</v>
      </c>
      <c r="C31" s="626"/>
      <c r="D31" s="626"/>
      <c r="E31" s="626"/>
      <c r="F31" s="626"/>
      <c r="G31" s="626"/>
      <c r="H31" s="626"/>
      <c r="I31" s="626"/>
      <c r="J31" s="626"/>
      <c r="K31" s="626"/>
      <c r="L31" s="626"/>
      <c r="M31" s="626"/>
      <c r="N31" s="626"/>
      <c r="O31" s="626"/>
      <c r="P31" s="626"/>
      <c r="Q31" s="627"/>
      <c r="R31" s="628">
        <v>649458</v>
      </c>
      <c r="S31" s="629"/>
      <c r="T31" s="629"/>
      <c r="U31" s="629"/>
      <c r="V31" s="629"/>
      <c r="W31" s="629"/>
      <c r="X31" s="629"/>
      <c r="Y31" s="630"/>
      <c r="Z31" s="661">
        <v>16.899999999999999</v>
      </c>
      <c r="AA31" s="661"/>
      <c r="AB31" s="661"/>
      <c r="AC31" s="661"/>
      <c r="AD31" s="662" t="s">
        <v>152</v>
      </c>
      <c r="AE31" s="662"/>
      <c r="AF31" s="662"/>
      <c r="AG31" s="662"/>
      <c r="AH31" s="662"/>
      <c r="AI31" s="662"/>
      <c r="AJ31" s="662"/>
      <c r="AK31" s="662"/>
      <c r="AL31" s="631" t="s">
        <v>152</v>
      </c>
      <c r="AM31" s="632"/>
      <c r="AN31" s="632"/>
      <c r="AO31" s="663"/>
      <c r="AP31" s="715" t="s">
        <v>348</v>
      </c>
      <c r="AQ31" s="716"/>
      <c r="AR31" s="716"/>
      <c r="AS31" s="716"/>
      <c r="AT31" s="721" t="s">
        <v>347</v>
      </c>
      <c r="AU31" s="337"/>
      <c r="AV31" s="337"/>
      <c r="AW31" s="337"/>
      <c r="AX31" s="705" t="s">
        <v>134</v>
      </c>
      <c r="AY31" s="706"/>
      <c r="AZ31" s="706"/>
      <c r="BA31" s="706"/>
      <c r="BB31" s="706"/>
      <c r="BC31" s="706"/>
      <c r="BD31" s="706"/>
      <c r="BE31" s="706"/>
      <c r="BF31" s="707"/>
      <c r="BG31" s="708">
        <v>99.2</v>
      </c>
      <c r="BH31" s="709"/>
      <c r="BI31" s="709"/>
      <c r="BJ31" s="709"/>
      <c r="BK31" s="709"/>
      <c r="BL31" s="709"/>
      <c r="BM31" s="710">
        <v>98.1</v>
      </c>
      <c r="BN31" s="709"/>
      <c r="BO31" s="709"/>
      <c r="BP31" s="709"/>
      <c r="BQ31" s="711"/>
      <c r="BR31" s="708">
        <v>99.1</v>
      </c>
      <c r="BS31" s="709"/>
      <c r="BT31" s="709"/>
      <c r="BU31" s="709"/>
      <c r="BV31" s="709"/>
      <c r="BW31" s="709"/>
      <c r="BX31" s="710">
        <v>97.8</v>
      </c>
      <c r="BY31" s="709"/>
      <c r="BZ31" s="709"/>
      <c r="CA31" s="709"/>
      <c r="CB31" s="711"/>
      <c r="CD31" s="727"/>
      <c r="CE31" s="728"/>
      <c r="CF31" s="684" t="s">
        <v>346</v>
      </c>
      <c r="CG31" s="682"/>
      <c r="CH31" s="682"/>
      <c r="CI31" s="682"/>
      <c r="CJ31" s="682"/>
      <c r="CK31" s="682"/>
      <c r="CL31" s="682"/>
      <c r="CM31" s="682"/>
      <c r="CN31" s="682"/>
      <c r="CO31" s="682"/>
      <c r="CP31" s="682"/>
      <c r="CQ31" s="683"/>
      <c r="CR31" s="628">
        <v>12549</v>
      </c>
      <c r="CS31" s="657"/>
      <c r="CT31" s="657"/>
      <c r="CU31" s="657"/>
      <c r="CV31" s="657"/>
      <c r="CW31" s="657"/>
      <c r="CX31" s="657"/>
      <c r="CY31" s="658"/>
      <c r="CZ31" s="631">
        <v>0.3</v>
      </c>
      <c r="DA31" s="659"/>
      <c r="DB31" s="659"/>
      <c r="DC31" s="660"/>
      <c r="DD31" s="634">
        <v>12549</v>
      </c>
      <c r="DE31" s="657"/>
      <c r="DF31" s="657"/>
      <c r="DG31" s="657"/>
      <c r="DH31" s="657"/>
      <c r="DI31" s="657"/>
      <c r="DJ31" s="657"/>
      <c r="DK31" s="658"/>
      <c r="DL31" s="634">
        <v>12549</v>
      </c>
      <c r="DM31" s="657"/>
      <c r="DN31" s="657"/>
      <c r="DO31" s="657"/>
      <c r="DP31" s="657"/>
      <c r="DQ31" s="657"/>
      <c r="DR31" s="657"/>
      <c r="DS31" s="657"/>
      <c r="DT31" s="657"/>
      <c r="DU31" s="657"/>
      <c r="DV31" s="658"/>
      <c r="DW31" s="631">
        <v>0.7</v>
      </c>
      <c r="DX31" s="659"/>
      <c r="DY31" s="659"/>
      <c r="DZ31" s="659"/>
      <c r="EA31" s="659"/>
      <c r="EB31" s="659"/>
      <c r="EC31" s="677"/>
    </row>
    <row r="32" spans="2:133" ht="11.25" customHeight="1" x14ac:dyDescent="0.15">
      <c r="B32" s="712" t="s">
        <v>345</v>
      </c>
      <c r="C32" s="713"/>
      <c r="D32" s="713"/>
      <c r="E32" s="713"/>
      <c r="F32" s="713"/>
      <c r="G32" s="713"/>
      <c r="H32" s="713"/>
      <c r="I32" s="713"/>
      <c r="J32" s="713"/>
      <c r="K32" s="713"/>
      <c r="L32" s="713"/>
      <c r="M32" s="713"/>
      <c r="N32" s="713"/>
      <c r="O32" s="713"/>
      <c r="P32" s="713"/>
      <c r="Q32" s="714"/>
      <c r="R32" s="628" t="s">
        <v>152</v>
      </c>
      <c r="S32" s="629"/>
      <c r="T32" s="629"/>
      <c r="U32" s="629"/>
      <c r="V32" s="629"/>
      <c r="W32" s="629"/>
      <c r="X32" s="629"/>
      <c r="Y32" s="630"/>
      <c r="Z32" s="661" t="s">
        <v>152</v>
      </c>
      <c r="AA32" s="661"/>
      <c r="AB32" s="661"/>
      <c r="AC32" s="661"/>
      <c r="AD32" s="662" t="s">
        <v>152</v>
      </c>
      <c r="AE32" s="662"/>
      <c r="AF32" s="662"/>
      <c r="AG32" s="662"/>
      <c r="AH32" s="662"/>
      <c r="AI32" s="662"/>
      <c r="AJ32" s="662"/>
      <c r="AK32" s="662"/>
      <c r="AL32" s="631" t="s">
        <v>152</v>
      </c>
      <c r="AM32" s="632"/>
      <c r="AN32" s="632"/>
      <c r="AO32" s="663"/>
      <c r="AP32" s="717"/>
      <c r="AQ32" s="718"/>
      <c r="AR32" s="718"/>
      <c r="AS32" s="718"/>
      <c r="AT32" s="722"/>
      <c r="AU32" s="338" t="s">
        <v>344</v>
      </c>
      <c r="AV32" s="338"/>
      <c r="AW32" s="338"/>
      <c r="AX32" s="625" t="s">
        <v>343</v>
      </c>
      <c r="AY32" s="626"/>
      <c r="AZ32" s="626"/>
      <c r="BA32" s="626"/>
      <c r="BB32" s="626"/>
      <c r="BC32" s="626"/>
      <c r="BD32" s="626"/>
      <c r="BE32" s="626"/>
      <c r="BF32" s="627"/>
      <c r="BG32" s="703">
        <v>98.5</v>
      </c>
      <c r="BH32" s="657"/>
      <c r="BI32" s="657"/>
      <c r="BJ32" s="657"/>
      <c r="BK32" s="657"/>
      <c r="BL32" s="657"/>
      <c r="BM32" s="632">
        <v>97.4</v>
      </c>
      <c r="BN32" s="704"/>
      <c r="BO32" s="704"/>
      <c r="BP32" s="704"/>
      <c r="BQ32" s="681"/>
      <c r="BR32" s="703">
        <v>99.2</v>
      </c>
      <c r="BS32" s="657"/>
      <c r="BT32" s="657"/>
      <c r="BU32" s="657"/>
      <c r="BV32" s="657"/>
      <c r="BW32" s="657"/>
      <c r="BX32" s="632">
        <v>98</v>
      </c>
      <c r="BY32" s="704"/>
      <c r="BZ32" s="704"/>
      <c r="CA32" s="704"/>
      <c r="CB32" s="681"/>
      <c r="CD32" s="729"/>
      <c r="CE32" s="730"/>
      <c r="CF32" s="684" t="s">
        <v>342</v>
      </c>
      <c r="CG32" s="682"/>
      <c r="CH32" s="682"/>
      <c r="CI32" s="682"/>
      <c r="CJ32" s="682"/>
      <c r="CK32" s="682"/>
      <c r="CL32" s="682"/>
      <c r="CM32" s="682"/>
      <c r="CN32" s="682"/>
      <c r="CO32" s="682"/>
      <c r="CP32" s="682"/>
      <c r="CQ32" s="683"/>
      <c r="CR32" s="628">
        <v>458</v>
      </c>
      <c r="CS32" s="629"/>
      <c r="CT32" s="629"/>
      <c r="CU32" s="629"/>
      <c r="CV32" s="629"/>
      <c r="CW32" s="629"/>
      <c r="CX32" s="629"/>
      <c r="CY32" s="630"/>
      <c r="CZ32" s="631">
        <v>0</v>
      </c>
      <c r="DA32" s="659"/>
      <c r="DB32" s="659"/>
      <c r="DC32" s="660"/>
      <c r="DD32" s="634">
        <v>458</v>
      </c>
      <c r="DE32" s="629"/>
      <c r="DF32" s="629"/>
      <c r="DG32" s="629"/>
      <c r="DH32" s="629"/>
      <c r="DI32" s="629"/>
      <c r="DJ32" s="629"/>
      <c r="DK32" s="630"/>
      <c r="DL32" s="634">
        <v>458</v>
      </c>
      <c r="DM32" s="629"/>
      <c r="DN32" s="629"/>
      <c r="DO32" s="629"/>
      <c r="DP32" s="629"/>
      <c r="DQ32" s="629"/>
      <c r="DR32" s="629"/>
      <c r="DS32" s="629"/>
      <c r="DT32" s="629"/>
      <c r="DU32" s="629"/>
      <c r="DV32" s="630"/>
      <c r="DW32" s="631">
        <v>0</v>
      </c>
      <c r="DX32" s="659"/>
      <c r="DY32" s="659"/>
      <c r="DZ32" s="659"/>
      <c r="EA32" s="659"/>
      <c r="EB32" s="659"/>
      <c r="EC32" s="677"/>
    </row>
    <row r="33" spans="2:133" ht="11.25" customHeight="1" x14ac:dyDescent="0.15">
      <c r="B33" s="625" t="s">
        <v>341</v>
      </c>
      <c r="C33" s="626"/>
      <c r="D33" s="626"/>
      <c r="E33" s="626"/>
      <c r="F33" s="626"/>
      <c r="G33" s="626"/>
      <c r="H33" s="626"/>
      <c r="I33" s="626"/>
      <c r="J33" s="626"/>
      <c r="K33" s="626"/>
      <c r="L33" s="626"/>
      <c r="M33" s="626"/>
      <c r="N33" s="626"/>
      <c r="O33" s="626"/>
      <c r="P33" s="626"/>
      <c r="Q33" s="627"/>
      <c r="R33" s="628">
        <v>144335</v>
      </c>
      <c r="S33" s="629"/>
      <c r="T33" s="629"/>
      <c r="U33" s="629"/>
      <c r="V33" s="629"/>
      <c r="W33" s="629"/>
      <c r="X33" s="629"/>
      <c r="Y33" s="630"/>
      <c r="Z33" s="661">
        <v>3.8</v>
      </c>
      <c r="AA33" s="661"/>
      <c r="AB33" s="661"/>
      <c r="AC33" s="661"/>
      <c r="AD33" s="662" t="s">
        <v>152</v>
      </c>
      <c r="AE33" s="662"/>
      <c r="AF33" s="662"/>
      <c r="AG33" s="662"/>
      <c r="AH33" s="662"/>
      <c r="AI33" s="662"/>
      <c r="AJ33" s="662"/>
      <c r="AK33" s="662"/>
      <c r="AL33" s="631" t="s">
        <v>152</v>
      </c>
      <c r="AM33" s="632"/>
      <c r="AN33" s="632"/>
      <c r="AO33" s="663"/>
      <c r="AP33" s="719"/>
      <c r="AQ33" s="720"/>
      <c r="AR33" s="720"/>
      <c r="AS33" s="720"/>
      <c r="AT33" s="723"/>
      <c r="AU33" s="340"/>
      <c r="AV33" s="340"/>
      <c r="AW33" s="340"/>
      <c r="AX33" s="641" t="s">
        <v>340</v>
      </c>
      <c r="AY33" s="642"/>
      <c r="AZ33" s="642"/>
      <c r="BA33" s="642"/>
      <c r="BB33" s="642"/>
      <c r="BC33" s="642"/>
      <c r="BD33" s="642"/>
      <c r="BE33" s="642"/>
      <c r="BF33" s="643"/>
      <c r="BG33" s="702">
        <v>99.3</v>
      </c>
      <c r="BH33" s="645"/>
      <c r="BI33" s="645"/>
      <c r="BJ33" s="645"/>
      <c r="BK33" s="645"/>
      <c r="BL33" s="645"/>
      <c r="BM33" s="675">
        <v>98.2</v>
      </c>
      <c r="BN33" s="645"/>
      <c r="BO33" s="645"/>
      <c r="BP33" s="645"/>
      <c r="BQ33" s="668"/>
      <c r="BR33" s="702">
        <v>99.1</v>
      </c>
      <c r="BS33" s="645"/>
      <c r="BT33" s="645"/>
      <c r="BU33" s="645"/>
      <c r="BV33" s="645"/>
      <c r="BW33" s="645"/>
      <c r="BX33" s="675">
        <v>97.5</v>
      </c>
      <c r="BY33" s="645"/>
      <c r="BZ33" s="645"/>
      <c r="CA33" s="645"/>
      <c r="CB33" s="668"/>
      <c r="CD33" s="684" t="s">
        <v>339</v>
      </c>
      <c r="CE33" s="682"/>
      <c r="CF33" s="682"/>
      <c r="CG33" s="682"/>
      <c r="CH33" s="682"/>
      <c r="CI33" s="682"/>
      <c r="CJ33" s="682"/>
      <c r="CK33" s="682"/>
      <c r="CL33" s="682"/>
      <c r="CM33" s="682"/>
      <c r="CN33" s="682"/>
      <c r="CO33" s="682"/>
      <c r="CP33" s="682"/>
      <c r="CQ33" s="683"/>
      <c r="CR33" s="628">
        <v>1884289</v>
      </c>
      <c r="CS33" s="657"/>
      <c r="CT33" s="657"/>
      <c r="CU33" s="657"/>
      <c r="CV33" s="657"/>
      <c r="CW33" s="657"/>
      <c r="CX33" s="657"/>
      <c r="CY33" s="658"/>
      <c r="CZ33" s="631">
        <v>51.5</v>
      </c>
      <c r="DA33" s="659"/>
      <c r="DB33" s="659"/>
      <c r="DC33" s="660"/>
      <c r="DD33" s="634">
        <v>1295574</v>
      </c>
      <c r="DE33" s="657"/>
      <c r="DF33" s="657"/>
      <c r="DG33" s="657"/>
      <c r="DH33" s="657"/>
      <c r="DI33" s="657"/>
      <c r="DJ33" s="657"/>
      <c r="DK33" s="658"/>
      <c r="DL33" s="634">
        <v>723888</v>
      </c>
      <c r="DM33" s="657"/>
      <c r="DN33" s="657"/>
      <c r="DO33" s="657"/>
      <c r="DP33" s="657"/>
      <c r="DQ33" s="657"/>
      <c r="DR33" s="657"/>
      <c r="DS33" s="657"/>
      <c r="DT33" s="657"/>
      <c r="DU33" s="657"/>
      <c r="DV33" s="658"/>
      <c r="DW33" s="631">
        <v>39.4</v>
      </c>
      <c r="DX33" s="659"/>
      <c r="DY33" s="659"/>
      <c r="DZ33" s="659"/>
      <c r="EA33" s="659"/>
      <c r="EB33" s="659"/>
      <c r="EC33" s="677"/>
    </row>
    <row r="34" spans="2:133" ht="11.25" customHeight="1" x14ac:dyDescent="0.15">
      <c r="B34" s="625" t="s">
        <v>338</v>
      </c>
      <c r="C34" s="626"/>
      <c r="D34" s="626"/>
      <c r="E34" s="626"/>
      <c r="F34" s="626"/>
      <c r="G34" s="626"/>
      <c r="H34" s="626"/>
      <c r="I34" s="626"/>
      <c r="J34" s="626"/>
      <c r="K34" s="626"/>
      <c r="L34" s="626"/>
      <c r="M34" s="626"/>
      <c r="N34" s="626"/>
      <c r="O34" s="626"/>
      <c r="P34" s="626"/>
      <c r="Q34" s="627"/>
      <c r="R34" s="628">
        <v>6828</v>
      </c>
      <c r="S34" s="629"/>
      <c r="T34" s="629"/>
      <c r="U34" s="629"/>
      <c r="V34" s="629"/>
      <c r="W34" s="629"/>
      <c r="X34" s="629"/>
      <c r="Y34" s="630"/>
      <c r="Z34" s="661">
        <v>0.2</v>
      </c>
      <c r="AA34" s="661"/>
      <c r="AB34" s="661"/>
      <c r="AC34" s="661"/>
      <c r="AD34" s="662">
        <v>6053</v>
      </c>
      <c r="AE34" s="662"/>
      <c r="AF34" s="662"/>
      <c r="AG34" s="662"/>
      <c r="AH34" s="662"/>
      <c r="AI34" s="662"/>
      <c r="AJ34" s="662"/>
      <c r="AK34" s="662"/>
      <c r="AL34" s="631">
        <v>0.3</v>
      </c>
      <c r="AM34" s="632"/>
      <c r="AN34" s="632"/>
      <c r="AO34" s="663"/>
      <c r="AP34" s="339"/>
      <c r="AQ34" s="336"/>
      <c r="AR34" s="338"/>
      <c r="AS34" s="337"/>
      <c r="AT34" s="337"/>
      <c r="AU34" s="337"/>
      <c r="AV34" s="337"/>
      <c r="AW34" s="337"/>
      <c r="AX34" s="337"/>
      <c r="AY34" s="337"/>
      <c r="AZ34" s="337"/>
      <c r="BA34" s="337"/>
      <c r="BB34" s="337"/>
      <c r="BC34" s="337"/>
      <c r="BD34" s="337"/>
      <c r="BE34" s="337"/>
      <c r="BF34" s="337"/>
      <c r="BG34" s="336"/>
      <c r="BH34" s="336"/>
      <c r="BI34" s="336"/>
      <c r="BJ34" s="336"/>
      <c r="BK34" s="336"/>
      <c r="BL34" s="336"/>
      <c r="BM34" s="336"/>
      <c r="BN34" s="336"/>
      <c r="BO34" s="336"/>
      <c r="BP34" s="336"/>
      <c r="BQ34" s="336"/>
      <c r="BR34" s="336"/>
      <c r="BS34" s="336"/>
      <c r="BT34" s="336"/>
      <c r="BU34" s="336"/>
      <c r="BV34" s="336"/>
      <c r="BW34" s="336"/>
      <c r="BX34" s="336"/>
      <c r="BY34" s="336"/>
      <c r="BZ34" s="336"/>
      <c r="CA34" s="336"/>
      <c r="CB34" s="336"/>
      <c r="CD34" s="684" t="s">
        <v>337</v>
      </c>
      <c r="CE34" s="682"/>
      <c r="CF34" s="682"/>
      <c r="CG34" s="682"/>
      <c r="CH34" s="682"/>
      <c r="CI34" s="682"/>
      <c r="CJ34" s="682"/>
      <c r="CK34" s="682"/>
      <c r="CL34" s="682"/>
      <c r="CM34" s="682"/>
      <c r="CN34" s="682"/>
      <c r="CO34" s="682"/>
      <c r="CP34" s="682"/>
      <c r="CQ34" s="683"/>
      <c r="CR34" s="628">
        <v>466156</v>
      </c>
      <c r="CS34" s="629"/>
      <c r="CT34" s="629"/>
      <c r="CU34" s="629"/>
      <c r="CV34" s="629"/>
      <c r="CW34" s="629"/>
      <c r="CX34" s="629"/>
      <c r="CY34" s="630"/>
      <c r="CZ34" s="631">
        <v>12.7</v>
      </c>
      <c r="DA34" s="659"/>
      <c r="DB34" s="659"/>
      <c r="DC34" s="660"/>
      <c r="DD34" s="634">
        <v>319017</v>
      </c>
      <c r="DE34" s="629"/>
      <c r="DF34" s="629"/>
      <c r="DG34" s="629"/>
      <c r="DH34" s="629"/>
      <c r="DI34" s="629"/>
      <c r="DJ34" s="629"/>
      <c r="DK34" s="630"/>
      <c r="DL34" s="634">
        <v>244599</v>
      </c>
      <c r="DM34" s="629"/>
      <c r="DN34" s="629"/>
      <c r="DO34" s="629"/>
      <c r="DP34" s="629"/>
      <c r="DQ34" s="629"/>
      <c r="DR34" s="629"/>
      <c r="DS34" s="629"/>
      <c r="DT34" s="629"/>
      <c r="DU34" s="629"/>
      <c r="DV34" s="630"/>
      <c r="DW34" s="631">
        <v>13.3</v>
      </c>
      <c r="DX34" s="659"/>
      <c r="DY34" s="659"/>
      <c r="DZ34" s="659"/>
      <c r="EA34" s="659"/>
      <c r="EB34" s="659"/>
      <c r="EC34" s="677"/>
    </row>
    <row r="35" spans="2:133" ht="11.25" customHeight="1" x14ac:dyDescent="0.15">
      <c r="B35" s="625" t="s">
        <v>336</v>
      </c>
      <c r="C35" s="626"/>
      <c r="D35" s="626"/>
      <c r="E35" s="626"/>
      <c r="F35" s="626"/>
      <c r="G35" s="626"/>
      <c r="H35" s="626"/>
      <c r="I35" s="626"/>
      <c r="J35" s="626"/>
      <c r="K35" s="626"/>
      <c r="L35" s="626"/>
      <c r="M35" s="626"/>
      <c r="N35" s="626"/>
      <c r="O35" s="626"/>
      <c r="P35" s="626"/>
      <c r="Q35" s="627"/>
      <c r="R35" s="628">
        <v>14683</v>
      </c>
      <c r="S35" s="629"/>
      <c r="T35" s="629"/>
      <c r="U35" s="629"/>
      <c r="V35" s="629"/>
      <c r="W35" s="629"/>
      <c r="X35" s="629"/>
      <c r="Y35" s="630"/>
      <c r="Z35" s="661">
        <v>0.4</v>
      </c>
      <c r="AA35" s="661"/>
      <c r="AB35" s="661"/>
      <c r="AC35" s="661"/>
      <c r="AD35" s="662" t="s">
        <v>152</v>
      </c>
      <c r="AE35" s="662"/>
      <c r="AF35" s="662"/>
      <c r="AG35" s="662"/>
      <c r="AH35" s="662"/>
      <c r="AI35" s="662"/>
      <c r="AJ35" s="662"/>
      <c r="AK35" s="662"/>
      <c r="AL35" s="631" t="s">
        <v>152</v>
      </c>
      <c r="AM35" s="632"/>
      <c r="AN35" s="632"/>
      <c r="AO35" s="663"/>
      <c r="AP35" s="335"/>
      <c r="AQ35" s="690" t="s">
        <v>335</v>
      </c>
      <c r="AR35" s="691"/>
      <c r="AS35" s="691"/>
      <c r="AT35" s="691"/>
      <c r="AU35" s="691"/>
      <c r="AV35" s="691"/>
      <c r="AW35" s="691"/>
      <c r="AX35" s="691"/>
      <c r="AY35" s="691"/>
      <c r="AZ35" s="691"/>
      <c r="BA35" s="691"/>
      <c r="BB35" s="691"/>
      <c r="BC35" s="691"/>
      <c r="BD35" s="691"/>
      <c r="BE35" s="691"/>
      <c r="BF35" s="692"/>
      <c r="BG35" s="690" t="s">
        <v>334</v>
      </c>
      <c r="BH35" s="691"/>
      <c r="BI35" s="691"/>
      <c r="BJ35" s="691"/>
      <c r="BK35" s="691"/>
      <c r="BL35" s="691"/>
      <c r="BM35" s="691"/>
      <c r="BN35" s="691"/>
      <c r="BO35" s="691"/>
      <c r="BP35" s="691"/>
      <c r="BQ35" s="691"/>
      <c r="BR35" s="691"/>
      <c r="BS35" s="691"/>
      <c r="BT35" s="691"/>
      <c r="BU35" s="691"/>
      <c r="BV35" s="691"/>
      <c r="BW35" s="691"/>
      <c r="BX35" s="691"/>
      <c r="BY35" s="691"/>
      <c r="BZ35" s="691"/>
      <c r="CA35" s="691"/>
      <c r="CB35" s="692"/>
      <c r="CD35" s="684" t="s">
        <v>333</v>
      </c>
      <c r="CE35" s="682"/>
      <c r="CF35" s="682"/>
      <c r="CG35" s="682"/>
      <c r="CH35" s="682"/>
      <c r="CI35" s="682"/>
      <c r="CJ35" s="682"/>
      <c r="CK35" s="682"/>
      <c r="CL35" s="682"/>
      <c r="CM35" s="682"/>
      <c r="CN35" s="682"/>
      <c r="CO35" s="682"/>
      <c r="CP35" s="682"/>
      <c r="CQ35" s="683"/>
      <c r="CR35" s="628">
        <v>55652</v>
      </c>
      <c r="CS35" s="657"/>
      <c r="CT35" s="657"/>
      <c r="CU35" s="657"/>
      <c r="CV35" s="657"/>
      <c r="CW35" s="657"/>
      <c r="CX35" s="657"/>
      <c r="CY35" s="658"/>
      <c r="CZ35" s="631">
        <v>1.5</v>
      </c>
      <c r="DA35" s="659"/>
      <c r="DB35" s="659"/>
      <c r="DC35" s="660"/>
      <c r="DD35" s="634">
        <v>44644</v>
      </c>
      <c r="DE35" s="657"/>
      <c r="DF35" s="657"/>
      <c r="DG35" s="657"/>
      <c r="DH35" s="657"/>
      <c r="DI35" s="657"/>
      <c r="DJ35" s="657"/>
      <c r="DK35" s="658"/>
      <c r="DL35" s="634">
        <v>33298</v>
      </c>
      <c r="DM35" s="657"/>
      <c r="DN35" s="657"/>
      <c r="DO35" s="657"/>
      <c r="DP35" s="657"/>
      <c r="DQ35" s="657"/>
      <c r="DR35" s="657"/>
      <c r="DS35" s="657"/>
      <c r="DT35" s="657"/>
      <c r="DU35" s="657"/>
      <c r="DV35" s="658"/>
      <c r="DW35" s="631">
        <v>1.8</v>
      </c>
      <c r="DX35" s="659"/>
      <c r="DY35" s="659"/>
      <c r="DZ35" s="659"/>
      <c r="EA35" s="659"/>
      <c r="EB35" s="659"/>
      <c r="EC35" s="677"/>
    </row>
    <row r="36" spans="2:133" ht="11.25" customHeight="1" x14ac:dyDescent="0.15">
      <c r="B36" s="625" t="s">
        <v>332</v>
      </c>
      <c r="C36" s="626"/>
      <c r="D36" s="626"/>
      <c r="E36" s="626"/>
      <c r="F36" s="626"/>
      <c r="G36" s="626"/>
      <c r="H36" s="626"/>
      <c r="I36" s="626"/>
      <c r="J36" s="626"/>
      <c r="K36" s="626"/>
      <c r="L36" s="626"/>
      <c r="M36" s="626"/>
      <c r="N36" s="626"/>
      <c r="O36" s="626"/>
      <c r="P36" s="626"/>
      <c r="Q36" s="627"/>
      <c r="R36" s="628">
        <v>307485</v>
      </c>
      <c r="S36" s="629"/>
      <c r="T36" s="629"/>
      <c r="U36" s="629"/>
      <c r="V36" s="629"/>
      <c r="W36" s="629"/>
      <c r="X36" s="629"/>
      <c r="Y36" s="630"/>
      <c r="Z36" s="661">
        <v>8</v>
      </c>
      <c r="AA36" s="661"/>
      <c r="AB36" s="661"/>
      <c r="AC36" s="661"/>
      <c r="AD36" s="662" t="s">
        <v>152</v>
      </c>
      <c r="AE36" s="662"/>
      <c r="AF36" s="662"/>
      <c r="AG36" s="662"/>
      <c r="AH36" s="662"/>
      <c r="AI36" s="662"/>
      <c r="AJ36" s="662"/>
      <c r="AK36" s="662"/>
      <c r="AL36" s="631" t="s">
        <v>152</v>
      </c>
      <c r="AM36" s="632"/>
      <c r="AN36" s="632"/>
      <c r="AO36" s="663"/>
      <c r="AP36" s="335"/>
      <c r="AQ36" s="693" t="s">
        <v>331</v>
      </c>
      <c r="AR36" s="694"/>
      <c r="AS36" s="694"/>
      <c r="AT36" s="694"/>
      <c r="AU36" s="694"/>
      <c r="AV36" s="694"/>
      <c r="AW36" s="694"/>
      <c r="AX36" s="694"/>
      <c r="AY36" s="695"/>
      <c r="AZ36" s="696">
        <v>363010</v>
      </c>
      <c r="BA36" s="697"/>
      <c r="BB36" s="697"/>
      <c r="BC36" s="697"/>
      <c r="BD36" s="697"/>
      <c r="BE36" s="697"/>
      <c r="BF36" s="698"/>
      <c r="BG36" s="699" t="s">
        <v>330</v>
      </c>
      <c r="BH36" s="700"/>
      <c r="BI36" s="700"/>
      <c r="BJ36" s="700"/>
      <c r="BK36" s="700"/>
      <c r="BL36" s="700"/>
      <c r="BM36" s="700"/>
      <c r="BN36" s="700"/>
      <c r="BO36" s="700"/>
      <c r="BP36" s="700"/>
      <c r="BQ36" s="700"/>
      <c r="BR36" s="700"/>
      <c r="BS36" s="700"/>
      <c r="BT36" s="700"/>
      <c r="BU36" s="701"/>
      <c r="BV36" s="696">
        <v>19465</v>
      </c>
      <c r="BW36" s="697"/>
      <c r="BX36" s="697"/>
      <c r="BY36" s="697"/>
      <c r="BZ36" s="697"/>
      <c r="CA36" s="697"/>
      <c r="CB36" s="698"/>
      <c r="CD36" s="684" t="s">
        <v>329</v>
      </c>
      <c r="CE36" s="682"/>
      <c r="CF36" s="682"/>
      <c r="CG36" s="682"/>
      <c r="CH36" s="682"/>
      <c r="CI36" s="682"/>
      <c r="CJ36" s="682"/>
      <c r="CK36" s="682"/>
      <c r="CL36" s="682"/>
      <c r="CM36" s="682"/>
      <c r="CN36" s="682"/>
      <c r="CO36" s="682"/>
      <c r="CP36" s="682"/>
      <c r="CQ36" s="683"/>
      <c r="CR36" s="628">
        <v>572990</v>
      </c>
      <c r="CS36" s="629"/>
      <c r="CT36" s="629"/>
      <c r="CU36" s="629"/>
      <c r="CV36" s="629"/>
      <c r="CW36" s="629"/>
      <c r="CX36" s="629"/>
      <c r="CY36" s="630"/>
      <c r="CZ36" s="631">
        <v>15.7</v>
      </c>
      <c r="DA36" s="659"/>
      <c r="DB36" s="659"/>
      <c r="DC36" s="660"/>
      <c r="DD36" s="634">
        <v>245898</v>
      </c>
      <c r="DE36" s="629"/>
      <c r="DF36" s="629"/>
      <c r="DG36" s="629"/>
      <c r="DH36" s="629"/>
      <c r="DI36" s="629"/>
      <c r="DJ36" s="629"/>
      <c r="DK36" s="630"/>
      <c r="DL36" s="634">
        <v>193209</v>
      </c>
      <c r="DM36" s="629"/>
      <c r="DN36" s="629"/>
      <c r="DO36" s="629"/>
      <c r="DP36" s="629"/>
      <c r="DQ36" s="629"/>
      <c r="DR36" s="629"/>
      <c r="DS36" s="629"/>
      <c r="DT36" s="629"/>
      <c r="DU36" s="629"/>
      <c r="DV36" s="630"/>
      <c r="DW36" s="631">
        <v>10.5</v>
      </c>
      <c r="DX36" s="659"/>
      <c r="DY36" s="659"/>
      <c r="DZ36" s="659"/>
      <c r="EA36" s="659"/>
      <c r="EB36" s="659"/>
      <c r="EC36" s="677"/>
    </row>
    <row r="37" spans="2:133" ht="11.25" customHeight="1" x14ac:dyDescent="0.15">
      <c r="B37" s="625" t="s">
        <v>328</v>
      </c>
      <c r="C37" s="626"/>
      <c r="D37" s="626"/>
      <c r="E37" s="626"/>
      <c r="F37" s="626"/>
      <c r="G37" s="626"/>
      <c r="H37" s="626"/>
      <c r="I37" s="626"/>
      <c r="J37" s="626"/>
      <c r="K37" s="626"/>
      <c r="L37" s="626"/>
      <c r="M37" s="626"/>
      <c r="N37" s="626"/>
      <c r="O37" s="626"/>
      <c r="P37" s="626"/>
      <c r="Q37" s="627"/>
      <c r="R37" s="628">
        <v>245387</v>
      </c>
      <c r="S37" s="629"/>
      <c r="T37" s="629"/>
      <c r="U37" s="629"/>
      <c r="V37" s="629"/>
      <c r="W37" s="629"/>
      <c r="X37" s="629"/>
      <c r="Y37" s="630"/>
      <c r="Z37" s="661">
        <v>6.4</v>
      </c>
      <c r="AA37" s="661"/>
      <c r="AB37" s="661"/>
      <c r="AC37" s="661"/>
      <c r="AD37" s="662" t="s">
        <v>152</v>
      </c>
      <c r="AE37" s="662"/>
      <c r="AF37" s="662"/>
      <c r="AG37" s="662"/>
      <c r="AH37" s="662"/>
      <c r="AI37" s="662"/>
      <c r="AJ37" s="662"/>
      <c r="AK37" s="662"/>
      <c r="AL37" s="631" t="s">
        <v>152</v>
      </c>
      <c r="AM37" s="632"/>
      <c r="AN37" s="632"/>
      <c r="AO37" s="663"/>
      <c r="AQ37" s="678" t="s">
        <v>327</v>
      </c>
      <c r="AR37" s="679"/>
      <c r="AS37" s="679"/>
      <c r="AT37" s="679"/>
      <c r="AU37" s="679"/>
      <c r="AV37" s="679"/>
      <c r="AW37" s="679"/>
      <c r="AX37" s="679"/>
      <c r="AY37" s="680"/>
      <c r="AZ37" s="628">
        <v>66758</v>
      </c>
      <c r="BA37" s="629"/>
      <c r="BB37" s="629"/>
      <c r="BC37" s="629"/>
      <c r="BD37" s="657"/>
      <c r="BE37" s="657"/>
      <c r="BF37" s="681"/>
      <c r="BG37" s="684" t="s">
        <v>326</v>
      </c>
      <c r="BH37" s="682"/>
      <c r="BI37" s="682"/>
      <c r="BJ37" s="682"/>
      <c r="BK37" s="682"/>
      <c r="BL37" s="682"/>
      <c r="BM37" s="682"/>
      <c r="BN37" s="682"/>
      <c r="BO37" s="682"/>
      <c r="BP37" s="682"/>
      <c r="BQ37" s="682"/>
      <c r="BR37" s="682"/>
      <c r="BS37" s="682"/>
      <c r="BT37" s="682"/>
      <c r="BU37" s="683"/>
      <c r="BV37" s="628">
        <v>19465</v>
      </c>
      <c r="BW37" s="629"/>
      <c r="BX37" s="629"/>
      <c r="BY37" s="629"/>
      <c r="BZ37" s="629"/>
      <c r="CA37" s="629"/>
      <c r="CB37" s="689"/>
      <c r="CD37" s="684" t="s">
        <v>325</v>
      </c>
      <c r="CE37" s="682"/>
      <c r="CF37" s="682"/>
      <c r="CG37" s="682"/>
      <c r="CH37" s="682"/>
      <c r="CI37" s="682"/>
      <c r="CJ37" s="682"/>
      <c r="CK37" s="682"/>
      <c r="CL37" s="682"/>
      <c r="CM37" s="682"/>
      <c r="CN37" s="682"/>
      <c r="CO37" s="682"/>
      <c r="CP37" s="682"/>
      <c r="CQ37" s="683"/>
      <c r="CR37" s="628">
        <v>182385</v>
      </c>
      <c r="CS37" s="657"/>
      <c r="CT37" s="657"/>
      <c r="CU37" s="657"/>
      <c r="CV37" s="657"/>
      <c r="CW37" s="657"/>
      <c r="CX37" s="657"/>
      <c r="CY37" s="658"/>
      <c r="CZ37" s="631">
        <v>5</v>
      </c>
      <c r="DA37" s="659"/>
      <c r="DB37" s="659"/>
      <c r="DC37" s="660"/>
      <c r="DD37" s="634">
        <v>182385</v>
      </c>
      <c r="DE37" s="657"/>
      <c r="DF37" s="657"/>
      <c r="DG37" s="657"/>
      <c r="DH37" s="657"/>
      <c r="DI37" s="657"/>
      <c r="DJ37" s="657"/>
      <c r="DK37" s="658"/>
      <c r="DL37" s="634">
        <v>182385</v>
      </c>
      <c r="DM37" s="657"/>
      <c r="DN37" s="657"/>
      <c r="DO37" s="657"/>
      <c r="DP37" s="657"/>
      <c r="DQ37" s="657"/>
      <c r="DR37" s="657"/>
      <c r="DS37" s="657"/>
      <c r="DT37" s="657"/>
      <c r="DU37" s="657"/>
      <c r="DV37" s="658"/>
      <c r="DW37" s="631">
        <v>9.9</v>
      </c>
      <c r="DX37" s="659"/>
      <c r="DY37" s="659"/>
      <c r="DZ37" s="659"/>
      <c r="EA37" s="659"/>
      <c r="EB37" s="659"/>
      <c r="EC37" s="677"/>
    </row>
    <row r="38" spans="2:133" ht="11.25" customHeight="1" x14ac:dyDescent="0.15">
      <c r="B38" s="625" t="s">
        <v>324</v>
      </c>
      <c r="C38" s="626"/>
      <c r="D38" s="626"/>
      <c r="E38" s="626"/>
      <c r="F38" s="626"/>
      <c r="G38" s="626"/>
      <c r="H38" s="626"/>
      <c r="I38" s="626"/>
      <c r="J38" s="626"/>
      <c r="K38" s="626"/>
      <c r="L38" s="626"/>
      <c r="M38" s="626"/>
      <c r="N38" s="626"/>
      <c r="O38" s="626"/>
      <c r="P38" s="626"/>
      <c r="Q38" s="627"/>
      <c r="R38" s="628">
        <v>66368</v>
      </c>
      <c r="S38" s="629"/>
      <c r="T38" s="629"/>
      <c r="U38" s="629"/>
      <c r="V38" s="629"/>
      <c r="W38" s="629"/>
      <c r="X38" s="629"/>
      <c r="Y38" s="630"/>
      <c r="Z38" s="661">
        <v>1.7</v>
      </c>
      <c r="AA38" s="661"/>
      <c r="AB38" s="661"/>
      <c r="AC38" s="661"/>
      <c r="AD38" s="662">
        <v>56</v>
      </c>
      <c r="AE38" s="662"/>
      <c r="AF38" s="662"/>
      <c r="AG38" s="662"/>
      <c r="AH38" s="662"/>
      <c r="AI38" s="662"/>
      <c r="AJ38" s="662"/>
      <c r="AK38" s="662"/>
      <c r="AL38" s="631">
        <v>0</v>
      </c>
      <c r="AM38" s="632"/>
      <c r="AN38" s="632"/>
      <c r="AO38" s="663"/>
      <c r="AQ38" s="678" t="s">
        <v>323</v>
      </c>
      <c r="AR38" s="679"/>
      <c r="AS38" s="679"/>
      <c r="AT38" s="679"/>
      <c r="AU38" s="679"/>
      <c r="AV38" s="679"/>
      <c r="AW38" s="679"/>
      <c r="AX38" s="679"/>
      <c r="AY38" s="680"/>
      <c r="AZ38" s="628" t="s">
        <v>152</v>
      </c>
      <c r="BA38" s="629"/>
      <c r="BB38" s="629"/>
      <c r="BC38" s="629"/>
      <c r="BD38" s="657"/>
      <c r="BE38" s="657"/>
      <c r="BF38" s="681"/>
      <c r="BG38" s="684" t="s">
        <v>322</v>
      </c>
      <c r="BH38" s="682"/>
      <c r="BI38" s="682"/>
      <c r="BJ38" s="682"/>
      <c r="BK38" s="682"/>
      <c r="BL38" s="682"/>
      <c r="BM38" s="682"/>
      <c r="BN38" s="682"/>
      <c r="BO38" s="682"/>
      <c r="BP38" s="682"/>
      <c r="BQ38" s="682"/>
      <c r="BR38" s="682"/>
      <c r="BS38" s="682"/>
      <c r="BT38" s="682"/>
      <c r="BU38" s="683"/>
      <c r="BV38" s="628">
        <v>514</v>
      </c>
      <c r="BW38" s="629"/>
      <c r="BX38" s="629"/>
      <c r="BY38" s="629"/>
      <c r="BZ38" s="629"/>
      <c r="CA38" s="629"/>
      <c r="CB38" s="689"/>
      <c r="CD38" s="684" t="s">
        <v>321</v>
      </c>
      <c r="CE38" s="682"/>
      <c r="CF38" s="682"/>
      <c r="CG38" s="682"/>
      <c r="CH38" s="682"/>
      <c r="CI38" s="682"/>
      <c r="CJ38" s="682"/>
      <c r="CK38" s="682"/>
      <c r="CL38" s="682"/>
      <c r="CM38" s="682"/>
      <c r="CN38" s="682"/>
      <c r="CO38" s="682"/>
      <c r="CP38" s="682"/>
      <c r="CQ38" s="683"/>
      <c r="CR38" s="628">
        <v>363010</v>
      </c>
      <c r="CS38" s="629"/>
      <c r="CT38" s="629"/>
      <c r="CU38" s="629"/>
      <c r="CV38" s="629"/>
      <c r="CW38" s="629"/>
      <c r="CX38" s="629"/>
      <c r="CY38" s="630"/>
      <c r="CZ38" s="631">
        <v>9.9</v>
      </c>
      <c r="DA38" s="659"/>
      <c r="DB38" s="659"/>
      <c r="DC38" s="660"/>
      <c r="DD38" s="634">
        <v>323023</v>
      </c>
      <c r="DE38" s="629"/>
      <c r="DF38" s="629"/>
      <c r="DG38" s="629"/>
      <c r="DH38" s="629"/>
      <c r="DI38" s="629"/>
      <c r="DJ38" s="629"/>
      <c r="DK38" s="630"/>
      <c r="DL38" s="634">
        <v>252782</v>
      </c>
      <c r="DM38" s="629"/>
      <c r="DN38" s="629"/>
      <c r="DO38" s="629"/>
      <c r="DP38" s="629"/>
      <c r="DQ38" s="629"/>
      <c r="DR38" s="629"/>
      <c r="DS38" s="629"/>
      <c r="DT38" s="629"/>
      <c r="DU38" s="629"/>
      <c r="DV38" s="630"/>
      <c r="DW38" s="631">
        <v>13.8</v>
      </c>
      <c r="DX38" s="659"/>
      <c r="DY38" s="659"/>
      <c r="DZ38" s="659"/>
      <c r="EA38" s="659"/>
      <c r="EB38" s="659"/>
      <c r="EC38" s="677"/>
    </row>
    <row r="39" spans="2:133" ht="11.25" customHeight="1" x14ac:dyDescent="0.15">
      <c r="B39" s="625" t="s">
        <v>320</v>
      </c>
      <c r="C39" s="626"/>
      <c r="D39" s="626"/>
      <c r="E39" s="626"/>
      <c r="F39" s="626"/>
      <c r="G39" s="626"/>
      <c r="H39" s="626"/>
      <c r="I39" s="626"/>
      <c r="J39" s="626"/>
      <c r="K39" s="626"/>
      <c r="L39" s="626"/>
      <c r="M39" s="626"/>
      <c r="N39" s="626"/>
      <c r="O39" s="626"/>
      <c r="P39" s="626"/>
      <c r="Q39" s="627"/>
      <c r="R39" s="628">
        <v>402456</v>
      </c>
      <c r="S39" s="629"/>
      <c r="T39" s="629"/>
      <c r="U39" s="629"/>
      <c r="V39" s="629"/>
      <c r="W39" s="629"/>
      <c r="X39" s="629"/>
      <c r="Y39" s="630"/>
      <c r="Z39" s="661">
        <v>10.5</v>
      </c>
      <c r="AA39" s="661"/>
      <c r="AB39" s="661"/>
      <c r="AC39" s="661"/>
      <c r="AD39" s="662" t="s">
        <v>152</v>
      </c>
      <c r="AE39" s="662"/>
      <c r="AF39" s="662"/>
      <c r="AG39" s="662"/>
      <c r="AH39" s="662"/>
      <c r="AI39" s="662"/>
      <c r="AJ39" s="662"/>
      <c r="AK39" s="662"/>
      <c r="AL39" s="631" t="s">
        <v>152</v>
      </c>
      <c r="AM39" s="632"/>
      <c r="AN39" s="632"/>
      <c r="AO39" s="663"/>
      <c r="AQ39" s="678" t="s">
        <v>319</v>
      </c>
      <c r="AR39" s="679"/>
      <c r="AS39" s="679"/>
      <c r="AT39" s="679"/>
      <c r="AU39" s="679"/>
      <c r="AV39" s="679"/>
      <c r="AW39" s="679"/>
      <c r="AX39" s="679"/>
      <c r="AY39" s="680"/>
      <c r="AZ39" s="628" t="s">
        <v>152</v>
      </c>
      <c r="BA39" s="629"/>
      <c r="BB39" s="629"/>
      <c r="BC39" s="629"/>
      <c r="BD39" s="657"/>
      <c r="BE39" s="657"/>
      <c r="BF39" s="681"/>
      <c r="BG39" s="684" t="s">
        <v>318</v>
      </c>
      <c r="BH39" s="682"/>
      <c r="BI39" s="682"/>
      <c r="BJ39" s="682"/>
      <c r="BK39" s="682"/>
      <c r="BL39" s="682"/>
      <c r="BM39" s="682"/>
      <c r="BN39" s="682"/>
      <c r="BO39" s="682"/>
      <c r="BP39" s="682"/>
      <c r="BQ39" s="682"/>
      <c r="BR39" s="682"/>
      <c r="BS39" s="682"/>
      <c r="BT39" s="682"/>
      <c r="BU39" s="683"/>
      <c r="BV39" s="628">
        <v>714</v>
      </c>
      <c r="BW39" s="629"/>
      <c r="BX39" s="629"/>
      <c r="BY39" s="629"/>
      <c r="BZ39" s="629"/>
      <c r="CA39" s="629"/>
      <c r="CB39" s="689"/>
      <c r="CD39" s="684" t="s">
        <v>317</v>
      </c>
      <c r="CE39" s="682"/>
      <c r="CF39" s="682"/>
      <c r="CG39" s="682"/>
      <c r="CH39" s="682"/>
      <c r="CI39" s="682"/>
      <c r="CJ39" s="682"/>
      <c r="CK39" s="682"/>
      <c r="CL39" s="682"/>
      <c r="CM39" s="682"/>
      <c r="CN39" s="682"/>
      <c r="CO39" s="682"/>
      <c r="CP39" s="682"/>
      <c r="CQ39" s="683"/>
      <c r="CR39" s="628">
        <v>423126</v>
      </c>
      <c r="CS39" s="657"/>
      <c r="CT39" s="657"/>
      <c r="CU39" s="657"/>
      <c r="CV39" s="657"/>
      <c r="CW39" s="657"/>
      <c r="CX39" s="657"/>
      <c r="CY39" s="658"/>
      <c r="CZ39" s="631">
        <v>11.6</v>
      </c>
      <c r="DA39" s="659"/>
      <c r="DB39" s="659"/>
      <c r="DC39" s="660"/>
      <c r="DD39" s="634">
        <v>362992</v>
      </c>
      <c r="DE39" s="657"/>
      <c r="DF39" s="657"/>
      <c r="DG39" s="657"/>
      <c r="DH39" s="657"/>
      <c r="DI39" s="657"/>
      <c r="DJ39" s="657"/>
      <c r="DK39" s="658"/>
      <c r="DL39" s="634" t="s">
        <v>152</v>
      </c>
      <c r="DM39" s="657"/>
      <c r="DN39" s="657"/>
      <c r="DO39" s="657"/>
      <c r="DP39" s="657"/>
      <c r="DQ39" s="657"/>
      <c r="DR39" s="657"/>
      <c r="DS39" s="657"/>
      <c r="DT39" s="657"/>
      <c r="DU39" s="657"/>
      <c r="DV39" s="658"/>
      <c r="DW39" s="631" t="s">
        <v>152</v>
      </c>
      <c r="DX39" s="659"/>
      <c r="DY39" s="659"/>
      <c r="DZ39" s="659"/>
      <c r="EA39" s="659"/>
      <c r="EB39" s="659"/>
      <c r="EC39" s="677"/>
    </row>
    <row r="40" spans="2:133" ht="11.25" customHeight="1" x14ac:dyDescent="0.15">
      <c r="B40" s="625" t="s">
        <v>316</v>
      </c>
      <c r="C40" s="626"/>
      <c r="D40" s="626"/>
      <c r="E40" s="626"/>
      <c r="F40" s="626"/>
      <c r="G40" s="626"/>
      <c r="H40" s="626"/>
      <c r="I40" s="626"/>
      <c r="J40" s="626"/>
      <c r="K40" s="626"/>
      <c r="L40" s="626"/>
      <c r="M40" s="626"/>
      <c r="N40" s="626"/>
      <c r="O40" s="626"/>
      <c r="P40" s="626"/>
      <c r="Q40" s="627"/>
      <c r="R40" s="628">
        <v>800</v>
      </c>
      <c r="S40" s="629"/>
      <c r="T40" s="629"/>
      <c r="U40" s="629"/>
      <c r="V40" s="629"/>
      <c r="W40" s="629"/>
      <c r="X40" s="629"/>
      <c r="Y40" s="630"/>
      <c r="Z40" s="661">
        <v>0</v>
      </c>
      <c r="AA40" s="661"/>
      <c r="AB40" s="661"/>
      <c r="AC40" s="661"/>
      <c r="AD40" s="662" t="s">
        <v>152</v>
      </c>
      <c r="AE40" s="662"/>
      <c r="AF40" s="662"/>
      <c r="AG40" s="662"/>
      <c r="AH40" s="662"/>
      <c r="AI40" s="662"/>
      <c r="AJ40" s="662"/>
      <c r="AK40" s="662"/>
      <c r="AL40" s="631" t="s">
        <v>152</v>
      </c>
      <c r="AM40" s="632"/>
      <c r="AN40" s="632"/>
      <c r="AO40" s="663"/>
      <c r="AQ40" s="678" t="s">
        <v>315</v>
      </c>
      <c r="AR40" s="679"/>
      <c r="AS40" s="679"/>
      <c r="AT40" s="679"/>
      <c r="AU40" s="679"/>
      <c r="AV40" s="679"/>
      <c r="AW40" s="679"/>
      <c r="AX40" s="679"/>
      <c r="AY40" s="680"/>
      <c r="AZ40" s="628" t="s">
        <v>152</v>
      </c>
      <c r="BA40" s="629"/>
      <c r="BB40" s="629"/>
      <c r="BC40" s="629"/>
      <c r="BD40" s="657"/>
      <c r="BE40" s="657"/>
      <c r="BF40" s="681"/>
      <c r="BG40" s="685" t="s">
        <v>314</v>
      </c>
      <c r="BH40" s="686"/>
      <c r="BI40" s="686"/>
      <c r="BJ40" s="686"/>
      <c r="BK40" s="686"/>
      <c r="BL40" s="334"/>
      <c r="BM40" s="682" t="s">
        <v>313</v>
      </c>
      <c r="BN40" s="682"/>
      <c r="BO40" s="682"/>
      <c r="BP40" s="682"/>
      <c r="BQ40" s="682"/>
      <c r="BR40" s="682"/>
      <c r="BS40" s="682"/>
      <c r="BT40" s="682"/>
      <c r="BU40" s="683"/>
      <c r="BV40" s="628">
        <v>81</v>
      </c>
      <c r="BW40" s="629"/>
      <c r="BX40" s="629"/>
      <c r="BY40" s="629"/>
      <c r="BZ40" s="629"/>
      <c r="CA40" s="629"/>
      <c r="CB40" s="689"/>
      <c r="CD40" s="684" t="s">
        <v>312</v>
      </c>
      <c r="CE40" s="682"/>
      <c r="CF40" s="682"/>
      <c r="CG40" s="682"/>
      <c r="CH40" s="682"/>
      <c r="CI40" s="682"/>
      <c r="CJ40" s="682"/>
      <c r="CK40" s="682"/>
      <c r="CL40" s="682"/>
      <c r="CM40" s="682"/>
      <c r="CN40" s="682"/>
      <c r="CO40" s="682"/>
      <c r="CP40" s="682"/>
      <c r="CQ40" s="683"/>
      <c r="CR40" s="628">
        <v>3355</v>
      </c>
      <c r="CS40" s="629"/>
      <c r="CT40" s="629"/>
      <c r="CU40" s="629"/>
      <c r="CV40" s="629"/>
      <c r="CW40" s="629"/>
      <c r="CX40" s="629"/>
      <c r="CY40" s="630"/>
      <c r="CZ40" s="631">
        <v>0.1</v>
      </c>
      <c r="DA40" s="659"/>
      <c r="DB40" s="659"/>
      <c r="DC40" s="660"/>
      <c r="DD40" s="634" t="s">
        <v>152</v>
      </c>
      <c r="DE40" s="629"/>
      <c r="DF40" s="629"/>
      <c r="DG40" s="629"/>
      <c r="DH40" s="629"/>
      <c r="DI40" s="629"/>
      <c r="DJ40" s="629"/>
      <c r="DK40" s="630"/>
      <c r="DL40" s="634" t="s">
        <v>152</v>
      </c>
      <c r="DM40" s="629"/>
      <c r="DN40" s="629"/>
      <c r="DO40" s="629"/>
      <c r="DP40" s="629"/>
      <c r="DQ40" s="629"/>
      <c r="DR40" s="629"/>
      <c r="DS40" s="629"/>
      <c r="DT40" s="629"/>
      <c r="DU40" s="629"/>
      <c r="DV40" s="630"/>
      <c r="DW40" s="631" t="s">
        <v>152</v>
      </c>
      <c r="DX40" s="659"/>
      <c r="DY40" s="659"/>
      <c r="DZ40" s="659"/>
      <c r="EA40" s="659"/>
      <c r="EB40" s="659"/>
      <c r="EC40" s="677"/>
    </row>
    <row r="41" spans="2:133" ht="11.25" customHeight="1" x14ac:dyDescent="0.15">
      <c r="B41" s="625" t="s">
        <v>311</v>
      </c>
      <c r="C41" s="626"/>
      <c r="D41" s="626"/>
      <c r="E41" s="626"/>
      <c r="F41" s="626"/>
      <c r="G41" s="626"/>
      <c r="H41" s="626"/>
      <c r="I41" s="626"/>
      <c r="J41" s="626"/>
      <c r="K41" s="626"/>
      <c r="L41" s="626"/>
      <c r="M41" s="626"/>
      <c r="N41" s="626"/>
      <c r="O41" s="626"/>
      <c r="P41" s="626"/>
      <c r="Q41" s="627"/>
      <c r="R41" s="628" t="s">
        <v>152</v>
      </c>
      <c r="S41" s="629"/>
      <c r="T41" s="629"/>
      <c r="U41" s="629"/>
      <c r="V41" s="629"/>
      <c r="W41" s="629"/>
      <c r="X41" s="629"/>
      <c r="Y41" s="630"/>
      <c r="Z41" s="661" t="s">
        <v>152</v>
      </c>
      <c r="AA41" s="661"/>
      <c r="AB41" s="661"/>
      <c r="AC41" s="661"/>
      <c r="AD41" s="662" t="s">
        <v>152</v>
      </c>
      <c r="AE41" s="662"/>
      <c r="AF41" s="662"/>
      <c r="AG41" s="662"/>
      <c r="AH41" s="662"/>
      <c r="AI41" s="662"/>
      <c r="AJ41" s="662"/>
      <c r="AK41" s="662"/>
      <c r="AL41" s="631" t="s">
        <v>152</v>
      </c>
      <c r="AM41" s="632"/>
      <c r="AN41" s="632"/>
      <c r="AO41" s="663"/>
      <c r="AQ41" s="678" t="s">
        <v>310</v>
      </c>
      <c r="AR41" s="679"/>
      <c r="AS41" s="679"/>
      <c r="AT41" s="679"/>
      <c r="AU41" s="679"/>
      <c r="AV41" s="679"/>
      <c r="AW41" s="679"/>
      <c r="AX41" s="679"/>
      <c r="AY41" s="680"/>
      <c r="AZ41" s="628">
        <v>102889</v>
      </c>
      <c r="BA41" s="629"/>
      <c r="BB41" s="629"/>
      <c r="BC41" s="629"/>
      <c r="BD41" s="657"/>
      <c r="BE41" s="657"/>
      <c r="BF41" s="681"/>
      <c r="BG41" s="685"/>
      <c r="BH41" s="686"/>
      <c r="BI41" s="686"/>
      <c r="BJ41" s="686"/>
      <c r="BK41" s="686"/>
      <c r="BL41" s="334"/>
      <c r="BM41" s="682" t="s">
        <v>309</v>
      </c>
      <c r="BN41" s="682"/>
      <c r="BO41" s="682"/>
      <c r="BP41" s="682"/>
      <c r="BQ41" s="682"/>
      <c r="BR41" s="682"/>
      <c r="BS41" s="682"/>
      <c r="BT41" s="682"/>
      <c r="BU41" s="683"/>
      <c r="BV41" s="628" t="s">
        <v>152</v>
      </c>
      <c r="BW41" s="629"/>
      <c r="BX41" s="629"/>
      <c r="BY41" s="629"/>
      <c r="BZ41" s="629"/>
      <c r="CA41" s="629"/>
      <c r="CB41" s="689"/>
      <c r="CD41" s="684" t="s">
        <v>308</v>
      </c>
      <c r="CE41" s="682"/>
      <c r="CF41" s="682"/>
      <c r="CG41" s="682"/>
      <c r="CH41" s="682"/>
      <c r="CI41" s="682"/>
      <c r="CJ41" s="682"/>
      <c r="CK41" s="682"/>
      <c r="CL41" s="682"/>
      <c r="CM41" s="682"/>
      <c r="CN41" s="682"/>
      <c r="CO41" s="682"/>
      <c r="CP41" s="682"/>
      <c r="CQ41" s="683"/>
      <c r="CR41" s="628" t="s">
        <v>152</v>
      </c>
      <c r="CS41" s="657"/>
      <c r="CT41" s="657"/>
      <c r="CU41" s="657"/>
      <c r="CV41" s="657"/>
      <c r="CW41" s="657"/>
      <c r="CX41" s="657"/>
      <c r="CY41" s="658"/>
      <c r="CZ41" s="631" t="s">
        <v>152</v>
      </c>
      <c r="DA41" s="659"/>
      <c r="DB41" s="659"/>
      <c r="DC41" s="660"/>
      <c r="DD41" s="634" t="s">
        <v>152</v>
      </c>
      <c r="DE41" s="657"/>
      <c r="DF41" s="657"/>
      <c r="DG41" s="657"/>
      <c r="DH41" s="657"/>
      <c r="DI41" s="657"/>
      <c r="DJ41" s="657"/>
      <c r="DK41" s="658"/>
      <c r="DL41" s="635"/>
      <c r="DM41" s="636"/>
      <c r="DN41" s="636"/>
      <c r="DO41" s="636"/>
      <c r="DP41" s="636"/>
      <c r="DQ41" s="636"/>
      <c r="DR41" s="636"/>
      <c r="DS41" s="636"/>
      <c r="DT41" s="636"/>
      <c r="DU41" s="636"/>
      <c r="DV41" s="637"/>
      <c r="DW41" s="638"/>
      <c r="DX41" s="639"/>
      <c r="DY41" s="639"/>
      <c r="DZ41" s="639"/>
      <c r="EA41" s="639"/>
      <c r="EB41" s="639"/>
      <c r="EC41" s="640"/>
    </row>
    <row r="42" spans="2:133" ht="11.25" customHeight="1" x14ac:dyDescent="0.15">
      <c r="B42" s="625" t="s">
        <v>307</v>
      </c>
      <c r="C42" s="626"/>
      <c r="D42" s="626"/>
      <c r="E42" s="626"/>
      <c r="F42" s="626"/>
      <c r="G42" s="626"/>
      <c r="H42" s="626"/>
      <c r="I42" s="626"/>
      <c r="J42" s="626"/>
      <c r="K42" s="626"/>
      <c r="L42" s="626"/>
      <c r="M42" s="626"/>
      <c r="N42" s="626"/>
      <c r="O42" s="626"/>
      <c r="P42" s="626"/>
      <c r="Q42" s="627"/>
      <c r="R42" s="628">
        <v>45356</v>
      </c>
      <c r="S42" s="629"/>
      <c r="T42" s="629"/>
      <c r="U42" s="629"/>
      <c r="V42" s="629"/>
      <c r="W42" s="629"/>
      <c r="X42" s="629"/>
      <c r="Y42" s="630"/>
      <c r="Z42" s="661">
        <v>1.2</v>
      </c>
      <c r="AA42" s="661"/>
      <c r="AB42" s="661"/>
      <c r="AC42" s="661"/>
      <c r="AD42" s="662" t="s">
        <v>152</v>
      </c>
      <c r="AE42" s="662"/>
      <c r="AF42" s="662"/>
      <c r="AG42" s="662"/>
      <c r="AH42" s="662"/>
      <c r="AI42" s="662"/>
      <c r="AJ42" s="662"/>
      <c r="AK42" s="662"/>
      <c r="AL42" s="631" t="s">
        <v>152</v>
      </c>
      <c r="AM42" s="632"/>
      <c r="AN42" s="632"/>
      <c r="AO42" s="663"/>
      <c r="AQ42" s="664" t="s">
        <v>306</v>
      </c>
      <c r="AR42" s="665"/>
      <c r="AS42" s="665"/>
      <c r="AT42" s="665"/>
      <c r="AU42" s="665"/>
      <c r="AV42" s="665"/>
      <c r="AW42" s="665"/>
      <c r="AX42" s="665"/>
      <c r="AY42" s="666"/>
      <c r="AZ42" s="644">
        <v>193363</v>
      </c>
      <c r="BA42" s="667"/>
      <c r="BB42" s="667"/>
      <c r="BC42" s="667"/>
      <c r="BD42" s="645"/>
      <c r="BE42" s="645"/>
      <c r="BF42" s="668"/>
      <c r="BG42" s="687"/>
      <c r="BH42" s="688"/>
      <c r="BI42" s="688"/>
      <c r="BJ42" s="688"/>
      <c r="BK42" s="688"/>
      <c r="BL42" s="333"/>
      <c r="BM42" s="669" t="s">
        <v>305</v>
      </c>
      <c r="BN42" s="669"/>
      <c r="BO42" s="669"/>
      <c r="BP42" s="669"/>
      <c r="BQ42" s="669"/>
      <c r="BR42" s="669"/>
      <c r="BS42" s="669"/>
      <c r="BT42" s="669"/>
      <c r="BU42" s="670"/>
      <c r="BV42" s="644">
        <v>366</v>
      </c>
      <c r="BW42" s="667"/>
      <c r="BX42" s="667"/>
      <c r="BY42" s="667"/>
      <c r="BZ42" s="667"/>
      <c r="CA42" s="667"/>
      <c r="CB42" s="671"/>
      <c r="CD42" s="625" t="s">
        <v>304</v>
      </c>
      <c r="CE42" s="626"/>
      <c r="CF42" s="626"/>
      <c r="CG42" s="626"/>
      <c r="CH42" s="626"/>
      <c r="CI42" s="626"/>
      <c r="CJ42" s="626"/>
      <c r="CK42" s="626"/>
      <c r="CL42" s="626"/>
      <c r="CM42" s="626"/>
      <c r="CN42" s="626"/>
      <c r="CO42" s="626"/>
      <c r="CP42" s="626"/>
      <c r="CQ42" s="627"/>
      <c r="CR42" s="628">
        <v>793686</v>
      </c>
      <c r="CS42" s="629"/>
      <c r="CT42" s="629"/>
      <c r="CU42" s="629"/>
      <c r="CV42" s="629"/>
      <c r="CW42" s="629"/>
      <c r="CX42" s="629"/>
      <c r="CY42" s="630"/>
      <c r="CZ42" s="631">
        <v>21.7</v>
      </c>
      <c r="DA42" s="632"/>
      <c r="DB42" s="632"/>
      <c r="DC42" s="633"/>
      <c r="DD42" s="634">
        <v>89188</v>
      </c>
      <c r="DE42" s="629"/>
      <c r="DF42" s="629"/>
      <c r="DG42" s="629"/>
      <c r="DH42" s="629"/>
      <c r="DI42" s="629"/>
      <c r="DJ42" s="629"/>
      <c r="DK42" s="630"/>
      <c r="DL42" s="635"/>
      <c r="DM42" s="636"/>
      <c r="DN42" s="636"/>
      <c r="DO42" s="636"/>
      <c r="DP42" s="636"/>
      <c r="DQ42" s="636"/>
      <c r="DR42" s="636"/>
      <c r="DS42" s="636"/>
      <c r="DT42" s="636"/>
      <c r="DU42" s="636"/>
      <c r="DV42" s="637"/>
      <c r="DW42" s="638"/>
      <c r="DX42" s="639"/>
      <c r="DY42" s="639"/>
      <c r="DZ42" s="639"/>
      <c r="EA42" s="639"/>
      <c r="EB42" s="639"/>
      <c r="EC42" s="640"/>
    </row>
    <row r="43" spans="2:133" ht="11.25" customHeight="1" x14ac:dyDescent="0.15">
      <c r="B43" s="641" t="s">
        <v>303</v>
      </c>
      <c r="C43" s="642"/>
      <c r="D43" s="642"/>
      <c r="E43" s="642"/>
      <c r="F43" s="642"/>
      <c r="G43" s="642"/>
      <c r="H43" s="642"/>
      <c r="I43" s="642"/>
      <c r="J43" s="642"/>
      <c r="K43" s="642"/>
      <c r="L43" s="642"/>
      <c r="M43" s="642"/>
      <c r="N43" s="642"/>
      <c r="O43" s="642"/>
      <c r="P43" s="642"/>
      <c r="Q43" s="643"/>
      <c r="R43" s="644">
        <v>3843218</v>
      </c>
      <c r="S43" s="667"/>
      <c r="T43" s="667"/>
      <c r="U43" s="667"/>
      <c r="V43" s="667"/>
      <c r="W43" s="667"/>
      <c r="X43" s="667"/>
      <c r="Y43" s="672"/>
      <c r="Z43" s="673">
        <v>100</v>
      </c>
      <c r="AA43" s="673"/>
      <c r="AB43" s="673"/>
      <c r="AC43" s="673"/>
      <c r="AD43" s="674">
        <v>1790682</v>
      </c>
      <c r="AE43" s="674"/>
      <c r="AF43" s="674"/>
      <c r="AG43" s="674"/>
      <c r="AH43" s="674"/>
      <c r="AI43" s="674"/>
      <c r="AJ43" s="674"/>
      <c r="AK43" s="674"/>
      <c r="AL43" s="647">
        <v>100</v>
      </c>
      <c r="AM43" s="675"/>
      <c r="AN43" s="675"/>
      <c r="AO43" s="676"/>
      <c r="BV43" s="332"/>
      <c r="BW43" s="332"/>
      <c r="BX43" s="332"/>
      <c r="BY43" s="332"/>
      <c r="BZ43" s="332"/>
      <c r="CA43" s="332"/>
      <c r="CB43" s="332"/>
      <c r="CD43" s="625" t="s">
        <v>302</v>
      </c>
      <c r="CE43" s="626"/>
      <c r="CF43" s="626"/>
      <c r="CG43" s="626"/>
      <c r="CH43" s="626"/>
      <c r="CI43" s="626"/>
      <c r="CJ43" s="626"/>
      <c r="CK43" s="626"/>
      <c r="CL43" s="626"/>
      <c r="CM43" s="626"/>
      <c r="CN43" s="626"/>
      <c r="CO43" s="626"/>
      <c r="CP43" s="626"/>
      <c r="CQ43" s="627"/>
      <c r="CR43" s="628">
        <v>20850</v>
      </c>
      <c r="CS43" s="657"/>
      <c r="CT43" s="657"/>
      <c r="CU43" s="657"/>
      <c r="CV43" s="657"/>
      <c r="CW43" s="657"/>
      <c r="CX43" s="657"/>
      <c r="CY43" s="658"/>
      <c r="CZ43" s="631">
        <v>0.6</v>
      </c>
      <c r="DA43" s="659"/>
      <c r="DB43" s="659"/>
      <c r="DC43" s="660"/>
      <c r="DD43" s="634">
        <v>20850</v>
      </c>
      <c r="DE43" s="657"/>
      <c r="DF43" s="657"/>
      <c r="DG43" s="657"/>
      <c r="DH43" s="657"/>
      <c r="DI43" s="657"/>
      <c r="DJ43" s="657"/>
      <c r="DK43" s="658"/>
      <c r="DL43" s="635"/>
      <c r="DM43" s="636"/>
      <c r="DN43" s="636"/>
      <c r="DO43" s="636"/>
      <c r="DP43" s="636"/>
      <c r="DQ43" s="636"/>
      <c r="DR43" s="636"/>
      <c r="DS43" s="636"/>
      <c r="DT43" s="636"/>
      <c r="DU43" s="636"/>
      <c r="DV43" s="637"/>
      <c r="DW43" s="638"/>
      <c r="DX43" s="639"/>
      <c r="DY43" s="639"/>
      <c r="DZ43" s="639"/>
      <c r="EA43" s="639"/>
      <c r="EB43" s="639"/>
      <c r="EC43" s="640"/>
    </row>
    <row r="44" spans="2:133" ht="11.25" customHeight="1" x14ac:dyDescent="0.15">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CD44" s="619" t="s">
        <v>301</v>
      </c>
      <c r="CE44" s="620"/>
      <c r="CF44" s="625" t="s">
        <v>300</v>
      </c>
      <c r="CG44" s="626"/>
      <c r="CH44" s="626"/>
      <c r="CI44" s="626"/>
      <c r="CJ44" s="626"/>
      <c r="CK44" s="626"/>
      <c r="CL44" s="626"/>
      <c r="CM44" s="626"/>
      <c r="CN44" s="626"/>
      <c r="CO44" s="626"/>
      <c r="CP44" s="626"/>
      <c r="CQ44" s="627"/>
      <c r="CR44" s="628">
        <v>793684</v>
      </c>
      <c r="CS44" s="629"/>
      <c r="CT44" s="629"/>
      <c r="CU44" s="629"/>
      <c r="CV44" s="629"/>
      <c r="CW44" s="629"/>
      <c r="CX44" s="629"/>
      <c r="CY44" s="630"/>
      <c r="CZ44" s="631">
        <v>21.7</v>
      </c>
      <c r="DA44" s="632"/>
      <c r="DB44" s="632"/>
      <c r="DC44" s="633"/>
      <c r="DD44" s="634">
        <v>89186</v>
      </c>
      <c r="DE44" s="629"/>
      <c r="DF44" s="629"/>
      <c r="DG44" s="629"/>
      <c r="DH44" s="629"/>
      <c r="DI44" s="629"/>
      <c r="DJ44" s="629"/>
      <c r="DK44" s="630"/>
      <c r="DL44" s="635"/>
      <c r="DM44" s="636"/>
      <c r="DN44" s="636"/>
      <c r="DO44" s="636"/>
      <c r="DP44" s="636"/>
      <c r="DQ44" s="636"/>
      <c r="DR44" s="636"/>
      <c r="DS44" s="636"/>
      <c r="DT44" s="636"/>
      <c r="DU44" s="636"/>
      <c r="DV44" s="637"/>
      <c r="DW44" s="638"/>
      <c r="DX44" s="639"/>
      <c r="DY44" s="639"/>
      <c r="DZ44" s="639"/>
      <c r="EA44" s="639"/>
      <c r="EB44" s="639"/>
      <c r="EC44" s="640"/>
    </row>
    <row r="45" spans="2:133" ht="11.25" customHeight="1" x14ac:dyDescent="0.15">
      <c r="B45" s="330" t="s">
        <v>299</v>
      </c>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CD45" s="621"/>
      <c r="CE45" s="622"/>
      <c r="CF45" s="625" t="s">
        <v>298</v>
      </c>
      <c r="CG45" s="626"/>
      <c r="CH45" s="626"/>
      <c r="CI45" s="626"/>
      <c r="CJ45" s="626"/>
      <c r="CK45" s="626"/>
      <c r="CL45" s="626"/>
      <c r="CM45" s="626"/>
      <c r="CN45" s="626"/>
      <c r="CO45" s="626"/>
      <c r="CP45" s="626"/>
      <c r="CQ45" s="627"/>
      <c r="CR45" s="628">
        <v>311346</v>
      </c>
      <c r="CS45" s="657"/>
      <c r="CT45" s="657"/>
      <c r="CU45" s="657"/>
      <c r="CV45" s="657"/>
      <c r="CW45" s="657"/>
      <c r="CX45" s="657"/>
      <c r="CY45" s="658"/>
      <c r="CZ45" s="631">
        <v>8.5</v>
      </c>
      <c r="DA45" s="659"/>
      <c r="DB45" s="659"/>
      <c r="DC45" s="660"/>
      <c r="DD45" s="634">
        <v>45214</v>
      </c>
      <c r="DE45" s="657"/>
      <c r="DF45" s="657"/>
      <c r="DG45" s="657"/>
      <c r="DH45" s="657"/>
      <c r="DI45" s="657"/>
      <c r="DJ45" s="657"/>
      <c r="DK45" s="658"/>
      <c r="DL45" s="635"/>
      <c r="DM45" s="636"/>
      <c r="DN45" s="636"/>
      <c r="DO45" s="636"/>
      <c r="DP45" s="636"/>
      <c r="DQ45" s="636"/>
      <c r="DR45" s="636"/>
      <c r="DS45" s="636"/>
      <c r="DT45" s="636"/>
      <c r="DU45" s="636"/>
      <c r="DV45" s="637"/>
      <c r="DW45" s="638"/>
      <c r="DX45" s="639"/>
      <c r="DY45" s="639"/>
      <c r="DZ45" s="639"/>
      <c r="EA45" s="639"/>
      <c r="EB45" s="639"/>
      <c r="EC45" s="640"/>
    </row>
    <row r="46" spans="2:133" ht="11.25" customHeight="1" x14ac:dyDescent="0.15">
      <c r="B46" s="331" t="s">
        <v>297</v>
      </c>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CD46" s="621"/>
      <c r="CE46" s="622"/>
      <c r="CF46" s="625" t="s">
        <v>296</v>
      </c>
      <c r="CG46" s="626"/>
      <c r="CH46" s="626"/>
      <c r="CI46" s="626"/>
      <c r="CJ46" s="626"/>
      <c r="CK46" s="626"/>
      <c r="CL46" s="626"/>
      <c r="CM46" s="626"/>
      <c r="CN46" s="626"/>
      <c r="CO46" s="626"/>
      <c r="CP46" s="626"/>
      <c r="CQ46" s="627"/>
      <c r="CR46" s="628">
        <v>388564</v>
      </c>
      <c r="CS46" s="629"/>
      <c r="CT46" s="629"/>
      <c r="CU46" s="629"/>
      <c r="CV46" s="629"/>
      <c r="CW46" s="629"/>
      <c r="CX46" s="629"/>
      <c r="CY46" s="630"/>
      <c r="CZ46" s="631">
        <v>10.6</v>
      </c>
      <c r="DA46" s="632"/>
      <c r="DB46" s="632"/>
      <c r="DC46" s="633"/>
      <c r="DD46" s="634">
        <v>37598</v>
      </c>
      <c r="DE46" s="629"/>
      <c r="DF46" s="629"/>
      <c r="DG46" s="629"/>
      <c r="DH46" s="629"/>
      <c r="DI46" s="629"/>
      <c r="DJ46" s="629"/>
      <c r="DK46" s="630"/>
      <c r="DL46" s="635"/>
      <c r="DM46" s="636"/>
      <c r="DN46" s="636"/>
      <c r="DO46" s="636"/>
      <c r="DP46" s="636"/>
      <c r="DQ46" s="636"/>
      <c r="DR46" s="636"/>
      <c r="DS46" s="636"/>
      <c r="DT46" s="636"/>
      <c r="DU46" s="636"/>
      <c r="DV46" s="637"/>
      <c r="DW46" s="638"/>
      <c r="DX46" s="639"/>
      <c r="DY46" s="639"/>
      <c r="DZ46" s="639"/>
      <c r="EA46" s="639"/>
      <c r="EB46" s="639"/>
      <c r="EC46" s="640"/>
    </row>
    <row r="47" spans="2:133" ht="11.25" customHeight="1" x14ac:dyDescent="0.15">
      <c r="B47" s="329" t="s">
        <v>295</v>
      </c>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CD47" s="621"/>
      <c r="CE47" s="622"/>
      <c r="CF47" s="625" t="s">
        <v>294</v>
      </c>
      <c r="CG47" s="626"/>
      <c r="CH47" s="626"/>
      <c r="CI47" s="626"/>
      <c r="CJ47" s="626"/>
      <c r="CK47" s="626"/>
      <c r="CL47" s="626"/>
      <c r="CM47" s="626"/>
      <c r="CN47" s="626"/>
      <c r="CO47" s="626"/>
      <c r="CP47" s="626"/>
      <c r="CQ47" s="627"/>
      <c r="CR47" s="628">
        <v>2</v>
      </c>
      <c r="CS47" s="657"/>
      <c r="CT47" s="657"/>
      <c r="CU47" s="657"/>
      <c r="CV47" s="657"/>
      <c r="CW47" s="657"/>
      <c r="CX47" s="657"/>
      <c r="CY47" s="658"/>
      <c r="CZ47" s="631">
        <v>0</v>
      </c>
      <c r="DA47" s="659"/>
      <c r="DB47" s="659"/>
      <c r="DC47" s="660"/>
      <c r="DD47" s="634">
        <v>2</v>
      </c>
      <c r="DE47" s="657"/>
      <c r="DF47" s="657"/>
      <c r="DG47" s="657"/>
      <c r="DH47" s="657"/>
      <c r="DI47" s="657"/>
      <c r="DJ47" s="657"/>
      <c r="DK47" s="658"/>
      <c r="DL47" s="635"/>
      <c r="DM47" s="636"/>
      <c r="DN47" s="636"/>
      <c r="DO47" s="636"/>
      <c r="DP47" s="636"/>
      <c r="DQ47" s="636"/>
      <c r="DR47" s="636"/>
      <c r="DS47" s="636"/>
      <c r="DT47" s="636"/>
      <c r="DU47" s="636"/>
      <c r="DV47" s="637"/>
      <c r="DW47" s="638"/>
      <c r="DX47" s="639"/>
      <c r="DY47" s="639"/>
      <c r="DZ47" s="639"/>
      <c r="EA47" s="639"/>
      <c r="EB47" s="639"/>
      <c r="EC47" s="640"/>
    </row>
    <row r="48" spans="2:133" ht="11.25" x14ac:dyDescent="0.15">
      <c r="B48" s="331"/>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CD48" s="623"/>
      <c r="CE48" s="624"/>
      <c r="CF48" s="625" t="s">
        <v>293</v>
      </c>
      <c r="CG48" s="626"/>
      <c r="CH48" s="626"/>
      <c r="CI48" s="626"/>
      <c r="CJ48" s="626"/>
      <c r="CK48" s="626"/>
      <c r="CL48" s="626"/>
      <c r="CM48" s="626"/>
      <c r="CN48" s="626"/>
      <c r="CO48" s="626"/>
      <c r="CP48" s="626"/>
      <c r="CQ48" s="627"/>
      <c r="CR48" s="628" t="s">
        <v>152</v>
      </c>
      <c r="CS48" s="629"/>
      <c r="CT48" s="629"/>
      <c r="CU48" s="629"/>
      <c r="CV48" s="629"/>
      <c r="CW48" s="629"/>
      <c r="CX48" s="629"/>
      <c r="CY48" s="630"/>
      <c r="CZ48" s="631" t="s">
        <v>152</v>
      </c>
      <c r="DA48" s="632"/>
      <c r="DB48" s="632"/>
      <c r="DC48" s="633"/>
      <c r="DD48" s="634" t="s">
        <v>152</v>
      </c>
      <c r="DE48" s="629"/>
      <c r="DF48" s="629"/>
      <c r="DG48" s="629"/>
      <c r="DH48" s="629"/>
      <c r="DI48" s="629"/>
      <c r="DJ48" s="629"/>
      <c r="DK48" s="630"/>
      <c r="DL48" s="635"/>
      <c r="DM48" s="636"/>
      <c r="DN48" s="636"/>
      <c r="DO48" s="636"/>
      <c r="DP48" s="636"/>
      <c r="DQ48" s="636"/>
      <c r="DR48" s="636"/>
      <c r="DS48" s="636"/>
      <c r="DT48" s="636"/>
      <c r="DU48" s="636"/>
      <c r="DV48" s="637"/>
      <c r="DW48" s="638"/>
      <c r="DX48" s="639"/>
      <c r="DY48" s="639"/>
      <c r="DZ48" s="639"/>
      <c r="EA48" s="639"/>
      <c r="EB48" s="639"/>
      <c r="EC48" s="640"/>
    </row>
    <row r="49" spans="2:133" ht="11.25" customHeight="1" x14ac:dyDescent="0.15">
      <c r="B49" s="329"/>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CD49" s="641" t="s">
        <v>292</v>
      </c>
      <c r="CE49" s="642"/>
      <c r="CF49" s="642"/>
      <c r="CG49" s="642"/>
      <c r="CH49" s="642"/>
      <c r="CI49" s="642"/>
      <c r="CJ49" s="642"/>
      <c r="CK49" s="642"/>
      <c r="CL49" s="642"/>
      <c r="CM49" s="642"/>
      <c r="CN49" s="642"/>
      <c r="CO49" s="642"/>
      <c r="CP49" s="642"/>
      <c r="CQ49" s="643"/>
      <c r="CR49" s="644">
        <v>3658175</v>
      </c>
      <c r="CS49" s="645"/>
      <c r="CT49" s="645"/>
      <c r="CU49" s="645"/>
      <c r="CV49" s="645"/>
      <c r="CW49" s="645"/>
      <c r="CX49" s="645"/>
      <c r="CY49" s="646"/>
      <c r="CZ49" s="647">
        <v>100</v>
      </c>
      <c r="DA49" s="648"/>
      <c r="DB49" s="648"/>
      <c r="DC49" s="649"/>
      <c r="DD49" s="650">
        <v>2169454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sheetData>
  <sheetProtection algorithmName="SHA-512" hashValue="jOTv/LLnaNBnQK39ZaeaJG1vg7+fNKwsTu3yI3B5qx11POvM1qQyoufi/cbpbz7MRM+3QaOuwD0wHE77ih1q7g==" saltValue="bIEiwWh4zSghyYku2IgIB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B6:Q6"/>
    <mergeCell ref="R6:Y6"/>
    <mergeCell ref="Z6:AC6"/>
    <mergeCell ref="AD6:AK6"/>
    <mergeCell ref="AL6:AO6"/>
    <mergeCell ref="AP6:BF6"/>
    <mergeCell ref="BG6:BN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B12:Q12"/>
    <mergeCell ref="R12:Y12"/>
    <mergeCell ref="Z12:AC12"/>
    <mergeCell ref="AD12:AK12"/>
    <mergeCell ref="AL12:AO12"/>
    <mergeCell ref="AP12:BF12"/>
    <mergeCell ref="BG12:BN12"/>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B15:Q15"/>
    <mergeCell ref="R15:Y15"/>
    <mergeCell ref="Z15:AC15"/>
    <mergeCell ref="AD15:AK15"/>
    <mergeCell ref="AL15:AO15"/>
    <mergeCell ref="AP15:BF15"/>
    <mergeCell ref="BG15:BN15"/>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B18:Q18"/>
    <mergeCell ref="R18:Y18"/>
    <mergeCell ref="Z18:AC18"/>
    <mergeCell ref="AD18:AK18"/>
    <mergeCell ref="AL18:AO18"/>
    <mergeCell ref="AP18:BF18"/>
    <mergeCell ref="BG18:BN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B21:Q21"/>
    <mergeCell ref="R21:Y21"/>
    <mergeCell ref="Z21:AC21"/>
    <mergeCell ref="AD21:AK21"/>
    <mergeCell ref="AL21:AO21"/>
    <mergeCell ref="AP21:BF21"/>
    <mergeCell ref="BG21:BN21"/>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24:Q24"/>
    <mergeCell ref="R24:Y24"/>
    <mergeCell ref="Z24:AC24"/>
    <mergeCell ref="AD24:AK24"/>
    <mergeCell ref="AL24:AO24"/>
    <mergeCell ref="AP24:BF24"/>
    <mergeCell ref="BG24:BN24"/>
    <mergeCell ref="BO24:BR24"/>
    <mergeCell ref="BS24:CB24"/>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DL32:DV32"/>
    <mergeCell ref="DW32:EC32"/>
    <mergeCell ref="B33:Q33"/>
    <mergeCell ref="R33:Y33"/>
    <mergeCell ref="Z33:AC33"/>
    <mergeCell ref="AD33:AK33"/>
    <mergeCell ref="AL33:AO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AX33:BF33"/>
    <mergeCell ref="DW34:EC34"/>
    <mergeCell ref="CR33:CY33"/>
    <mergeCell ref="CZ33:DC33"/>
    <mergeCell ref="DD33:DK33"/>
    <mergeCell ref="DL33:DV33"/>
    <mergeCell ref="DW33:EC33"/>
    <mergeCell ref="CR34:CY34"/>
    <mergeCell ref="CZ34:DC34"/>
    <mergeCell ref="DD34:DK34"/>
    <mergeCell ref="DL34:DV34"/>
    <mergeCell ref="Z35:AC35"/>
    <mergeCell ref="AD35:AK35"/>
    <mergeCell ref="AL35:AO35"/>
    <mergeCell ref="AQ35:BF35"/>
    <mergeCell ref="CD34:CQ34"/>
    <mergeCell ref="B34:Q34"/>
    <mergeCell ref="R34:Y34"/>
    <mergeCell ref="Z34:AC34"/>
    <mergeCell ref="AD34:AK34"/>
    <mergeCell ref="AL34:AO34"/>
    <mergeCell ref="BG36:BU36"/>
    <mergeCell ref="BV36:CB36"/>
    <mergeCell ref="CD36:CQ36"/>
    <mergeCell ref="CR36:CY36"/>
    <mergeCell ref="CZ36:DC36"/>
    <mergeCell ref="DD36:DK36"/>
    <mergeCell ref="DL36:DV36"/>
    <mergeCell ref="DW36:EC36"/>
    <mergeCell ref="BG33:BL33"/>
    <mergeCell ref="BM33:BQ33"/>
    <mergeCell ref="BR33:BW33"/>
    <mergeCell ref="BX33:CB33"/>
    <mergeCell ref="CD33:CQ33"/>
    <mergeCell ref="B35:Q35"/>
    <mergeCell ref="R35:Y35"/>
    <mergeCell ref="DD37:DK37"/>
    <mergeCell ref="DL37:DV37"/>
    <mergeCell ref="DW37:EC37"/>
    <mergeCell ref="B38:Q38"/>
    <mergeCell ref="R38:Y38"/>
    <mergeCell ref="Z38:AC38"/>
    <mergeCell ref="AD38:AK38"/>
    <mergeCell ref="AL38:AO38"/>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DD39:DK39"/>
    <mergeCell ref="DL39:DV39"/>
    <mergeCell ref="CD41:CQ41"/>
    <mergeCell ref="CR41:CY41"/>
    <mergeCell ref="CZ41:DC41"/>
    <mergeCell ref="DD41:DK41"/>
    <mergeCell ref="DL41:DV41"/>
    <mergeCell ref="CD40:CQ40"/>
    <mergeCell ref="CR40:CY40"/>
    <mergeCell ref="CD39:CQ39"/>
    <mergeCell ref="CR39:CY39"/>
    <mergeCell ref="B41:Q41"/>
    <mergeCell ref="R41:Y41"/>
    <mergeCell ref="Z41:AC41"/>
    <mergeCell ref="AD41:AK41"/>
    <mergeCell ref="AL41:AO41"/>
    <mergeCell ref="AQ41:AY41"/>
    <mergeCell ref="AZ41:BF41"/>
    <mergeCell ref="BM41:BU41"/>
    <mergeCell ref="CZ39:DC39"/>
    <mergeCell ref="AZ40:BF40"/>
    <mergeCell ref="BG40:BK42"/>
    <mergeCell ref="BM40:BU40"/>
    <mergeCell ref="BV39:CB39"/>
    <mergeCell ref="BV41:CB41"/>
    <mergeCell ref="BV40:CB40"/>
    <mergeCell ref="CZ40:DC40"/>
    <mergeCell ref="DD40:DK40"/>
    <mergeCell ref="DL40:DV40"/>
    <mergeCell ref="DD42:DK42"/>
    <mergeCell ref="DL42:DV42"/>
    <mergeCell ref="DW42:EC42"/>
    <mergeCell ref="CZ42:DC42"/>
    <mergeCell ref="DW41:EC41"/>
    <mergeCell ref="DW40:EC40"/>
    <mergeCell ref="B42:Q42"/>
    <mergeCell ref="R42:Y42"/>
    <mergeCell ref="Z42:AC42"/>
    <mergeCell ref="AD42:AK42"/>
    <mergeCell ref="AL42:AO42"/>
    <mergeCell ref="AQ42:AY42"/>
    <mergeCell ref="CR43:CY43"/>
    <mergeCell ref="AZ42:BF42"/>
    <mergeCell ref="BM42:BU42"/>
    <mergeCell ref="BV42:CB42"/>
    <mergeCell ref="CD42:CQ42"/>
    <mergeCell ref="CR42:CY42"/>
    <mergeCell ref="B43:Q43"/>
    <mergeCell ref="R43:Y43"/>
    <mergeCell ref="Z43:AC43"/>
    <mergeCell ref="AD43:AK43"/>
    <mergeCell ref="AL43:AO43"/>
    <mergeCell ref="CD43:CQ43"/>
    <mergeCell ref="DW47:EC47"/>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D44:CE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F46:CQ46"/>
    <mergeCell ref="CR46:CY46"/>
    <mergeCell ref="CZ46:DC46"/>
    <mergeCell ref="DD46:DK46"/>
    <mergeCell ref="DL46:DV46"/>
    <mergeCell ref="DW46:EC46"/>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S9" sqref="BS9:DP9"/>
    </sheetView>
  </sheetViews>
  <sheetFormatPr defaultColWidth="0" defaultRowHeight="13.5" zeroHeight="1" x14ac:dyDescent="0.15"/>
  <cols>
    <col min="1" max="130" width="2.75" style="278" customWidth="1"/>
    <col min="131" max="131" width="1.625" style="278" customWidth="1"/>
    <col min="132" max="16384" width="9" style="278" hidden="1"/>
  </cols>
  <sheetData>
    <row r="1" spans="1:131" s="280" customFormat="1" ht="11.25" customHeight="1" thickBot="1" x14ac:dyDescent="0.2">
      <c r="A1" s="325"/>
      <c r="B1" s="325"/>
      <c r="C1" s="325"/>
      <c r="D1" s="325"/>
      <c r="E1" s="325"/>
      <c r="F1" s="325"/>
      <c r="G1" s="325"/>
      <c r="H1" s="325"/>
      <c r="I1" s="325"/>
      <c r="J1" s="325"/>
      <c r="K1" s="325"/>
      <c r="L1" s="325"/>
      <c r="M1" s="325"/>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318"/>
      <c r="DK1" s="318"/>
      <c r="DL1" s="318"/>
      <c r="DM1" s="318"/>
      <c r="DN1" s="318"/>
      <c r="DO1" s="318"/>
      <c r="DP1" s="324"/>
      <c r="DQ1" s="323"/>
      <c r="DR1" s="323"/>
      <c r="DS1" s="323"/>
      <c r="DT1" s="323"/>
      <c r="DU1" s="323"/>
      <c r="DV1" s="323"/>
      <c r="DW1" s="323"/>
      <c r="DX1" s="323"/>
      <c r="DY1" s="323"/>
      <c r="DZ1" s="323"/>
      <c r="EA1" s="281"/>
    </row>
    <row r="2" spans="1:131" s="319" customFormat="1" ht="26.25" customHeight="1" thickBot="1" x14ac:dyDescent="0.2">
      <c r="A2" s="322" t="s">
        <v>291</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1157" t="s">
        <v>290</v>
      </c>
      <c r="DK2" s="1158"/>
      <c r="DL2" s="1158"/>
      <c r="DM2" s="1158"/>
      <c r="DN2" s="1158"/>
      <c r="DO2" s="1159"/>
      <c r="DP2" s="321"/>
      <c r="DQ2" s="1157" t="s">
        <v>289</v>
      </c>
      <c r="DR2" s="1158"/>
      <c r="DS2" s="1158"/>
      <c r="DT2" s="1158"/>
      <c r="DU2" s="1158"/>
      <c r="DV2" s="1158"/>
      <c r="DW2" s="1158"/>
      <c r="DX2" s="1158"/>
      <c r="DY2" s="1158"/>
      <c r="DZ2" s="1159"/>
      <c r="EA2" s="320"/>
    </row>
    <row r="3" spans="1:131" s="280" customFormat="1" ht="11.25" customHeight="1" x14ac:dyDescent="0.15">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8"/>
      <c r="CQ3" s="318"/>
      <c r="CR3" s="318"/>
      <c r="CS3" s="318"/>
      <c r="CT3" s="318"/>
      <c r="CU3" s="318"/>
      <c r="CV3" s="318"/>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c r="DZ3" s="318"/>
      <c r="EA3" s="281"/>
    </row>
    <row r="4" spans="1:131" s="314" customFormat="1" ht="26.25" customHeight="1" thickBot="1" x14ac:dyDescent="0.2">
      <c r="A4" s="1115" t="s">
        <v>288</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312"/>
      <c r="BA4" s="312"/>
      <c r="BB4" s="312"/>
      <c r="BC4" s="312"/>
      <c r="BD4" s="312"/>
      <c r="BE4" s="285"/>
      <c r="BF4" s="285"/>
      <c r="BG4" s="285"/>
      <c r="BH4" s="285"/>
      <c r="BI4" s="285"/>
      <c r="BJ4" s="285"/>
      <c r="BK4" s="285"/>
      <c r="BL4" s="285"/>
      <c r="BM4" s="285"/>
      <c r="BN4" s="285"/>
      <c r="BO4" s="285"/>
      <c r="BP4" s="285"/>
      <c r="BQ4" s="312" t="s">
        <v>287</v>
      </c>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c r="CS4" s="312"/>
      <c r="CT4" s="312"/>
      <c r="CU4" s="312"/>
      <c r="CV4" s="312"/>
      <c r="CW4" s="312"/>
      <c r="CX4" s="312"/>
      <c r="CY4" s="312"/>
      <c r="CZ4" s="312"/>
      <c r="DA4" s="312"/>
      <c r="DB4" s="312"/>
      <c r="DC4" s="312"/>
      <c r="DD4" s="312"/>
      <c r="DE4" s="312"/>
      <c r="DF4" s="312"/>
      <c r="DG4" s="312"/>
      <c r="DH4" s="312"/>
      <c r="DI4" s="312"/>
      <c r="DJ4" s="312"/>
      <c r="DK4" s="312"/>
      <c r="DL4" s="312"/>
      <c r="DM4" s="312"/>
      <c r="DN4" s="312"/>
      <c r="DO4" s="312"/>
      <c r="DP4" s="312"/>
      <c r="DQ4" s="312"/>
      <c r="DR4" s="312"/>
      <c r="DS4" s="312"/>
      <c r="DT4" s="312"/>
      <c r="DU4" s="312"/>
      <c r="DV4" s="312"/>
      <c r="DW4" s="312"/>
      <c r="DX4" s="312"/>
      <c r="DY4" s="312"/>
      <c r="DZ4" s="312"/>
      <c r="EA4" s="286"/>
    </row>
    <row r="5" spans="1:131" s="314" customFormat="1" ht="26.25" customHeight="1" x14ac:dyDescent="0.15">
      <c r="A5" s="1062" t="s">
        <v>266</v>
      </c>
      <c r="B5" s="1063"/>
      <c r="C5" s="1063"/>
      <c r="D5" s="1063"/>
      <c r="E5" s="1063"/>
      <c r="F5" s="1063"/>
      <c r="G5" s="1063"/>
      <c r="H5" s="1063"/>
      <c r="I5" s="1063"/>
      <c r="J5" s="1063"/>
      <c r="K5" s="1063"/>
      <c r="L5" s="1063"/>
      <c r="M5" s="1063"/>
      <c r="N5" s="1063"/>
      <c r="O5" s="1063"/>
      <c r="P5" s="1064"/>
      <c r="Q5" s="1045" t="s">
        <v>286</v>
      </c>
      <c r="R5" s="1046"/>
      <c r="S5" s="1046"/>
      <c r="T5" s="1046"/>
      <c r="U5" s="1047"/>
      <c r="V5" s="1045" t="s">
        <v>285</v>
      </c>
      <c r="W5" s="1046"/>
      <c r="X5" s="1046"/>
      <c r="Y5" s="1046"/>
      <c r="Z5" s="1047"/>
      <c r="AA5" s="1045" t="s">
        <v>284</v>
      </c>
      <c r="AB5" s="1046"/>
      <c r="AC5" s="1046"/>
      <c r="AD5" s="1046"/>
      <c r="AE5" s="1046"/>
      <c r="AF5" s="1160" t="s">
        <v>283</v>
      </c>
      <c r="AG5" s="1046"/>
      <c r="AH5" s="1046"/>
      <c r="AI5" s="1046"/>
      <c r="AJ5" s="1051"/>
      <c r="AK5" s="1046" t="s">
        <v>282</v>
      </c>
      <c r="AL5" s="1046"/>
      <c r="AM5" s="1046"/>
      <c r="AN5" s="1046"/>
      <c r="AO5" s="1047"/>
      <c r="AP5" s="1045" t="s">
        <v>281</v>
      </c>
      <c r="AQ5" s="1046"/>
      <c r="AR5" s="1046"/>
      <c r="AS5" s="1046"/>
      <c r="AT5" s="1047"/>
      <c r="AU5" s="1045" t="s">
        <v>238</v>
      </c>
      <c r="AV5" s="1046"/>
      <c r="AW5" s="1046"/>
      <c r="AX5" s="1046"/>
      <c r="AY5" s="1051"/>
      <c r="AZ5" s="317"/>
      <c r="BA5" s="317"/>
      <c r="BB5" s="317"/>
      <c r="BC5" s="317"/>
      <c r="BD5" s="317"/>
      <c r="BE5" s="282"/>
      <c r="BF5" s="282"/>
      <c r="BG5" s="282"/>
      <c r="BH5" s="282"/>
      <c r="BI5" s="282"/>
      <c r="BJ5" s="282"/>
      <c r="BK5" s="282"/>
      <c r="BL5" s="282"/>
      <c r="BM5" s="282"/>
      <c r="BN5" s="282"/>
      <c r="BO5" s="282"/>
      <c r="BP5" s="282"/>
      <c r="BQ5" s="1062" t="s">
        <v>280</v>
      </c>
      <c r="BR5" s="1063"/>
      <c r="BS5" s="1063"/>
      <c r="BT5" s="1063"/>
      <c r="BU5" s="1063"/>
      <c r="BV5" s="1063"/>
      <c r="BW5" s="1063"/>
      <c r="BX5" s="1063"/>
      <c r="BY5" s="1063"/>
      <c r="BZ5" s="1063"/>
      <c r="CA5" s="1063"/>
      <c r="CB5" s="1063"/>
      <c r="CC5" s="1063"/>
      <c r="CD5" s="1063"/>
      <c r="CE5" s="1063"/>
      <c r="CF5" s="1063"/>
      <c r="CG5" s="1064"/>
      <c r="CH5" s="1045" t="s">
        <v>279</v>
      </c>
      <c r="CI5" s="1046"/>
      <c r="CJ5" s="1046"/>
      <c r="CK5" s="1046"/>
      <c r="CL5" s="1047"/>
      <c r="CM5" s="1045" t="s">
        <v>278</v>
      </c>
      <c r="CN5" s="1046"/>
      <c r="CO5" s="1046"/>
      <c r="CP5" s="1046"/>
      <c r="CQ5" s="1047"/>
      <c r="CR5" s="1045" t="s">
        <v>277</v>
      </c>
      <c r="CS5" s="1046"/>
      <c r="CT5" s="1046"/>
      <c r="CU5" s="1046"/>
      <c r="CV5" s="1047"/>
      <c r="CW5" s="1045" t="s">
        <v>276</v>
      </c>
      <c r="CX5" s="1046"/>
      <c r="CY5" s="1046"/>
      <c r="CZ5" s="1046"/>
      <c r="DA5" s="1047"/>
      <c r="DB5" s="1045" t="s">
        <v>275</v>
      </c>
      <c r="DC5" s="1046"/>
      <c r="DD5" s="1046"/>
      <c r="DE5" s="1046"/>
      <c r="DF5" s="1047"/>
      <c r="DG5" s="1162" t="s">
        <v>274</v>
      </c>
      <c r="DH5" s="1163"/>
      <c r="DI5" s="1163"/>
      <c r="DJ5" s="1163"/>
      <c r="DK5" s="1164"/>
      <c r="DL5" s="1162" t="s">
        <v>273</v>
      </c>
      <c r="DM5" s="1163"/>
      <c r="DN5" s="1163"/>
      <c r="DO5" s="1163"/>
      <c r="DP5" s="1164"/>
      <c r="DQ5" s="1045" t="s">
        <v>272</v>
      </c>
      <c r="DR5" s="1046"/>
      <c r="DS5" s="1046"/>
      <c r="DT5" s="1046"/>
      <c r="DU5" s="1047"/>
      <c r="DV5" s="1045" t="s">
        <v>238</v>
      </c>
      <c r="DW5" s="1046"/>
      <c r="DX5" s="1046"/>
      <c r="DY5" s="1046"/>
      <c r="DZ5" s="1051"/>
      <c r="EA5" s="286"/>
    </row>
    <row r="6" spans="1:131" s="314" customFormat="1" ht="26.25" customHeight="1" thickBot="1" x14ac:dyDescent="0.2">
      <c r="A6" s="1065"/>
      <c r="B6" s="1066"/>
      <c r="C6" s="1066"/>
      <c r="D6" s="1066"/>
      <c r="E6" s="1066"/>
      <c r="F6" s="1066"/>
      <c r="G6" s="1066"/>
      <c r="H6" s="1066"/>
      <c r="I6" s="1066"/>
      <c r="J6" s="1066"/>
      <c r="K6" s="1066"/>
      <c r="L6" s="1066"/>
      <c r="M6" s="1066"/>
      <c r="N6" s="1066"/>
      <c r="O6" s="1066"/>
      <c r="P6" s="1067"/>
      <c r="Q6" s="1048"/>
      <c r="R6" s="1049"/>
      <c r="S6" s="1049"/>
      <c r="T6" s="1049"/>
      <c r="U6" s="1050"/>
      <c r="V6" s="1048"/>
      <c r="W6" s="1049"/>
      <c r="X6" s="1049"/>
      <c r="Y6" s="1049"/>
      <c r="Z6" s="1050"/>
      <c r="AA6" s="1048"/>
      <c r="AB6" s="1049"/>
      <c r="AC6" s="1049"/>
      <c r="AD6" s="1049"/>
      <c r="AE6" s="1049"/>
      <c r="AF6" s="1161"/>
      <c r="AG6" s="1049"/>
      <c r="AH6" s="1049"/>
      <c r="AI6" s="1049"/>
      <c r="AJ6" s="1052"/>
      <c r="AK6" s="1049"/>
      <c r="AL6" s="1049"/>
      <c r="AM6" s="1049"/>
      <c r="AN6" s="1049"/>
      <c r="AO6" s="1050"/>
      <c r="AP6" s="1048"/>
      <c r="AQ6" s="1049"/>
      <c r="AR6" s="1049"/>
      <c r="AS6" s="1049"/>
      <c r="AT6" s="1050"/>
      <c r="AU6" s="1048"/>
      <c r="AV6" s="1049"/>
      <c r="AW6" s="1049"/>
      <c r="AX6" s="1049"/>
      <c r="AY6" s="1052"/>
      <c r="AZ6" s="312"/>
      <c r="BA6" s="312"/>
      <c r="BB6" s="312"/>
      <c r="BC6" s="312"/>
      <c r="BD6" s="312"/>
      <c r="BE6" s="285"/>
      <c r="BF6" s="285"/>
      <c r="BG6" s="285"/>
      <c r="BH6" s="285"/>
      <c r="BI6" s="285"/>
      <c r="BJ6" s="285"/>
      <c r="BK6" s="285"/>
      <c r="BL6" s="285"/>
      <c r="BM6" s="285"/>
      <c r="BN6" s="285"/>
      <c r="BO6" s="285"/>
      <c r="BP6" s="285"/>
      <c r="BQ6" s="1065"/>
      <c r="BR6" s="1066"/>
      <c r="BS6" s="1066"/>
      <c r="BT6" s="1066"/>
      <c r="BU6" s="1066"/>
      <c r="BV6" s="1066"/>
      <c r="BW6" s="1066"/>
      <c r="BX6" s="1066"/>
      <c r="BY6" s="1066"/>
      <c r="BZ6" s="1066"/>
      <c r="CA6" s="1066"/>
      <c r="CB6" s="1066"/>
      <c r="CC6" s="1066"/>
      <c r="CD6" s="1066"/>
      <c r="CE6" s="1066"/>
      <c r="CF6" s="1066"/>
      <c r="CG6" s="1067"/>
      <c r="CH6" s="1048"/>
      <c r="CI6" s="1049"/>
      <c r="CJ6" s="1049"/>
      <c r="CK6" s="1049"/>
      <c r="CL6" s="1050"/>
      <c r="CM6" s="1048"/>
      <c r="CN6" s="1049"/>
      <c r="CO6" s="1049"/>
      <c r="CP6" s="1049"/>
      <c r="CQ6" s="1050"/>
      <c r="CR6" s="1048"/>
      <c r="CS6" s="1049"/>
      <c r="CT6" s="1049"/>
      <c r="CU6" s="1049"/>
      <c r="CV6" s="1050"/>
      <c r="CW6" s="1048"/>
      <c r="CX6" s="1049"/>
      <c r="CY6" s="1049"/>
      <c r="CZ6" s="1049"/>
      <c r="DA6" s="1050"/>
      <c r="DB6" s="1048"/>
      <c r="DC6" s="1049"/>
      <c r="DD6" s="1049"/>
      <c r="DE6" s="1049"/>
      <c r="DF6" s="1050"/>
      <c r="DG6" s="1165"/>
      <c r="DH6" s="1166"/>
      <c r="DI6" s="1166"/>
      <c r="DJ6" s="1166"/>
      <c r="DK6" s="1167"/>
      <c r="DL6" s="1165"/>
      <c r="DM6" s="1166"/>
      <c r="DN6" s="1166"/>
      <c r="DO6" s="1166"/>
      <c r="DP6" s="1167"/>
      <c r="DQ6" s="1048"/>
      <c r="DR6" s="1049"/>
      <c r="DS6" s="1049"/>
      <c r="DT6" s="1049"/>
      <c r="DU6" s="1050"/>
      <c r="DV6" s="1048"/>
      <c r="DW6" s="1049"/>
      <c r="DX6" s="1049"/>
      <c r="DY6" s="1049"/>
      <c r="DZ6" s="1052"/>
      <c r="EA6" s="286"/>
    </row>
    <row r="7" spans="1:131" s="314" customFormat="1" ht="26.25" customHeight="1" thickTop="1" x14ac:dyDescent="0.15">
      <c r="A7" s="310">
        <v>1</v>
      </c>
      <c r="B7" s="1102" t="s">
        <v>271</v>
      </c>
      <c r="C7" s="1103"/>
      <c r="D7" s="1103"/>
      <c r="E7" s="1103"/>
      <c r="F7" s="1103"/>
      <c r="G7" s="1103"/>
      <c r="H7" s="1103"/>
      <c r="I7" s="1103"/>
      <c r="J7" s="1103"/>
      <c r="K7" s="1103"/>
      <c r="L7" s="1103"/>
      <c r="M7" s="1103"/>
      <c r="N7" s="1103"/>
      <c r="O7" s="1103"/>
      <c r="P7" s="1104"/>
      <c r="Q7" s="1168">
        <v>3844</v>
      </c>
      <c r="R7" s="1169"/>
      <c r="S7" s="1169"/>
      <c r="T7" s="1169"/>
      <c r="U7" s="1169"/>
      <c r="V7" s="1169">
        <v>3659</v>
      </c>
      <c r="W7" s="1169"/>
      <c r="X7" s="1169"/>
      <c r="Y7" s="1169"/>
      <c r="Z7" s="1169"/>
      <c r="AA7" s="1169">
        <v>185</v>
      </c>
      <c r="AB7" s="1169"/>
      <c r="AC7" s="1169"/>
      <c r="AD7" s="1169"/>
      <c r="AE7" s="1170"/>
      <c r="AF7" s="1171">
        <v>183</v>
      </c>
      <c r="AG7" s="1172"/>
      <c r="AH7" s="1172"/>
      <c r="AI7" s="1172"/>
      <c r="AJ7" s="1173"/>
      <c r="AK7" s="1144">
        <v>307</v>
      </c>
      <c r="AL7" s="1145"/>
      <c r="AM7" s="1145"/>
      <c r="AN7" s="1145"/>
      <c r="AO7" s="1145"/>
      <c r="AP7" s="1145">
        <v>3363</v>
      </c>
      <c r="AQ7" s="1145"/>
      <c r="AR7" s="1145"/>
      <c r="AS7" s="1145"/>
      <c r="AT7" s="1145"/>
      <c r="AU7" s="1146"/>
      <c r="AV7" s="1146"/>
      <c r="AW7" s="1146"/>
      <c r="AX7" s="1146"/>
      <c r="AY7" s="1147"/>
      <c r="AZ7" s="312"/>
      <c r="BA7" s="312"/>
      <c r="BB7" s="312"/>
      <c r="BC7" s="312"/>
      <c r="BD7" s="312"/>
      <c r="BE7" s="285"/>
      <c r="BF7" s="285"/>
      <c r="BG7" s="285"/>
      <c r="BH7" s="285"/>
      <c r="BI7" s="285"/>
      <c r="BJ7" s="285"/>
      <c r="BK7" s="285"/>
      <c r="BL7" s="285"/>
      <c r="BM7" s="285"/>
      <c r="BN7" s="285"/>
      <c r="BO7" s="285"/>
      <c r="BP7" s="285"/>
      <c r="BQ7" s="316">
        <v>1</v>
      </c>
      <c r="BR7" s="315"/>
      <c r="BS7" s="1148"/>
      <c r="BT7" s="1149"/>
      <c r="BU7" s="1149"/>
      <c r="BV7" s="1149"/>
      <c r="BW7" s="1149"/>
      <c r="BX7" s="1149"/>
      <c r="BY7" s="1149"/>
      <c r="BZ7" s="1149"/>
      <c r="CA7" s="1149"/>
      <c r="CB7" s="1149"/>
      <c r="CC7" s="1149"/>
      <c r="CD7" s="1149"/>
      <c r="CE7" s="1149"/>
      <c r="CF7" s="1149"/>
      <c r="CG7" s="1150"/>
      <c r="CH7" s="1151"/>
      <c r="CI7" s="1152"/>
      <c r="CJ7" s="1152"/>
      <c r="CK7" s="1152"/>
      <c r="CL7" s="1153"/>
      <c r="CM7" s="1151"/>
      <c r="CN7" s="1152"/>
      <c r="CO7" s="1152"/>
      <c r="CP7" s="1152"/>
      <c r="CQ7" s="1153"/>
      <c r="CR7" s="1151"/>
      <c r="CS7" s="1152"/>
      <c r="CT7" s="1152"/>
      <c r="CU7" s="1152"/>
      <c r="CV7" s="1153"/>
      <c r="CW7" s="1151"/>
      <c r="CX7" s="1152"/>
      <c r="CY7" s="1152"/>
      <c r="CZ7" s="1152"/>
      <c r="DA7" s="1153"/>
      <c r="DB7" s="1151"/>
      <c r="DC7" s="1152"/>
      <c r="DD7" s="1152"/>
      <c r="DE7" s="1152"/>
      <c r="DF7" s="1153"/>
      <c r="DG7" s="1151"/>
      <c r="DH7" s="1152"/>
      <c r="DI7" s="1152"/>
      <c r="DJ7" s="1152"/>
      <c r="DK7" s="1153"/>
      <c r="DL7" s="1151"/>
      <c r="DM7" s="1152"/>
      <c r="DN7" s="1152"/>
      <c r="DO7" s="1152"/>
      <c r="DP7" s="1153"/>
      <c r="DQ7" s="1151"/>
      <c r="DR7" s="1152"/>
      <c r="DS7" s="1152"/>
      <c r="DT7" s="1152"/>
      <c r="DU7" s="1153"/>
      <c r="DV7" s="1154"/>
      <c r="DW7" s="1155"/>
      <c r="DX7" s="1155"/>
      <c r="DY7" s="1155"/>
      <c r="DZ7" s="1156"/>
      <c r="EA7" s="286"/>
    </row>
    <row r="8" spans="1:131" s="314" customFormat="1" ht="26.25" customHeight="1" x14ac:dyDescent="0.15">
      <c r="A8" s="309">
        <v>2</v>
      </c>
      <c r="B8" s="1089"/>
      <c r="C8" s="1090"/>
      <c r="D8" s="1090"/>
      <c r="E8" s="1090"/>
      <c r="F8" s="1090"/>
      <c r="G8" s="1090"/>
      <c r="H8" s="1090"/>
      <c r="I8" s="1090"/>
      <c r="J8" s="1090"/>
      <c r="K8" s="1090"/>
      <c r="L8" s="1090"/>
      <c r="M8" s="1090"/>
      <c r="N8" s="1090"/>
      <c r="O8" s="1090"/>
      <c r="P8" s="1091"/>
      <c r="Q8" s="1099"/>
      <c r="R8" s="1100"/>
      <c r="S8" s="1100"/>
      <c r="T8" s="1100"/>
      <c r="U8" s="1100"/>
      <c r="V8" s="1100"/>
      <c r="W8" s="1100"/>
      <c r="X8" s="1100"/>
      <c r="Y8" s="1100"/>
      <c r="Z8" s="1100"/>
      <c r="AA8" s="1100"/>
      <c r="AB8" s="1100"/>
      <c r="AC8" s="1100"/>
      <c r="AD8" s="1100"/>
      <c r="AE8" s="1101"/>
      <c r="AF8" s="1094"/>
      <c r="AG8" s="1095"/>
      <c r="AH8" s="1095"/>
      <c r="AI8" s="1095"/>
      <c r="AJ8" s="1096"/>
      <c r="AK8" s="1137"/>
      <c r="AL8" s="1138"/>
      <c r="AM8" s="1138"/>
      <c r="AN8" s="1138"/>
      <c r="AO8" s="1138"/>
      <c r="AP8" s="1138"/>
      <c r="AQ8" s="1138"/>
      <c r="AR8" s="1138"/>
      <c r="AS8" s="1138"/>
      <c r="AT8" s="1138"/>
      <c r="AU8" s="1139"/>
      <c r="AV8" s="1139"/>
      <c r="AW8" s="1139"/>
      <c r="AX8" s="1139"/>
      <c r="AY8" s="1140"/>
      <c r="AZ8" s="312"/>
      <c r="BA8" s="312"/>
      <c r="BB8" s="312"/>
      <c r="BC8" s="312"/>
      <c r="BD8" s="312"/>
      <c r="BE8" s="285"/>
      <c r="BF8" s="285"/>
      <c r="BG8" s="285"/>
      <c r="BH8" s="285"/>
      <c r="BI8" s="285"/>
      <c r="BJ8" s="285"/>
      <c r="BK8" s="285"/>
      <c r="BL8" s="285"/>
      <c r="BM8" s="285"/>
      <c r="BN8" s="285"/>
      <c r="BO8" s="285"/>
      <c r="BP8" s="285"/>
      <c r="BQ8" s="307">
        <v>2</v>
      </c>
      <c r="BR8" s="311"/>
      <c r="BS8" s="1059"/>
      <c r="BT8" s="1060"/>
      <c r="BU8" s="1060"/>
      <c r="BV8" s="1060"/>
      <c r="BW8" s="1060"/>
      <c r="BX8" s="1060"/>
      <c r="BY8" s="1060"/>
      <c r="BZ8" s="1060"/>
      <c r="CA8" s="1060"/>
      <c r="CB8" s="1060"/>
      <c r="CC8" s="1060"/>
      <c r="CD8" s="1060"/>
      <c r="CE8" s="1060"/>
      <c r="CF8" s="1060"/>
      <c r="CG8" s="1061"/>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86"/>
    </row>
    <row r="9" spans="1:131" s="314" customFormat="1" ht="26.25" customHeight="1" x14ac:dyDescent="0.15">
      <c r="A9" s="309">
        <v>3</v>
      </c>
      <c r="B9" s="1089"/>
      <c r="C9" s="1090"/>
      <c r="D9" s="1090"/>
      <c r="E9" s="1090"/>
      <c r="F9" s="1090"/>
      <c r="G9" s="1090"/>
      <c r="H9" s="1090"/>
      <c r="I9" s="1090"/>
      <c r="J9" s="1090"/>
      <c r="K9" s="1090"/>
      <c r="L9" s="1090"/>
      <c r="M9" s="1090"/>
      <c r="N9" s="1090"/>
      <c r="O9" s="1090"/>
      <c r="P9" s="1091"/>
      <c r="Q9" s="1099"/>
      <c r="R9" s="1100"/>
      <c r="S9" s="1100"/>
      <c r="T9" s="1100"/>
      <c r="U9" s="1100"/>
      <c r="V9" s="1100"/>
      <c r="W9" s="1100"/>
      <c r="X9" s="1100"/>
      <c r="Y9" s="1100"/>
      <c r="Z9" s="1100"/>
      <c r="AA9" s="1100"/>
      <c r="AB9" s="1100"/>
      <c r="AC9" s="1100"/>
      <c r="AD9" s="1100"/>
      <c r="AE9" s="1101"/>
      <c r="AF9" s="1094"/>
      <c r="AG9" s="1095"/>
      <c r="AH9" s="1095"/>
      <c r="AI9" s="1095"/>
      <c r="AJ9" s="1096"/>
      <c r="AK9" s="1137"/>
      <c r="AL9" s="1138"/>
      <c r="AM9" s="1138"/>
      <c r="AN9" s="1138"/>
      <c r="AO9" s="1138"/>
      <c r="AP9" s="1138"/>
      <c r="AQ9" s="1138"/>
      <c r="AR9" s="1138"/>
      <c r="AS9" s="1138"/>
      <c r="AT9" s="1138"/>
      <c r="AU9" s="1139"/>
      <c r="AV9" s="1139"/>
      <c r="AW9" s="1139"/>
      <c r="AX9" s="1139"/>
      <c r="AY9" s="1140"/>
      <c r="AZ9" s="312"/>
      <c r="BA9" s="312"/>
      <c r="BB9" s="312"/>
      <c r="BC9" s="312"/>
      <c r="BD9" s="312"/>
      <c r="BE9" s="285"/>
      <c r="BF9" s="285"/>
      <c r="BG9" s="285"/>
      <c r="BH9" s="285"/>
      <c r="BI9" s="285"/>
      <c r="BJ9" s="285"/>
      <c r="BK9" s="285"/>
      <c r="BL9" s="285"/>
      <c r="BM9" s="285"/>
      <c r="BN9" s="285"/>
      <c r="BO9" s="285"/>
      <c r="BP9" s="285"/>
      <c r="BQ9" s="307">
        <v>3</v>
      </c>
      <c r="BR9" s="311"/>
      <c r="BS9" s="1059"/>
      <c r="BT9" s="1060"/>
      <c r="BU9" s="1060"/>
      <c r="BV9" s="1060"/>
      <c r="BW9" s="1060"/>
      <c r="BX9" s="1060"/>
      <c r="BY9" s="1060"/>
      <c r="BZ9" s="1060"/>
      <c r="CA9" s="1060"/>
      <c r="CB9" s="1060"/>
      <c r="CC9" s="1060"/>
      <c r="CD9" s="1060"/>
      <c r="CE9" s="1060"/>
      <c r="CF9" s="1060"/>
      <c r="CG9" s="1061"/>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86"/>
    </row>
    <row r="10" spans="1:131" s="314" customFormat="1" ht="26.25" customHeight="1" x14ac:dyDescent="0.15">
      <c r="A10" s="309">
        <v>4</v>
      </c>
      <c r="B10" s="1089"/>
      <c r="C10" s="1090"/>
      <c r="D10" s="1090"/>
      <c r="E10" s="1090"/>
      <c r="F10" s="1090"/>
      <c r="G10" s="1090"/>
      <c r="H10" s="1090"/>
      <c r="I10" s="1090"/>
      <c r="J10" s="1090"/>
      <c r="K10" s="1090"/>
      <c r="L10" s="1090"/>
      <c r="M10" s="1090"/>
      <c r="N10" s="1090"/>
      <c r="O10" s="1090"/>
      <c r="P10" s="1091"/>
      <c r="Q10" s="1099"/>
      <c r="R10" s="1100"/>
      <c r="S10" s="1100"/>
      <c r="T10" s="1100"/>
      <c r="U10" s="1100"/>
      <c r="V10" s="1100"/>
      <c r="W10" s="1100"/>
      <c r="X10" s="1100"/>
      <c r="Y10" s="1100"/>
      <c r="Z10" s="1100"/>
      <c r="AA10" s="1100"/>
      <c r="AB10" s="1100"/>
      <c r="AC10" s="1100"/>
      <c r="AD10" s="1100"/>
      <c r="AE10" s="1101"/>
      <c r="AF10" s="1094"/>
      <c r="AG10" s="1095"/>
      <c r="AH10" s="1095"/>
      <c r="AI10" s="1095"/>
      <c r="AJ10" s="1096"/>
      <c r="AK10" s="1137"/>
      <c r="AL10" s="1138"/>
      <c r="AM10" s="1138"/>
      <c r="AN10" s="1138"/>
      <c r="AO10" s="1138"/>
      <c r="AP10" s="1138"/>
      <c r="AQ10" s="1138"/>
      <c r="AR10" s="1138"/>
      <c r="AS10" s="1138"/>
      <c r="AT10" s="1138"/>
      <c r="AU10" s="1139"/>
      <c r="AV10" s="1139"/>
      <c r="AW10" s="1139"/>
      <c r="AX10" s="1139"/>
      <c r="AY10" s="1140"/>
      <c r="AZ10" s="312"/>
      <c r="BA10" s="312"/>
      <c r="BB10" s="312"/>
      <c r="BC10" s="312"/>
      <c r="BD10" s="312"/>
      <c r="BE10" s="285"/>
      <c r="BF10" s="285"/>
      <c r="BG10" s="285"/>
      <c r="BH10" s="285"/>
      <c r="BI10" s="285"/>
      <c r="BJ10" s="285"/>
      <c r="BK10" s="285"/>
      <c r="BL10" s="285"/>
      <c r="BM10" s="285"/>
      <c r="BN10" s="285"/>
      <c r="BO10" s="285"/>
      <c r="BP10" s="285"/>
      <c r="BQ10" s="307">
        <v>4</v>
      </c>
      <c r="BR10" s="311"/>
      <c r="BS10" s="1059"/>
      <c r="BT10" s="1060"/>
      <c r="BU10" s="1060"/>
      <c r="BV10" s="1060"/>
      <c r="BW10" s="1060"/>
      <c r="BX10" s="1060"/>
      <c r="BY10" s="1060"/>
      <c r="BZ10" s="1060"/>
      <c r="CA10" s="1060"/>
      <c r="CB10" s="1060"/>
      <c r="CC10" s="1060"/>
      <c r="CD10" s="1060"/>
      <c r="CE10" s="1060"/>
      <c r="CF10" s="1060"/>
      <c r="CG10" s="1061"/>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86"/>
    </row>
    <row r="11" spans="1:131" s="314" customFormat="1" ht="26.25" customHeight="1" x14ac:dyDescent="0.15">
      <c r="A11" s="309">
        <v>5</v>
      </c>
      <c r="B11" s="1089"/>
      <c r="C11" s="1090"/>
      <c r="D11" s="1090"/>
      <c r="E11" s="1090"/>
      <c r="F11" s="1090"/>
      <c r="G11" s="1090"/>
      <c r="H11" s="1090"/>
      <c r="I11" s="1090"/>
      <c r="J11" s="1090"/>
      <c r="K11" s="1090"/>
      <c r="L11" s="1090"/>
      <c r="M11" s="1090"/>
      <c r="N11" s="1090"/>
      <c r="O11" s="1090"/>
      <c r="P11" s="1091"/>
      <c r="Q11" s="1099"/>
      <c r="R11" s="1100"/>
      <c r="S11" s="1100"/>
      <c r="T11" s="1100"/>
      <c r="U11" s="1100"/>
      <c r="V11" s="1100"/>
      <c r="W11" s="1100"/>
      <c r="X11" s="1100"/>
      <c r="Y11" s="1100"/>
      <c r="Z11" s="1100"/>
      <c r="AA11" s="1100"/>
      <c r="AB11" s="1100"/>
      <c r="AC11" s="1100"/>
      <c r="AD11" s="1100"/>
      <c r="AE11" s="1101"/>
      <c r="AF11" s="1094"/>
      <c r="AG11" s="1095"/>
      <c r="AH11" s="1095"/>
      <c r="AI11" s="1095"/>
      <c r="AJ11" s="1096"/>
      <c r="AK11" s="1137"/>
      <c r="AL11" s="1138"/>
      <c r="AM11" s="1138"/>
      <c r="AN11" s="1138"/>
      <c r="AO11" s="1138"/>
      <c r="AP11" s="1138"/>
      <c r="AQ11" s="1138"/>
      <c r="AR11" s="1138"/>
      <c r="AS11" s="1138"/>
      <c r="AT11" s="1138"/>
      <c r="AU11" s="1139"/>
      <c r="AV11" s="1139"/>
      <c r="AW11" s="1139"/>
      <c r="AX11" s="1139"/>
      <c r="AY11" s="1140"/>
      <c r="AZ11" s="312"/>
      <c r="BA11" s="312"/>
      <c r="BB11" s="312"/>
      <c r="BC11" s="312"/>
      <c r="BD11" s="312"/>
      <c r="BE11" s="285"/>
      <c r="BF11" s="285"/>
      <c r="BG11" s="285"/>
      <c r="BH11" s="285"/>
      <c r="BI11" s="285"/>
      <c r="BJ11" s="285"/>
      <c r="BK11" s="285"/>
      <c r="BL11" s="285"/>
      <c r="BM11" s="285"/>
      <c r="BN11" s="285"/>
      <c r="BO11" s="285"/>
      <c r="BP11" s="285"/>
      <c r="BQ11" s="307">
        <v>5</v>
      </c>
      <c r="BR11" s="311"/>
      <c r="BS11" s="1059"/>
      <c r="BT11" s="1060"/>
      <c r="BU11" s="1060"/>
      <c r="BV11" s="1060"/>
      <c r="BW11" s="1060"/>
      <c r="BX11" s="1060"/>
      <c r="BY11" s="1060"/>
      <c r="BZ11" s="1060"/>
      <c r="CA11" s="1060"/>
      <c r="CB11" s="1060"/>
      <c r="CC11" s="1060"/>
      <c r="CD11" s="1060"/>
      <c r="CE11" s="1060"/>
      <c r="CF11" s="1060"/>
      <c r="CG11" s="1061"/>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86"/>
    </row>
    <row r="12" spans="1:131" s="314" customFormat="1" ht="26.25" customHeight="1" x14ac:dyDescent="0.15">
      <c r="A12" s="309">
        <v>6</v>
      </c>
      <c r="B12" s="1089"/>
      <c r="C12" s="1090"/>
      <c r="D12" s="1090"/>
      <c r="E12" s="1090"/>
      <c r="F12" s="1090"/>
      <c r="G12" s="1090"/>
      <c r="H12" s="1090"/>
      <c r="I12" s="1090"/>
      <c r="J12" s="1090"/>
      <c r="K12" s="1090"/>
      <c r="L12" s="1090"/>
      <c r="M12" s="1090"/>
      <c r="N12" s="1090"/>
      <c r="O12" s="1090"/>
      <c r="P12" s="1091"/>
      <c r="Q12" s="1099"/>
      <c r="R12" s="1100"/>
      <c r="S12" s="1100"/>
      <c r="T12" s="1100"/>
      <c r="U12" s="1100"/>
      <c r="V12" s="1100"/>
      <c r="W12" s="1100"/>
      <c r="X12" s="1100"/>
      <c r="Y12" s="1100"/>
      <c r="Z12" s="1100"/>
      <c r="AA12" s="1100"/>
      <c r="AB12" s="1100"/>
      <c r="AC12" s="1100"/>
      <c r="AD12" s="1100"/>
      <c r="AE12" s="1101"/>
      <c r="AF12" s="1094"/>
      <c r="AG12" s="1095"/>
      <c r="AH12" s="1095"/>
      <c r="AI12" s="1095"/>
      <c r="AJ12" s="1096"/>
      <c r="AK12" s="1137"/>
      <c r="AL12" s="1138"/>
      <c r="AM12" s="1138"/>
      <c r="AN12" s="1138"/>
      <c r="AO12" s="1138"/>
      <c r="AP12" s="1138"/>
      <c r="AQ12" s="1138"/>
      <c r="AR12" s="1138"/>
      <c r="AS12" s="1138"/>
      <c r="AT12" s="1138"/>
      <c r="AU12" s="1139"/>
      <c r="AV12" s="1139"/>
      <c r="AW12" s="1139"/>
      <c r="AX12" s="1139"/>
      <c r="AY12" s="1140"/>
      <c r="AZ12" s="312"/>
      <c r="BA12" s="312"/>
      <c r="BB12" s="312"/>
      <c r="BC12" s="312"/>
      <c r="BD12" s="312"/>
      <c r="BE12" s="285"/>
      <c r="BF12" s="285"/>
      <c r="BG12" s="285"/>
      <c r="BH12" s="285"/>
      <c r="BI12" s="285"/>
      <c r="BJ12" s="285"/>
      <c r="BK12" s="285"/>
      <c r="BL12" s="285"/>
      <c r="BM12" s="285"/>
      <c r="BN12" s="285"/>
      <c r="BO12" s="285"/>
      <c r="BP12" s="285"/>
      <c r="BQ12" s="307">
        <v>6</v>
      </c>
      <c r="BR12" s="311"/>
      <c r="BS12" s="1059"/>
      <c r="BT12" s="1060"/>
      <c r="BU12" s="1060"/>
      <c r="BV12" s="1060"/>
      <c r="BW12" s="1060"/>
      <c r="BX12" s="1060"/>
      <c r="BY12" s="1060"/>
      <c r="BZ12" s="1060"/>
      <c r="CA12" s="1060"/>
      <c r="CB12" s="1060"/>
      <c r="CC12" s="1060"/>
      <c r="CD12" s="1060"/>
      <c r="CE12" s="1060"/>
      <c r="CF12" s="1060"/>
      <c r="CG12" s="1061"/>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86"/>
    </row>
    <row r="13" spans="1:131" s="314" customFormat="1" ht="26.25" customHeight="1" x14ac:dyDescent="0.15">
      <c r="A13" s="309">
        <v>7</v>
      </c>
      <c r="B13" s="1089"/>
      <c r="C13" s="1090"/>
      <c r="D13" s="1090"/>
      <c r="E13" s="1090"/>
      <c r="F13" s="1090"/>
      <c r="G13" s="1090"/>
      <c r="H13" s="1090"/>
      <c r="I13" s="1090"/>
      <c r="J13" s="1090"/>
      <c r="K13" s="1090"/>
      <c r="L13" s="1090"/>
      <c r="M13" s="1090"/>
      <c r="N13" s="1090"/>
      <c r="O13" s="1090"/>
      <c r="P13" s="1091"/>
      <c r="Q13" s="1099"/>
      <c r="R13" s="1100"/>
      <c r="S13" s="1100"/>
      <c r="T13" s="1100"/>
      <c r="U13" s="1100"/>
      <c r="V13" s="1100"/>
      <c r="W13" s="1100"/>
      <c r="X13" s="1100"/>
      <c r="Y13" s="1100"/>
      <c r="Z13" s="1100"/>
      <c r="AA13" s="1100"/>
      <c r="AB13" s="1100"/>
      <c r="AC13" s="1100"/>
      <c r="AD13" s="1100"/>
      <c r="AE13" s="1101"/>
      <c r="AF13" s="1094"/>
      <c r="AG13" s="1095"/>
      <c r="AH13" s="1095"/>
      <c r="AI13" s="1095"/>
      <c r="AJ13" s="1096"/>
      <c r="AK13" s="1137"/>
      <c r="AL13" s="1138"/>
      <c r="AM13" s="1138"/>
      <c r="AN13" s="1138"/>
      <c r="AO13" s="1138"/>
      <c r="AP13" s="1138"/>
      <c r="AQ13" s="1138"/>
      <c r="AR13" s="1138"/>
      <c r="AS13" s="1138"/>
      <c r="AT13" s="1138"/>
      <c r="AU13" s="1139"/>
      <c r="AV13" s="1139"/>
      <c r="AW13" s="1139"/>
      <c r="AX13" s="1139"/>
      <c r="AY13" s="1140"/>
      <c r="AZ13" s="312"/>
      <c r="BA13" s="312"/>
      <c r="BB13" s="312"/>
      <c r="BC13" s="312"/>
      <c r="BD13" s="312"/>
      <c r="BE13" s="285"/>
      <c r="BF13" s="285"/>
      <c r="BG13" s="285"/>
      <c r="BH13" s="285"/>
      <c r="BI13" s="285"/>
      <c r="BJ13" s="285"/>
      <c r="BK13" s="285"/>
      <c r="BL13" s="285"/>
      <c r="BM13" s="285"/>
      <c r="BN13" s="285"/>
      <c r="BO13" s="285"/>
      <c r="BP13" s="285"/>
      <c r="BQ13" s="307">
        <v>7</v>
      </c>
      <c r="BR13" s="311"/>
      <c r="BS13" s="1059"/>
      <c r="BT13" s="1060"/>
      <c r="BU13" s="1060"/>
      <c r="BV13" s="1060"/>
      <c r="BW13" s="1060"/>
      <c r="BX13" s="1060"/>
      <c r="BY13" s="1060"/>
      <c r="BZ13" s="1060"/>
      <c r="CA13" s="1060"/>
      <c r="CB13" s="1060"/>
      <c r="CC13" s="1060"/>
      <c r="CD13" s="1060"/>
      <c r="CE13" s="1060"/>
      <c r="CF13" s="1060"/>
      <c r="CG13" s="1061"/>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86"/>
    </row>
    <row r="14" spans="1:131" s="314" customFormat="1" ht="26.25" customHeight="1" x14ac:dyDescent="0.15">
      <c r="A14" s="309">
        <v>8</v>
      </c>
      <c r="B14" s="1089"/>
      <c r="C14" s="1090"/>
      <c r="D14" s="1090"/>
      <c r="E14" s="1090"/>
      <c r="F14" s="1090"/>
      <c r="G14" s="1090"/>
      <c r="H14" s="1090"/>
      <c r="I14" s="1090"/>
      <c r="J14" s="1090"/>
      <c r="K14" s="1090"/>
      <c r="L14" s="1090"/>
      <c r="M14" s="1090"/>
      <c r="N14" s="1090"/>
      <c r="O14" s="1090"/>
      <c r="P14" s="1091"/>
      <c r="Q14" s="1099"/>
      <c r="R14" s="1100"/>
      <c r="S14" s="1100"/>
      <c r="T14" s="1100"/>
      <c r="U14" s="1100"/>
      <c r="V14" s="1100"/>
      <c r="W14" s="1100"/>
      <c r="X14" s="1100"/>
      <c r="Y14" s="1100"/>
      <c r="Z14" s="1100"/>
      <c r="AA14" s="1100"/>
      <c r="AB14" s="1100"/>
      <c r="AC14" s="1100"/>
      <c r="AD14" s="1100"/>
      <c r="AE14" s="1101"/>
      <c r="AF14" s="1094"/>
      <c r="AG14" s="1095"/>
      <c r="AH14" s="1095"/>
      <c r="AI14" s="1095"/>
      <c r="AJ14" s="1096"/>
      <c r="AK14" s="1137"/>
      <c r="AL14" s="1138"/>
      <c r="AM14" s="1138"/>
      <c r="AN14" s="1138"/>
      <c r="AO14" s="1138"/>
      <c r="AP14" s="1138"/>
      <c r="AQ14" s="1138"/>
      <c r="AR14" s="1138"/>
      <c r="AS14" s="1138"/>
      <c r="AT14" s="1138"/>
      <c r="AU14" s="1139"/>
      <c r="AV14" s="1139"/>
      <c r="AW14" s="1139"/>
      <c r="AX14" s="1139"/>
      <c r="AY14" s="1140"/>
      <c r="AZ14" s="312"/>
      <c r="BA14" s="312"/>
      <c r="BB14" s="312"/>
      <c r="BC14" s="312"/>
      <c r="BD14" s="312"/>
      <c r="BE14" s="285"/>
      <c r="BF14" s="285"/>
      <c r="BG14" s="285"/>
      <c r="BH14" s="285"/>
      <c r="BI14" s="285"/>
      <c r="BJ14" s="285"/>
      <c r="BK14" s="285"/>
      <c r="BL14" s="285"/>
      <c r="BM14" s="285"/>
      <c r="BN14" s="285"/>
      <c r="BO14" s="285"/>
      <c r="BP14" s="285"/>
      <c r="BQ14" s="307">
        <v>8</v>
      </c>
      <c r="BR14" s="311"/>
      <c r="BS14" s="1059"/>
      <c r="BT14" s="1060"/>
      <c r="BU14" s="1060"/>
      <c r="BV14" s="1060"/>
      <c r="BW14" s="1060"/>
      <c r="BX14" s="1060"/>
      <c r="BY14" s="1060"/>
      <c r="BZ14" s="1060"/>
      <c r="CA14" s="1060"/>
      <c r="CB14" s="1060"/>
      <c r="CC14" s="1060"/>
      <c r="CD14" s="1060"/>
      <c r="CE14" s="1060"/>
      <c r="CF14" s="1060"/>
      <c r="CG14" s="1061"/>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86"/>
    </row>
    <row r="15" spans="1:131" s="314" customFormat="1" ht="26.25" customHeight="1" x14ac:dyDescent="0.15">
      <c r="A15" s="309">
        <v>9</v>
      </c>
      <c r="B15" s="1089"/>
      <c r="C15" s="1090"/>
      <c r="D15" s="1090"/>
      <c r="E15" s="1090"/>
      <c r="F15" s="1090"/>
      <c r="G15" s="1090"/>
      <c r="H15" s="1090"/>
      <c r="I15" s="1090"/>
      <c r="J15" s="1090"/>
      <c r="K15" s="1090"/>
      <c r="L15" s="1090"/>
      <c r="M15" s="1090"/>
      <c r="N15" s="1090"/>
      <c r="O15" s="1090"/>
      <c r="P15" s="1091"/>
      <c r="Q15" s="1099"/>
      <c r="R15" s="1100"/>
      <c r="S15" s="1100"/>
      <c r="T15" s="1100"/>
      <c r="U15" s="1100"/>
      <c r="V15" s="1100"/>
      <c r="W15" s="1100"/>
      <c r="X15" s="1100"/>
      <c r="Y15" s="1100"/>
      <c r="Z15" s="1100"/>
      <c r="AA15" s="1100"/>
      <c r="AB15" s="1100"/>
      <c r="AC15" s="1100"/>
      <c r="AD15" s="1100"/>
      <c r="AE15" s="1101"/>
      <c r="AF15" s="1094"/>
      <c r="AG15" s="1095"/>
      <c r="AH15" s="1095"/>
      <c r="AI15" s="1095"/>
      <c r="AJ15" s="1096"/>
      <c r="AK15" s="1137"/>
      <c r="AL15" s="1138"/>
      <c r="AM15" s="1138"/>
      <c r="AN15" s="1138"/>
      <c r="AO15" s="1138"/>
      <c r="AP15" s="1138"/>
      <c r="AQ15" s="1138"/>
      <c r="AR15" s="1138"/>
      <c r="AS15" s="1138"/>
      <c r="AT15" s="1138"/>
      <c r="AU15" s="1139"/>
      <c r="AV15" s="1139"/>
      <c r="AW15" s="1139"/>
      <c r="AX15" s="1139"/>
      <c r="AY15" s="1140"/>
      <c r="AZ15" s="312"/>
      <c r="BA15" s="312"/>
      <c r="BB15" s="312"/>
      <c r="BC15" s="312"/>
      <c r="BD15" s="312"/>
      <c r="BE15" s="285"/>
      <c r="BF15" s="285"/>
      <c r="BG15" s="285"/>
      <c r="BH15" s="285"/>
      <c r="BI15" s="285"/>
      <c r="BJ15" s="285"/>
      <c r="BK15" s="285"/>
      <c r="BL15" s="285"/>
      <c r="BM15" s="285"/>
      <c r="BN15" s="285"/>
      <c r="BO15" s="285"/>
      <c r="BP15" s="285"/>
      <c r="BQ15" s="307">
        <v>9</v>
      </c>
      <c r="BR15" s="311"/>
      <c r="BS15" s="1059"/>
      <c r="BT15" s="1060"/>
      <c r="BU15" s="1060"/>
      <c r="BV15" s="1060"/>
      <c r="BW15" s="1060"/>
      <c r="BX15" s="1060"/>
      <c r="BY15" s="1060"/>
      <c r="BZ15" s="1060"/>
      <c r="CA15" s="1060"/>
      <c r="CB15" s="1060"/>
      <c r="CC15" s="1060"/>
      <c r="CD15" s="1060"/>
      <c r="CE15" s="1060"/>
      <c r="CF15" s="1060"/>
      <c r="CG15" s="1061"/>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86"/>
    </row>
    <row r="16" spans="1:131" s="314" customFormat="1" ht="26.25" customHeight="1" x14ac:dyDescent="0.15">
      <c r="A16" s="309">
        <v>10</v>
      </c>
      <c r="B16" s="1089"/>
      <c r="C16" s="1090"/>
      <c r="D16" s="1090"/>
      <c r="E16" s="1090"/>
      <c r="F16" s="1090"/>
      <c r="G16" s="1090"/>
      <c r="H16" s="1090"/>
      <c r="I16" s="1090"/>
      <c r="J16" s="1090"/>
      <c r="K16" s="1090"/>
      <c r="L16" s="1090"/>
      <c r="M16" s="1090"/>
      <c r="N16" s="1090"/>
      <c r="O16" s="1090"/>
      <c r="P16" s="1091"/>
      <c r="Q16" s="1099"/>
      <c r="R16" s="1100"/>
      <c r="S16" s="1100"/>
      <c r="T16" s="1100"/>
      <c r="U16" s="1100"/>
      <c r="V16" s="1100"/>
      <c r="W16" s="1100"/>
      <c r="X16" s="1100"/>
      <c r="Y16" s="1100"/>
      <c r="Z16" s="1100"/>
      <c r="AA16" s="1100"/>
      <c r="AB16" s="1100"/>
      <c r="AC16" s="1100"/>
      <c r="AD16" s="1100"/>
      <c r="AE16" s="1101"/>
      <c r="AF16" s="1094"/>
      <c r="AG16" s="1095"/>
      <c r="AH16" s="1095"/>
      <c r="AI16" s="1095"/>
      <c r="AJ16" s="1096"/>
      <c r="AK16" s="1137"/>
      <c r="AL16" s="1138"/>
      <c r="AM16" s="1138"/>
      <c r="AN16" s="1138"/>
      <c r="AO16" s="1138"/>
      <c r="AP16" s="1138"/>
      <c r="AQ16" s="1138"/>
      <c r="AR16" s="1138"/>
      <c r="AS16" s="1138"/>
      <c r="AT16" s="1138"/>
      <c r="AU16" s="1139"/>
      <c r="AV16" s="1139"/>
      <c r="AW16" s="1139"/>
      <c r="AX16" s="1139"/>
      <c r="AY16" s="1140"/>
      <c r="AZ16" s="312"/>
      <c r="BA16" s="312"/>
      <c r="BB16" s="312"/>
      <c r="BC16" s="312"/>
      <c r="BD16" s="312"/>
      <c r="BE16" s="285"/>
      <c r="BF16" s="285"/>
      <c r="BG16" s="285"/>
      <c r="BH16" s="285"/>
      <c r="BI16" s="285"/>
      <c r="BJ16" s="285"/>
      <c r="BK16" s="285"/>
      <c r="BL16" s="285"/>
      <c r="BM16" s="285"/>
      <c r="BN16" s="285"/>
      <c r="BO16" s="285"/>
      <c r="BP16" s="285"/>
      <c r="BQ16" s="307">
        <v>10</v>
      </c>
      <c r="BR16" s="311"/>
      <c r="BS16" s="1059"/>
      <c r="BT16" s="1060"/>
      <c r="BU16" s="1060"/>
      <c r="BV16" s="1060"/>
      <c r="BW16" s="1060"/>
      <c r="BX16" s="1060"/>
      <c r="BY16" s="1060"/>
      <c r="BZ16" s="1060"/>
      <c r="CA16" s="1060"/>
      <c r="CB16" s="1060"/>
      <c r="CC16" s="1060"/>
      <c r="CD16" s="1060"/>
      <c r="CE16" s="1060"/>
      <c r="CF16" s="1060"/>
      <c r="CG16" s="1061"/>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86"/>
    </row>
    <row r="17" spans="1:131" s="314" customFormat="1" ht="26.25" customHeight="1" x14ac:dyDescent="0.15">
      <c r="A17" s="309">
        <v>11</v>
      </c>
      <c r="B17" s="1089"/>
      <c r="C17" s="1090"/>
      <c r="D17" s="1090"/>
      <c r="E17" s="1090"/>
      <c r="F17" s="1090"/>
      <c r="G17" s="1090"/>
      <c r="H17" s="1090"/>
      <c r="I17" s="1090"/>
      <c r="J17" s="1090"/>
      <c r="K17" s="1090"/>
      <c r="L17" s="1090"/>
      <c r="M17" s="1090"/>
      <c r="N17" s="1090"/>
      <c r="O17" s="1090"/>
      <c r="P17" s="1091"/>
      <c r="Q17" s="1099"/>
      <c r="R17" s="1100"/>
      <c r="S17" s="1100"/>
      <c r="T17" s="1100"/>
      <c r="U17" s="1100"/>
      <c r="V17" s="1100"/>
      <c r="W17" s="1100"/>
      <c r="X17" s="1100"/>
      <c r="Y17" s="1100"/>
      <c r="Z17" s="1100"/>
      <c r="AA17" s="1100"/>
      <c r="AB17" s="1100"/>
      <c r="AC17" s="1100"/>
      <c r="AD17" s="1100"/>
      <c r="AE17" s="1101"/>
      <c r="AF17" s="1094"/>
      <c r="AG17" s="1095"/>
      <c r="AH17" s="1095"/>
      <c r="AI17" s="1095"/>
      <c r="AJ17" s="1096"/>
      <c r="AK17" s="1137"/>
      <c r="AL17" s="1138"/>
      <c r="AM17" s="1138"/>
      <c r="AN17" s="1138"/>
      <c r="AO17" s="1138"/>
      <c r="AP17" s="1138"/>
      <c r="AQ17" s="1138"/>
      <c r="AR17" s="1138"/>
      <c r="AS17" s="1138"/>
      <c r="AT17" s="1138"/>
      <c r="AU17" s="1139"/>
      <c r="AV17" s="1139"/>
      <c r="AW17" s="1139"/>
      <c r="AX17" s="1139"/>
      <c r="AY17" s="1140"/>
      <c r="AZ17" s="312"/>
      <c r="BA17" s="312"/>
      <c r="BB17" s="312"/>
      <c r="BC17" s="312"/>
      <c r="BD17" s="312"/>
      <c r="BE17" s="285"/>
      <c r="BF17" s="285"/>
      <c r="BG17" s="285"/>
      <c r="BH17" s="285"/>
      <c r="BI17" s="285"/>
      <c r="BJ17" s="285"/>
      <c r="BK17" s="285"/>
      <c r="BL17" s="285"/>
      <c r="BM17" s="285"/>
      <c r="BN17" s="285"/>
      <c r="BO17" s="285"/>
      <c r="BP17" s="285"/>
      <c r="BQ17" s="307">
        <v>11</v>
      </c>
      <c r="BR17" s="311"/>
      <c r="BS17" s="1059"/>
      <c r="BT17" s="1060"/>
      <c r="BU17" s="1060"/>
      <c r="BV17" s="1060"/>
      <c r="BW17" s="1060"/>
      <c r="BX17" s="1060"/>
      <c r="BY17" s="1060"/>
      <c r="BZ17" s="1060"/>
      <c r="CA17" s="1060"/>
      <c r="CB17" s="1060"/>
      <c r="CC17" s="1060"/>
      <c r="CD17" s="1060"/>
      <c r="CE17" s="1060"/>
      <c r="CF17" s="1060"/>
      <c r="CG17" s="1061"/>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86"/>
    </row>
    <row r="18" spans="1:131" s="314" customFormat="1" ht="26.25" customHeight="1" x14ac:dyDescent="0.15">
      <c r="A18" s="309">
        <v>12</v>
      </c>
      <c r="B18" s="1089"/>
      <c r="C18" s="1090"/>
      <c r="D18" s="1090"/>
      <c r="E18" s="1090"/>
      <c r="F18" s="1090"/>
      <c r="G18" s="1090"/>
      <c r="H18" s="1090"/>
      <c r="I18" s="1090"/>
      <c r="J18" s="1090"/>
      <c r="K18" s="1090"/>
      <c r="L18" s="1090"/>
      <c r="M18" s="1090"/>
      <c r="N18" s="1090"/>
      <c r="O18" s="1090"/>
      <c r="P18" s="1091"/>
      <c r="Q18" s="1099"/>
      <c r="R18" s="1100"/>
      <c r="S18" s="1100"/>
      <c r="T18" s="1100"/>
      <c r="U18" s="1100"/>
      <c r="V18" s="1100"/>
      <c r="W18" s="1100"/>
      <c r="X18" s="1100"/>
      <c r="Y18" s="1100"/>
      <c r="Z18" s="1100"/>
      <c r="AA18" s="1100"/>
      <c r="AB18" s="1100"/>
      <c r="AC18" s="1100"/>
      <c r="AD18" s="1100"/>
      <c r="AE18" s="1101"/>
      <c r="AF18" s="1094"/>
      <c r="AG18" s="1095"/>
      <c r="AH18" s="1095"/>
      <c r="AI18" s="1095"/>
      <c r="AJ18" s="1096"/>
      <c r="AK18" s="1137"/>
      <c r="AL18" s="1138"/>
      <c r="AM18" s="1138"/>
      <c r="AN18" s="1138"/>
      <c r="AO18" s="1138"/>
      <c r="AP18" s="1138"/>
      <c r="AQ18" s="1138"/>
      <c r="AR18" s="1138"/>
      <c r="AS18" s="1138"/>
      <c r="AT18" s="1138"/>
      <c r="AU18" s="1139"/>
      <c r="AV18" s="1139"/>
      <c r="AW18" s="1139"/>
      <c r="AX18" s="1139"/>
      <c r="AY18" s="1140"/>
      <c r="AZ18" s="312"/>
      <c r="BA18" s="312"/>
      <c r="BB18" s="312"/>
      <c r="BC18" s="312"/>
      <c r="BD18" s="312"/>
      <c r="BE18" s="285"/>
      <c r="BF18" s="285"/>
      <c r="BG18" s="285"/>
      <c r="BH18" s="285"/>
      <c r="BI18" s="285"/>
      <c r="BJ18" s="285"/>
      <c r="BK18" s="285"/>
      <c r="BL18" s="285"/>
      <c r="BM18" s="285"/>
      <c r="BN18" s="285"/>
      <c r="BO18" s="285"/>
      <c r="BP18" s="285"/>
      <c r="BQ18" s="307">
        <v>12</v>
      </c>
      <c r="BR18" s="311"/>
      <c r="BS18" s="1059"/>
      <c r="BT18" s="1060"/>
      <c r="BU18" s="1060"/>
      <c r="BV18" s="1060"/>
      <c r="BW18" s="1060"/>
      <c r="BX18" s="1060"/>
      <c r="BY18" s="1060"/>
      <c r="BZ18" s="1060"/>
      <c r="CA18" s="1060"/>
      <c r="CB18" s="1060"/>
      <c r="CC18" s="1060"/>
      <c r="CD18" s="1060"/>
      <c r="CE18" s="1060"/>
      <c r="CF18" s="1060"/>
      <c r="CG18" s="1061"/>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86"/>
    </row>
    <row r="19" spans="1:131" s="314" customFormat="1" ht="26.25" customHeight="1" x14ac:dyDescent="0.15">
      <c r="A19" s="309">
        <v>13</v>
      </c>
      <c r="B19" s="1089"/>
      <c r="C19" s="1090"/>
      <c r="D19" s="1090"/>
      <c r="E19" s="1090"/>
      <c r="F19" s="1090"/>
      <c r="G19" s="1090"/>
      <c r="H19" s="1090"/>
      <c r="I19" s="1090"/>
      <c r="J19" s="1090"/>
      <c r="K19" s="1090"/>
      <c r="L19" s="1090"/>
      <c r="M19" s="1090"/>
      <c r="N19" s="1090"/>
      <c r="O19" s="1090"/>
      <c r="P19" s="1091"/>
      <c r="Q19" s="1099"/>
      <c r="R19" s="1100"/>
      <c r="S19" s="1100"/>
      <c r="T19" s="1100"/>
      <c r="U19" s="1100"/>
      <c r="V19" s="1100"/>
      <c r="W19" s="1100"/>
      <c r="X19" s="1100"/>
      <c r="Y19" s="1100"/>
      <c r="Z19" s="1100"/>
      <c r="AA19" s="1100"/>
      <c r="AB19" s="1100"/>
      <c r="AC19" s="1100"/>
      <c r="AD19" s="1100"/>
      <c r="AE19" s="1101"/>
      <c r="AF19" s="1094"/>
      <c r="AG19" s="1095"/>
      <c r="AH19" s="1095"/>
      <c r="AI19" s="1095"/>
      <c r="AJ19" s="1096"/>
      <c r="AK19" s="1137"/>
      <c r="AL19" s="1138"/>
      <c r="AM19" s="1138"/>
      <c r="AN19" s="1138"/>
      <c r="AO19" s="1138"/>
      <c r="AP19" s="1138"/>
      <c r="AQ19" s="1138"/>
      <c r="AR19" s="1138"/>
      <c r="AS19" s="1138"/>
      <c r="AT19" s="1138"/>
      <c r="AU19" s="1139"/>
      <c r="AV19" s="1139"/>
      <c r="AW19" s="1139"/>
      <c r="AX19" s="1139"/>
      <c r="AY19" s="1140"/>
      <c r="AZ19" s="312"/>
      <c r="BA19" s="312"/>
      <c r="BB19" s="312"/>
      <c r="BC19" s="312"/>
      <c r="BD19" s="312"/>
      <c r="BE19" s="285"/>
      <c r="BF19" s="285"/>
      <c r="BG19" s="285"/>
      <c r="BH19" s="285"/>
      <c r="BI19" s="285"/>
      <c r="BJ19" s="285"/>
      <c r="BK19" s="285"/>
      <c r="BL19" s="285"/>
      <c r="BM19" s="285"/>
      <c r="BN19" s="285"/>
      <c r="BO19" s="285"/>
      <c r="BP19" s="285"/>
      <c r="BQ19" s="307">
        <v>13</v>
      </c>
      <c r="BR19" s="311"/>
      <c r="BS19" s="1059"/>
      <c r="BT19" s="1060"/>
      <c r="BU19" s="1060"/>
      <c r="BV19" s="1060"/>
      <c r="BW19" s="1060"/>
      <c r="BX19" s="1060"/>
      <c r="BY19" s="1060"/>
      <c r="BZ19" s="1060"/>
      <c r="CA19" s="1060"/>
      <c r="CB19" s="1060"/>
      <c r="CC19" s="1060"/>
      <c r="CD19" s="1060"/>
      <c r="CE19" s="1060"/>
      <c r="CF19" s="1060"/>
      <c r="CG19" s="1061"/>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86"/>
    </row>
    <row r="20" spans="1:131" s="314" customFormat="1" ht="26.25" customHeight="1" x14ac:dyDescent="0.15">
      <c r="A20" s="309">
        <v>14</v>
      </c>
      <c r="B20" s="1089"/>
      <c r="C20" s="1090"/>
      <c r="D20" s="1090"/>
      <c r="E20" s="1090"/>
      <c r="F20" s="1090"/>
      <c r="G20" s="1090"/>
      <c r="H20" s="1090"/>
      <c r="I20" s="1090"/>
      <c r="J20" s="1090"/>
      <c r="K20" s="1090"/>
      <c r="L20" s="1090"/>
      <c r="M20" s="1090"/>
      <c r="N20" s="1090"/>
      <c r="O20" s="1090"/>
      <c r="P20" s="1091"/>
      <c r="Q20" s="1099"/>
      <c r="R20" s="1100"/>
      <c r="S20" s="1100"/>
      <c r="T20" s="1100"/>
      <c r="U20" s="1100"/>
      <c r="V20" s="1100"/>
      <c r="W20" s="1100"/>
      <c r="X20" s="1100"/>
      <c r="Y20" s="1100"/>
      <c r="Z20" s="1100"/>
      <c r="AA20" s="1100"/>
      <c r="AB20" s="1100"/>
      <c r="AC20" s="1100"/>
      <c r="AD20" s="1100"/>
      <c r="AE20" s="1101"/>
      <c r="AF20" s="1094"/>
      <c r="AG20" s="1095"/>
      <c r="AH20" s="1095"/>
      <c r="AI20" s="1095"/>
      <c r="AJ20" s="1096"/>
      <c r="AK20" s="1137"/>
      <c r="AL20" s="1138"/>
      <c r="AM20" s="1138"/>
      <c r="AN20" s="1138"/>
      <c r="AO20" s="1138"/>
      <c r="AP20" s="1138"/>
      <c r="AQ20" s="1138"/>
      <c r="AR20" s="1138"/>
      <c r="AS20" s="1138"/>
      <c r="AT20" s="1138"/>
      <c r="AU20" s="1139"/>
      <c r="AV20" s="1139"/>
      <c r="AW20" s="1139"/>
      <c r="AX20" s="1139"/>
      <c r="AY20" s="1140"/>
      <c r="AZ20" s="312"/>
      <c r="BA20" s="312"/>
      <c r="BB20" s="312"/>
      <c r="BC20" s="312"/>
      <c r="BD20" s="312"/>
      <c r="BE20" s="285"/>
      <c r="BF20" s="285"/>
      <c r="BG20" s="285"/>
      <c r="BH20" s="285"/>
      <c r="BI20" s="285"/>
      <c r="BJ20" s="285"/>
      <c r="BK20" s="285"/>
      <c r="BL20" s="285"/>
      <c r="BM20" s="285"/>
      <c r="BN20" s="285"/>
      <c r="BO20" s="285"/>
      <c r="BP20" s="285"/>
      <c r="BQ20" s="307">
        <v>14</v>
      </c>
      <c r="BR20" s="311"/>
      <c r="BS20" s="1059"/>
      <c r="BT20" s="1060"/>
      <c r="BU20" s="1060"/>
      <c r="BV20" s="1060"/>
      <c r="BW20" s="1060"/>
      <c r="BX20" s="1060"/>
      <c r="BY20" s="1060"/>
      <c r="BZ20" s="1060"/>
      <c r="CA20" s="1060"/>
      <c r="CB20" s="1060"/>
      <c r="CC20" s="1060"/>
      <c r="CD20" s="1060"/>
      <c r="CE20" s="1060"/>
      <c r="CF20" s="1060"/>
      <c r="CG20" s="1061"/>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86"/>
    </row>
    <row r="21" spans="1:131" s="314" customFormat="1" ht="26.25" customHeight="1" thickBot="1" x14ac:dyDescent="0.2">
      <c r="A21" s="309">
        <v>15</v>
      </c>
      <c r="B21" s="1089"/>
      <c r="C21" s="1090"/>
      <c r="D21" s="1090"/>
      <c r="E21" s="1090"/>
      <c r="F21" s="1090"/>
      <c r="G21" s="1090"/>
      <c r="H21" s="1090"/>
      <c r="I21" s="1090"/>
      <c r="J21" s="1090"/>
      <c r="K21" s="1090"/>
      <c r="L21" s="1090"/>
      <c r="M21" s="1090"/>
      <c r="N21" s="1090"/>
      <c r="O21" s="1090"/>
      <c r="P21" s="1091"/>
      <c r="Q21" s="1099"/>
      <c r="R21" s="1100"/>
      <c r="S21" s="1100"/>
      <c r="T21" s="1100"/>
      <c r="U21" s="1100"/>
      <c r="V21" s="1100"/>
      <c r="W21" s="1100"/>
      <c r="X21" s="1100"/>
      <c r="Y21" s="1100"/>
      <c r="Z21" s="1100"/>
      <c r="AA21" s="1100"/>
      <c r="AB21" s="1100"/>
      <c r="AC21" s="1100"/>
      <c r="AD21" s="1100"/>
      <c r="AE21" s="1101"/>
      <c r="AF21" s="1094"/>
      <c r="AG21" s="1095"/>
      <c r="AH21" s="1095"/>
      <c r="AI21" s="1095"/>
      <c r="AJ21" s="1096"/>
      <c r="AK21" s="1137"/>
      <c r="AL21" s="1138"/>
      <c r="AM21" s="1138"/>
      <c r="AN21" s="1138"/>
      <c r="AO21" s="1138"/>
      <c r="AP21" s="1138"/>
      <c r="AQ21" s="1138"/>
      <c r="AR21" s="1138"/>
      <c r="AS21" s="1138"/>
      <c r="AT21" s="1138"/>
      <c r="AU21" s="1139"/>
      <c r="AV21" s="1139"/>
      <c r="AW21" s="1139"/>
      <c r="AX21" s="1139"/>
      <c r="AY21" s="1140"/>
      <c r="AZ21" s="312"/>
      <c r="BA21" s="312"/>
      <c r="BB21" s="312"/>
      <c r="BC21" s="312"/>
      <c r="BD21" s="312"/>
      <c r="BE21" s="285"/>
      <c r="BF21" s="285"/>
      <c r="BG21" s="285"/>
      <c r="BH21" s="285"/>
      <c r="BI21" s="285"/>
      <c r="BJ21" s="285"/>
      <c r="BK21" s="285"/>
      <c r="BL21" s="285"/>
      <c r="BM21" s="285"/>
      <c r="BN21" s="285"/>
      <c r="BO21" s="285"/>
      <c r="BP21" s="285"/>
      <c r="BQ21" s="307">
        <v>15</v>
      </c>
      <c r="BR21" s="311"/>
      <c r="BS21" s="1059"/>
      <c r="BT21" s="1060"/>
      <c r="BU21" s="1060"/>
      <c r="BV21" s="1060"/>
      <c r="BW21" s="1060"/>
      <c r="BX21" s="1060"/>
      <c r="BY21" s="1060"/>
      <c r="BZ21" s="1060"/>
      <c r="CA21" s="1060"/>
      <c r="CB21" s="1060"/>
      <c r="CC21" s="1060"/>
      <c r="CD21" s="1060"/>
      <c r="CE21" s="1060"/>
      <c r="CF21" s="1060"/>
      <c r="CG21" s="1061"/>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86"/>
    </row>
    <row r="22" spans="1:131" s="314" customFormat="1" ht="26.25" customHeight="1" x14ac:dyDescent="0.15">
      <c r="A22" s="309">
        <v>16</v>
      </c>
      <c r="B22" s="1089"/>
      <c r="C22" s="1090"/>
      <c r="D22" s="1090"/>
      <c r="E22" s="1090"/>
      <c r="F22" s="1090"/>
      <c r="G22" s="1090"/>
      <c r="H22" s="1090"/>
      <c r="I22" s="1090"/>
      <c r="J22" s="1090"/>
      <c r="K22" s="1090"/>
      <c r="L22" s="1090"/>
      <c r="M22" s="1090"/>
      <c r="N22" s="1090"/>
      <c r="O22" s="1090"/>
      <c r="P22" s="1091"/>
      <c r="Q22" s="1141"/>
      <c r="R22" s="1142"/>
      <c r="S22" s="1142"/>
      <c r="T22" s="1142"/>
      <c r="U22" s="1142"/>
      <c r="V22" s="1142"/>
      <c r="W22" s="1142"/>
      <c r="X22" s="1142"/>
      <c r="Y22" s="1142"/>
      <c r="Z22" s="1142"/>
      <c r="AA22" s="1142"/>
      <c r="AB22" s="1142"/>
      <c r="AC22" s="1142"/>
      <c r="AD22" s="1142"/>
      <c r="AE22" s="1143"/>
      <c r="AF22" s="1094"/>
      <c r="AG22" s="1095"/>
      <c r="AH22" s="1095"/>
      <c r="AI22" s="1095"/>
      <c r="AJ22" s="1096"/>
      <c r="AK22" s="1124"/>
      <c r="AL22" s="1125"/>
      <c r="AM22" s="1125"/>
      <c r="AN22" s="1125"/>
      <c r="AO22" s="1125"/>
      <c r="AP22" s="1125"/>
      <c r="AQ22" s="1125"/>
      <c r="AR22" s="1125"/>
      <c r="AS22" s="1125"/>
      <c r="AT22" s="1125"/>
      <c r="AU22" s="1126"/>
      <c r="AV22" s="1126"/>
      <c r="AW22" s="1126"/>
      <c r="AX22" s="1126"/>
      <c r="AY22" s="1127"/>
      <c r="AZ22" s="1081" t="s">
        <v>270</v>
      </c>
      <c r="BA22" s="1081"/>
      <c r="BB22" s="1081"/>
      <c r="BC22" s="1081"/>
      <c r="BD22" s="1082"/>
      <c r="BE22" s="285"/>
      <c r="BF22" s="285"/>
      <c r="BG22" s="285"/>
      <c r="BH22" s="285"/>
      <c r="BI22" s="285"/>
      <c r="BJ22" s="285"/>
      <c r="BK22" s="285"/>
      <c r="BL22" s="285"/>
      <c r="BM22" s="285"/>
      <c r="BN22" s="285"/>
      <c r="BO22" s="285"/>
      <c r="BP22" s="285"/>
      <c r="BQ22" s="307">
        <v>16</v>
      </c>
      <c r="BR22" s="311"/>
      <c r="BS22" s="1059"/>
      <c r="BT22" s="1060"/>
      <c r="BU22" s="1060"/>
      <c r="BV22" s="1060"/>
      <c r="BW22" s="1060"/>
      <c r="BX22" s="1060"/>
      <c r="BY22" s="1060"/>
      <c r="BZ22" s="1060"/>
      <c r="CA22" s="1060"/>
      <c r="CB22" s="1060"/>
      <c r="CC22" s="1060"/>
      <c r="CD22" s="1060"/>
      <c r="CE22" s="1060"/>
      <c r="CF22" s="1060"/>
      <c r="CG22" s="1061"/>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86"/>
    </row>
    <row r="23" spans="1:131" s="314" customFormat="1" ht="26.25" customHeight="1" thickBot="1" x14ac:dyDescent="0.2">
      <c r="A23" s="305" t="s">
        <v>228</v>
      </c>
      <c r="B23" s="1003" t="s">
        <v>269</v>
      </c>
      <c r="C23" s="1004"/>
      <c r="D23" s="1004"/>
      <c r="E23" s="1004"/>
      <c r="F23" s="1004"/>
      <c r="G23" s="1004"/>
      <c r="H23" s="1004"/>
      <c r="I23" s="1004"/>
      <c r="J23" s="1004"/>
      <c r="K23" s="1004"/>
      <c r="L23" s="1004"/>
      <c r="M23" s="1004"/>
      <c r="N23" s="1004"/>
      <c r="O23" s="1004"/>
      <c r="P23" s="1005"/>
      <c r="Q23" s="1128">
        <v>3844</v>
      </c>
      <c r="R23" s="1129"/>
      <c r="S23" s="1129"/>
      <c r="T23" s="1129"/>
      <c r="U23" s="1129"/>
      <c r="V23" s="1129">
        <v>3659</v>
      </c>
      <c r="W23" s="1129"/>
      <c r="X23" s="1129"/>
      <c r="Y23" s="1129"/>
      <c r="Z23" s="1129"/>
      <c r="AA23" s="1129">
        <v>185</v>
      </c>
      <c r="AB23" s="1129"/>
      <c r="AC23" s="1129"/>
      <c r="AD23" s="1129"/>
      <c r="AE23" s="1130"/>
      <c r="AF23" s="1131">
        <v>183</v>
      </c>
      <c r="AG23" s="1129"/>
      <c r="AH23" s="1129"/>
      <c r="AI23" s="1129"/>
      <c r="AJ23" s="1132"/>
      <c r="AK23" s="1133"/>
      <c r="AL23" s="1134"/>
      <c r="AM23" s="1134"/>
      <c r="AN23" s="1134"/>
      <c r="AO23" s="1134"/>
      <c r="AP23" s="1129">
        <v>3363</v>
      </c>
      <c r="AQ23" s="1129"/>
      <c r="AR23" s="1129"/>
      <c r="AS23" s="1129"/>
      <c r="AT23" s="1129"/>
      <c r="AU23" s="1135"/>
      <c r="AV23" s="1135"/>
      <c r="AW23" s="1135"/>
      <c r="AX23" s="1135"/>
      <c r="AY23" s="1136"/>
      <c r="AZ23" s="1120" t="s">
        <v>248</v>
      </c>
      <c r="BA23" s="1121"/>
      <c r="BB23" s="1121"/>
      <c r="BC23" s="1121"/>
      <c r="BD23" s="1122"/>
      <c r="BE23" s="285"/>
      <c r="BF23" s="285"/>
      <c r="BG23" s="285"/>
      <c r="BH23" s="285"/>
      <c r="BI23" s="285"/>
      <c r="BJ23" s="285"/>
      <c r="BK23" s="285"/>
      <c r="BL23" s="285"/>
      <c r="BM23" s="285"/>
      <c r="BN23" s="285"/>
      <c r="BO23" s="285"/>
      <c r="BP23" s="285"/>
      <c r="BQ23" s="307">
        <v>17</v>
      </c>
      <c r="BR23" s="311"/>
      <c r="BS23" s="1059"/>
      <c r="BT23" s="1060"/>
      <c r="BU23" s="1060"/>
      <c r="BV23" s="1060"/>
      <c r="BW23" s="1060"/>
      <c r="BX23" s="1060"/>
      <c r="BY23" s="1060"/>
      <c r="BZ23" s="1060"/>
      <c r="CA23" s="1060"/>
      <c r="CB23" s="1060"/>
      <c r="CC23" s="1060"/>
      <c r="CD23" s="1060"/>
      <c r="CE23" s="1060"/>
      <c r="CF23" s="1060"/>
      <c r="CG23" s="1061"/>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86"/>
    </row>
    <row r="24" spans="1:131" s="314" customFormat="1" ht="26.25" customHeight="1" x14ac:dyDescent="0.15">
      <c r="A24" s="1123" t="s">
        <v>268</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312"/>
      <c r="BA24" s="312"/>
      <c r="BB24" s="312"/>
      <c r="BC24" s="312"/>
      <c r="BD24" s="312"/>
      <c r="BE24" s="285"/>
      <c r="BF24" s="285"/>
      <c r="BG24" s="285"/>
      <c r="BH24" s="285"/>
      <c r="BI24" s="285"/>
      <c r="BJ24" s="285"/>
      <c r="BK24" s="285"/>
      <c r="BL24" s="285"/>
      <c r="BM24" s="285"/>
      <c r="BN24" s="285"/>
      <c r="BO24" s="285"/>
      <c r="BP24" s="285"/>
      <c r="BQ24" s="307">
        <v>18</v>
      </c>
      <c r="BR24" s="311"/>
      <c r="BS24" s="1059"/>
      <c r="BT24" s="1060"/>
      <c r="BU24" s="1060"/>
      <c r="BV24" s="1060"/>
      <c r="BW24" s="1060"/>
      <c r="BX24" s="1060"/>
      <c r="BY24" s="1060"/>
      <c r="BZ24" s="1060"/>
      <c r="CA24" s="1060"/>
      <c r="CB24" s="1060"/>
      <c r="CC24" s="1060"/>
      <c r="CD24" s="1060"/>
      <c r="CE24" s="1060"/>
      <c r="CF24" s="1060"/>
      <c r="CG24" s="1061"/>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86"/>
    </row>
    <row r="25" spans="1:131" s="280" customFormat="1" ht="26.25" customHeight="1" thickBot="1" x14ac:dyDescent="0.2">
      <c r="A25" s="1115" t="s">
        <v>267</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312"/>
      <c r="BK25" s="312"/>
      <c r="BL25" s="312"/>
      <c r="BM25" s="312"/>
      <c r="BN25" s="312"/>
      <c r="BO25" s="300"/>
      <c r="BP25" s="300"/>
      <c r="BQ25" s="307">
        <v>19</v>
      </c>
      <c r="BR25" s="311"/>
      <c r="BS25" s="1059"/>
      <c r="BT25" s="1060"/>
      <c r="BU25" s="1060"/>
      <c r="BV25" s="1060"/>
      <c r="BW25" s="1060"/>
      <c r="BX25" s="1060"/>
      <c r="BY25" s="1060"/>
      <c r="BZ25" s="1060"/>
      <c r="CA25" s="1060"/>
      <c r="CB25" s="1060"/>
      <c r="CC25" s="1060"/>
      <c r="CD25" s="1060"/>
      <c r="CE25" s="1060"/>
      <c r="CF25" s="1060"/>
      <c r="CG25" s="1061"/>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81"/>
    </row>
    <row r="26" spans="1:131" s="280" customFormat="1" ht="26.25" customHeight="1" x14ac:dyDescent="0.15">
      <c r="A26" s="1062" t="s">
        <v>266</v>
      </c>
      <c r="B26" s="1063"/>
      <c r="C26" s="1063"/>
      <c r="D26" s="1063"/>
      <c r="E26" s="1063"/>
      <c r="F26" s="1063"/>
      <c r="G26" s="1063"/>
      <c r="H26" s="1063"/>
      <c r="I26" s="1063"/>
      <c r="J26" s="1063"/>
      <c r="K26" s="1063"/>
      <c r="L26" s="1063"/>
      <c r="M26" s="1063"/>
      <c r="N26" s="1063"/>
      <c r="O26" s="1063"/>
      <c r="P26" s="1064"/>
      <c r="Q26" s="1045" t="s">
        <v>265</v>
      </c>
      <c r="R26" s="1046"/>
      <c r="S26" s="1046"/>
      <c r="T26" s="1046"/>
      <c r="U26" s="1047"/>
      <c r="V26" s="1045" t="s">
        <v>264</v>
      </c>
      <c r="W26" s="1046"/>
      <c r="X26" s="1046"/>
      <c r="Y26" s="1046"/>
      <c r="Z26" s="1047"/>
      <c r="AA26" s="1045" t="s">
        <v>263</v>
      </c>
      <c r="AB26" s="1046"/>
      <c r="AC26" s="1046"/>
      <c r="AD26" s="1046"/>
      <c r="AE26" s="1046"/>
      <c r="AF26" s="1116" t="s">
        <v>262</v>
      </c>
      <c r="AG26" s="1069"/>
      <c r="AH26" s="1069"/>
      <c r="AI26" s="1069"/>
      <c r="AJ26" s="1117"/>
      <c r="AK26" s="1046" t="s">
        <v>261</v>
      </c>
      <c r="AL26" s="1046"/>
      <c r="AM26" s="1046"/>
      <c r="AN26" s="1046"/>
      <c r="AO26" s="1047"/>
      <c r="AP26" s="1045" t="s">
        <v>260</v>
      </c>
      <c r="AQ26" s="1046"/>
      <c r="AR26" s="1046"/>
      <c r="AS26" s="1046"/>
      <c r="AT26" s="1047"/>
      <c r="AU26" s="1045" t="s">
        <v>259</v>
      </c>
      <c r="AV26" s="1046"/>
      <c r="AW26" s="1046"/>
      <c r="AX26" s="1046"/>
      <c r="AY26" s="1047"/>
      <c r="AZ26" s="1045" t="s">
        <v>258</v>
      </c>
      <c r="BA26" s="1046"/>
      <c r="BB26" s="1046"/>
      <c r="BC26" s="1046"/>
      <c r="BD26" s="1047"/>
      <c r="BE26" s="1045" t="s">
        <v>238</v>
      </c>
      <c r="BF26" s="1046"/>
      <c r="BG26" s="1046"/>
      <c r="BH26" s="1046"/>
      <c r="BI26" s="1051"/>
      <c r="BJ26" s="312"/>
      <c r="BK26" s="312"/>
      <c r="BL26" s="312"/>
      <c r="BM26" s="312"/>
      <c r="BN26" s="312"/>
      <c r="BO26" s="300"/>
      <c r="BP26" s="300"/>
      <c r="BQ26" s="307">
        <v>20</v>
      </c>
      <c r="BR26" s="311"/>
      <c r="BS26" s="1059"/>
      <c r="BT26" s="1060"/>
      <c r="BU26" s="1060"/>
      <c r="BV26" s="1060"/>
      <c r="BW26" s="1060"/>
      <c r="BX26" s="1060"/>
      <c r="BY26" s="1060"/>
      <c r="BZ26" s="1060"/>
      <c r="CA26" s="1060"/>
      <c r="CB26" s="1060"/>
      <c r="CC26" s="1060"/>
      <c r="CD26" s="1060"/>
      <c r="CE26" s="1060"/>
      <c r="CF26" s="1060"/>
      <c r="CG26" s="1061"/>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81"/>
    </row>
    <row r="27" spans="1:131" s="280" customFormat="1" ht="26.25" customHeight="1" thickBot="1" x14ac:dyDescent="0.2">
      <c r="A27" s="1065"/>
      <c r="B27" s="1066"/>
      <c r="C27" s="1066"/>
      <c r="D27" s="1066"/>
      <c r="E27" s="1066"/>
      <c r="F27" s="1066"/>
      <c r="G27" s="1066"/>
      <c r="H27" s="1066"/>
      <c r="I27" s="1066"/>
      <c r="J27" s="1066"/>
      <c r="K27" s="1066"/>
      <c r="L27" s="1066"/>
      <c r="M27" s="1066"/>
      <c r="N27" s="1066"/>
      <c r="O27" s="1066"/>
      <c r="P27" s="1067"/>
      <c r="Q27" s="1048"/>
      <c r="R27" s="1049"/>
      <c r="S27" s="1049"/>
      <c r="T27" s="1049"/>
      <c r="U27" s="1050"/>
      <c r="V27" s="1048"/>
      <c r="W27" s="1049"/>
      <c r="X27" s="1049"/>
      <c r="Y27" s="1049"/>
      <c r="Z27" s="1050"/>
      <c r="AA27" s="1048"/>
      <c r="AB27" s="1049"/>
      <c r="AC27" s="1049"/>
      <c r="AD27" s="1049"/>
      <c r="AE27" s="1049"/>
      <c r="AF27" s="1118"/>
      <c r="AG27" s="1072"/>
      <c r="AH27" s="1072"/>
      <c r="AI27" s="1072"/>
      <c r="AJ27" s="1119"/>
      <c r="AK27" s="1049"/>
      <c r="AL27" s="1049"/>
      <c r="AM27" s="1049"/>
      <c r="AN27" s="1049"/>
      <c r="AO27" s="1050"/>
      <c r="AP27" s="1048"/>
      <c r="AQ27" s="1049"/>
      <c r="AR27" s="1049"/>
      <c r="AS27" s="1049"/>
      <c r="AT27" s="1050"/>
      <c r="AU27" s="1048"/>
      <c r="AV27" s="1049"/>
      <c r="AW27" s="1049"/>
      <c r="AX27" s="1049"/>
      <c r="AY27" s="1050"/>
      <c r="AZ27" s="1048"/>
      <c r="BA27" s="1049"/>
      <c r="BB27" s="1049"/>
      <c r="BC27" s="1049"/>
      <c r="BD27" s="1050"/>
      <c r="BE27" s="1048"/>
      <c r="BF27" s="1049"/>
      <c r="BG27" s="1049"/>
      <c r="BH27" s="1049"/>
      <c r="BI27" s="1052"/>
      <c r="BJ27" s="312"/>
      <c r="BK27" s="312"/>
      <c r="BL27" s="312"/>
      <c r="BM27" s="312"/>
      <c r="BN27" s="312"/>
      <c r="BO27" s="300"/>
      <c r="BP27" s="300"/>
      <c r="BQ27" s="307">
        <v>21</v>
      </c>
      <c r="BR27" s="311"/>
      <c r="BS27" s="1059"/>
      <c r="BT27" s="1060"/>
      <c r="BU27" s="1060"/>
      <c r="BV27" s="1060"/>
      <c r="BW27" s="1060"/>
      <c r="BX27" s="1060"/>
      <c r="BY27" s="1060"/>
      <c r="BZ27" s="1060"/>
      <c r="CA27" s="1060"/>
      <c r="CB27" s="1060"/>
      <c r="CC27" s="1060"/>
      <c r="CD27" s="1060"/>
      <c r="CE27" s="1060"/>
      <c r="CF27" s="1060"/>
      <c r="CG27" s="1061"/>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81"/>
    </row>
    <row r="28" spans="1:131" s="280" customFormat="1" ht="26.25" customHeight="1" thickTop="1" x14ac:dyDescent="0.15">
      <c r="A28" s="313">
        <v>1</v>
      </c>
      <c r="B28" s="1102" t="s">
        <v>257</v>
      </c>
      <c r="C28" s="1103"/>
      <c r="D28" s="1103"/>
      <c r="E28" s="1103"/>
      <c r="F28" s="1103"/>
      <c r="G28" s="1103"/>
      <c r="H28" s="1103"/>
      <c r="I28" s="1103"/>
      <c r="J28" s="1103"/>
      <c r="K28" s="1103"/>
      <c r="L28" s="1103"/>
      <c r="M28" s="1103"/>
      <c r="N28" s="1103"/>
      <c r="O28" s="1103"/>
      <c r="P28" s="1104"/>
      <c r="Q28" s="1105">
        <v>398</v>
      </c>
      <c r="R28" s="1106"/>
      <c r="S28" s="1106"/>
      <c r="T28" s="1106"/>
      <c r="U28" s="1106"/>
      <c r="V28" s="1106">
        <v>379</v>
      </c>
      <c r="W28" s="1106"/>
      <c r="X28" s="1106"/>
      <c r="Y28" s="1106"/>
      <c r="Z28" s="1106"/>
      <c r="AA28" s="1106">
        <v>19</v>
      </c>
      <c r="AB28" s="1106"/>
      <c r="AC28" s="1106"/>
      <c r="AD28" s="1106"/>
      <c r="AE28" s="1107"/>
      <c r="AF28" s="1108">
        <v>19</v>
      </c>
      <c r="AG28" s="1106"/>
      <c r="AH28" s="1106"/>
      <c r="AI28" s="1106"/>
      <c r="AJ28" s="1109"/>
      <c r="AK28" s="1110">
        <v>50</v>
      </c>
      <c r="AL28" s="1111"/>
      <c r="AM28" s="1111"/>
      <c r="AN28" s="1111"/>
      <c r="AO28" s="1111"/>
      <c r="AP28" s="1111" t="s">
        <v>230</v>
      </c>
      <c r="AQ28" s="1111"/>
      <c r="AR28" s="1111"/>
      <c r="AS28" s="1111"/>
      <c r="AT28" s="1111"/>
      <c r="AU28" s="1111" t="s">
        <v>230</v>
      </c>
      <c r="AV28" s="1111"/>
      <c r="AW28" s="1111"/>
      <c r="AX28" s="1111"/>
      <c r="AY28" s="1111"/>
      <c r="AZ28" s="1112"/>
      <c r="BA28" s="1112"/>
      <c r="BB28" s="1112"/>
      <c r="BC28" s="1112"/>
      <c r="BD28" s="1112"/>
      <c r="BE28" s="1113"/>
      <c r="BF28" s="1113"/>
      <c r="BG28" s="1113"/>
      <c r="BH28" s="1113"/>
      <c r="BI28" s="1114"/>
      <c r="BJ28" s="312"/>
      <c r="BK28" s="312"/>
      <c r="BL28" s="312"/>
      <c r="BM28" s="312"/>
      <c r="BN28" s="312"/>
      <c r="BO28" s="300"/>
      <c r="BP28" s="300"/>
      <c r="BQ28" s="307">
        <v>22</v>
      </c>
      <c r="BR28" s="311"/>
      <c r="BS28" s="1059"/>
      <c r="BT28" s="1060"/>
      <c r="BU28" s="1060"/>
      <c r="BV28" s="1060"/>
      <c r="BW28" s="1060"/>
      <c r="BX28" s="1060"/>
      <c r="BY28" s="1060"/>
      <c r="BZ28" s="1060"/>
      <c r="CA28" s="1060"/>
      <c r="CB28" s="1060"/>
      <c r="CC28" s="1060"/>
      <c r="CD28" s="1060"/>
      <c r="CE28" s="1060"/>
      <c r="CF28" s="1060"/>
      <c r="CG28" s="1061"/>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81"/>
    </row>
    <row r="29" spans="1:131" s="280" customFormat="1" ht="26.25" customHeight="1" x14ac:dyDescent="0.15">
      <c r="A29" s="313">
        <v>2</v>
      </c>
      <c r="B29" s="1089" t="s">
        <v>256</v>
      </c>
      <c r="C29" s="1090"/>
      <c r="D29" s="1090"/>
      <c r="E29" s="1090"/>
      <c r="F29" s="1090"/>
      <c r="G29" s="1090"/>
      <c r="H29" s="1090"/>
      <c r="I29" s="1090"/>
      <c r="J29" s="1090"/>
      <c r="K29" s="1090"/>
      <c r="L29" s="1090"/>
      <c r="M29" s="1090"/>
      <c r="N29" s="1090"/>
      <c r="O29" s="1090"/>
      <c r="P29" s="1091"/>
      <c r="Q29" s="1099">
        <v>133</v>
      </c>
      <c r="R29" s="1100"/>
      <c r="S29" s="1100"/>
      <c r="T29" s="1100"/>
      <c r="U29" s="1100"/>
      <c r="V29" s="1100">
        <v>121</v>
      </c>
      <c r="W29" s="1100"/>
      <c r="X29" s="1100"/>
      <c r="Y29" s="1100"/>
      <c r="Z29" s="1100"/>
      <c r="AA29" s="1100">
        <v>12</v>
      </c>
      <c r="AB29" s="1100"/>
      <c r="AC29" s="1100"/>
      <c r="AD29" s="1100"/>
      <c r="AE29" s="1101"/>
      <c r="AF29" s="1094">
        <v>12</v>
      </c>
      <c r="AG29" s="1095"/>
      <c r="AH29" s="1095"/>
      <c r="AI29" s="1095"/>
      <c r="AJ29" s="1096"/>
      <c r="AK29" s="1033">
        <v>52</v>
      </c>
      <c r="AL29" s="1017"/>
      <c r="AM29" s="1017"/>
      <c r="AN29" s="1017"/>
      <c r="AO29" s="1017"/>
      <c r="AP29" s="1017">
        <v>11</v>
      </c>
      <c r="AQ29" s="1017"/>
      <c r="AR29" s="1017"/>
      <c r="AS29" s="1017"/>
      <c r="AT29" s="1017"/>
      <c r="AU29" s="1017" t="s">
        <v>230</v>
      </c>
      <c r="AV29" s="1017"/>
      <c r="AW29" s="1017"/>
      <c r="AX29" s="1017"/>
      <c r="AY29" s="1017"/>
      <c r="AZ29" s="1098"/>
      <c r="BA29" s="1098"/>
      <c r="BB29" s="1098"/>
      <c r="BC29" s="1098"/>
      <c r="BD29" s="1098"/>
      <c r="BE29" s="1078"/>
      <c r="BF29" s="1078"/>
      <c r="BG29" s="1078"/>
      <c r="BH29" s="1078"/>
      <c r="BI29" s="1079"/>
      <c r="BJ29" s="312"/>
      <c r="BK29" s="312"/>
      <c r="BL29" s="312"/>
      <c r="BM29" s="312"/>
      <c r="BN29" s="312"/>
      <c r="BO29" s="300"/>
      <c r="BP29" s="300"/>
      <c r="BQ29" s="307">
        <v>23</v>
      </c>
      <c r="BR29" s="311"/>
      <c r="BS29" s="1059"/>
      <c r="BT29" s="1060"/>
      <c r="BU29" s="1060"/>
      <c r="BV29" s="1060"/>
      <c r="BW29" s="1060"/>
      <c r="BX29" s="1060"/>
      <c r="BY29" s="1060"/>
      <c r="BZ29" s="1060"/>
      <c r="CA29" s="1060"/>
      <c r="CB29" s="1060"/>
      <c r="CC29" s="1060"/>
      <c r="CD29" s="1060"/>
      <c r="CE29" s="1060"/>
      <c r="CF29" s="1060"/>
      <c r="CG29" s="1061"/>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81"/>
    </row>
    <row r="30" spans="1:131" s="280" customFormat="1" ht="26.25" customHeight="1" x14ac:dyDescent="0.15">
      <c r="A30" s="313">
        <v>3</v>
      </c>
      <c r="B30" s="1089" t="s">
        <v>255</v>
      </c>
      <c r="C30" s="1090"/>
      <c r="D30" s="1090"/>
      <c r="E30" s="1090"/>
      <c r="F30" s="1090"/>
      <c r="G30" s="1090"/>
      <c r="H30" s="1090"/>
      <c r="I30" s="1090"/>
      <c r="J30" s="1090"/>
      <c r="K30" s="1090"/>
      <c r="L30" s="1090"/>
      <c r="M30" s="1090"/>
      <c r="N30" s="1090"/>
      <c r="O30" s="1090"/>
      <c r="P30" s="1091"/>
      <c r="Q30" s="1099">
        <v>51</v>
      </c>
      <c r="R30" s="1100"/>
      <c r="S30" s="1100"/>
      <c r="T30" s="1100"/>
      <c r="U30" s="1100"/>
      <c r="V30" s="1100">
        <v>50</v>
      </c>
      <c r="W30" s="1100"/>
      <c r="X30" s="1100"/>
      <c r="Y30" s="1100"/>
      <c r="Z30" s="1100"/>
      <c r="AA30" s="1100">
        <v>1</v>
      </c>
      <c r="AB30" s="1100"/>
      <c r="AC30" s="1100"/>
      <c r="AD30" s="1100"/>
      <c r="AE30" s="1101"/>
      <c r="AF30" s="1094">
        <v>1</v>
      </c>
      <c r="AG30" s="1095"/>
      <c r="AH30" s="1095"/>
      <c r="AI30" s="1095"/>
      <c r="AJ30" s="1096"/>
      <c r="AK30" s="1033">
        <v>30</v>
      </c>
      <c r="AL30" s="1017"/>
      <c r="AM30" s="1017"/>
      <c r="AN30" s="1017"/>
      <c r="AO30" s="1017"/>
      <c r="AP30" s="1017" t="s">
        <v>230</v>
      </c>
      <c r="AQ30" s="1017"/>
      <c r="AR30" s="1017"/>
      <c r="AS30" s="1017"/>
      <c r="AT30" s="1017"/>
      <c r="AU30" s="1017" t="s">
        <v>230</v>
      </c>
      <c r="AV30" s="1017"/>
      <c r="AW30" s="1017"/>
      <c r="AX30" s="1017"/>
      <c r="AY30" s="1017"/>
      <c r="AZ30" s="1098"/>
      <c r="BA30" s="1098"/>
      <c r="BB30" s="1098"/>
      <c r="BC30" s="1098"/>
      <c r="BD30" s="1098"/>
      <c r="BE30" s="1078"/>
      <c r="BF30" s="1078"/>
      <c r="BG30" s="1078"/>
      <c r="BH30" s="1078"/>
      <c r="BI30" s="1079"/>
      <c r="BJ30" s="312"/>
      <c r="BK30" s="312"/>
      <c r="BL30" s="312"/>
      <c r="BM30" s="312"/>
      <c r="BN30" s="312"/>
      <c r="BO30" s="300"/>
      <c r="BP30" s="300"/>
      <c r="BQ30" s="307">
        <v>24</v>
      </c>
      <c r="BR30" s="311"/>
      <c r="BS30" s="1059"/>
      <c r="BT30" s="1060"/>
      <c r="BU30" s="1060"/>
      <c r="BV30" s="1060"/>
      <c r="BW30" s="1060"/>
      <c r="BX30" s="1060"/>
      <c r="BY30" s="1060"/>
      <c r="BZ30" s="1060"/>
      <c r="CA30" s="1060"/>
      <c r="CB30" s="1060"/>
      <c r="CC30" s="1060"/>
      <c r="CD30" s="1060"/>
      <c r="CE30" s="1060"/>
      <c r="CF30" s="1060"/>
      <c r="CG30" s="1061"/>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81"/>
    </row>
    <row r="31" spans="1:131" s="280" customFormat="1" ht="26.25" customHeight="1" x14ac:dyDescent="0.15">
      <c r="A31" s="313">
        <v>4</v>
      </c>
      <c r="B31" s="1089" t="s">
        <v>254</v>
      </c>
      <c r="C31" s="1090"/>
      <c r="D31" s="1090"/>
      <c r="E31" s="1090"/>
      <c r="F31" s="1090"/>
      <c r="G31" s="1090"/>
      <c r="H31" s="1090"/>
      <c r="I31" s="1090"/>
      <c r="J31" s="1090"/>
      <c r="K31" s="1090"/>
      <c r="L31" s="1090"/>
      <c r="M31" s="1090"/>
      <c r="N31" s="1090"/>
      <c r="O31" s="1090"/>
      <c r="P31" s="1091"/>
      <c r="Q31" s="1099">
        <v>526</v>
      </c>
      <c r="R31" s="1100"/>
      <c r="S31" s="1100"/>
      <c r="T31" s="1100"/>
      <c r="U31" s="1100"/>
      <c r="V31" s="1100">
        <v>515</v>
      </c>
      <c r="W31" s="1100"/>
      <c r="X31" s="1100"/>
      <c r="Y31" s="1100"/>
      <c r="Z31" s="1100"/>
      <c r="AA31" s="1100">
        <v>11</v>
      </c>
      <c r="AB31" s="1100"/>
      <c r="AC31" s="1100"/>
      <c r="AD31" s="1100"/>
      <c r="AE31" s="1101"/>
      <c r="AF31" s="1094">
        <v>11</v>
      </c>
      <c r="AG31" s="1095"/>
      <c r="AH31" s="1095"/>
      <c r="AI31" s="1095"/>
      <c r="AJ31" s="1096"/>
      <c r="AK31" s="1033">
        <v>104</v>
      </c>
      <c r="AL31" s="1017"/>
      <c r="AM31" s="1017"/>
      <c r="AN31" s="1017"/>
      <c r="AO31" s="1017"/>
      <c r="AP31" s="1017" t="s">
        <v>230</v>
      </c>
      <c r="AQ31" s="1017"/>
      <c r="AR31" s="1017"/>
      <c r="AS31" s="1017"/>
      <c r="AT31" s="1017"/>
      <c r="AU31" s="1017" t="s">
        <v>230</v>
      </c>
      <c r="AV31" s="1017"/>
      <c r="AW31" s="1017"/>
      <c r="AX31" s="1017"/>
      <c r="AY31" s="1017"/>
      <c r="AZ31" s="1098"/>
      <c r="BA31" s="1098"/>
      <c r="BB31" s="1098"/>
      <c r="BC31" s="1098"/>
      <c r="BD31" s="1098"/>
      <c r="BE31" s="1078"/>
      <c r="BF31" s="1078"/>
      <c r="BG31" s="1078"/>
      <c r="BH31" s="1078"/>
      <c r="BI31" s="1079"/>
      <c r="BJ31" s="312"/>
      <c r="BK31" s="312"/>
      <c r="BL31" s="312"/>
      <c r="BM31" s="312"/>
      <c r="BN31" s="312"/>
      <c r="BO31" s="300"/>
      <c r="BP31" s="300"/>
      <c r="BQ31" s="307">
        <v>25</v>
      </c>
      <c r="BR31" s="311"/>
      <c r="BS31" s="1059"/>
      <c r="BT31" s="1060"/>
      <c r="BU31" s="1060"/>
      <c r="BV31" s="1060"/>
      <c r="BW31" s="1060"/>
      <c r="BX31" s="1060"/>
      <c r="BY31" s="1060"/>
      <c r="BZ31" s="1060"/>
      <c r="CA31" s="1060"/>
      <c r="CB31" s="1060"/>
      <c r="CC31" s="1060"/>
      <c r="CD31" s="1060"/>
      <c r="CE31" s="1060"/>
      <c r="CF31" s="1060"/>
      <c r="CG31" s="1061"/>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81"/>
    </row>
    <row r="32" spans="1:131" s="280" customFormat="1" ht="26.25" customHeight="1" x14ac:dyDescent="0.15">
      <c r="A32" s="313">
        <v>5</v>
      </c>
      <c r="B32" s="1089" t="s">
        <v>253</v>
      </c>
      <c r="C32" s="1090"/>
      <c r="D32" s="1090"/>
      <c r="E32" s="1090"/>
      <c r="F32" s="1090"/>
      <c r="G32" s="1090"/>
      <c r="H32" s="1090"/>
      <c r="I32" s="1090"/>
      <c r="J32" s="1090"/>
      <c r="K32" s="1090"/>
      <c r="L32" s="1090"/>
      <c r="M32" s="1090"/>
      <c r="N32" s="1090"/>
      <c r="O32" s="1090"/>
      <c r="P32" s="1091"/>
      <c r="Q32" s="1099">
        <v>24</v>
      </c>
      <c r="R32" s="1100"/>
      <c r="S32" s="1100"/>
      <c r="T32" s="1100"/>
      <c r="U32" s="1100"/>
      <c r="V32" s="1100">
        <v>19</v>
      </c>
      <c r="W32" s="1100"/>
      <c r="X32" s="1100"/>
      <c r="Y32" s="1100"/>
      <c r="Z32" s="1100"/>
      <c r="AA32" s="1100">
        <v>5</v>
      </c>
      <c r="AB32" s="1100"/>
      <c r="AC32" s="1100"/>
      <c r="AD32" s="1100"/>
      <c r="AE32" s="1101"/>
      <c r="AF32" s="1094">
        <v>5</v>
      </c>
      <c r="AG32" s="1095"/>
      <c r="AH32" s="1095"/>
      <c r="AI32" s="1095"/>
      <c r="AJ32" s="1096"/>
      <c r="AK32" s="1033">
        <v>15</v>
      </c>
      <c r="AL32" s="1017"/>
      <c r="AM32" s="1017"/>
      <c r="AN32" s="1017"/>
      <c r="AO32" s="1017"/>
      <c r="AP32" s="1017" t="s">
        <v>230</v>
      </c>
      <c r="AQ32" s="1017"/>
      <c r="AR32" s="1017"/>
      <c r="AS32" s="1017"/>
      <c r="AT32" s="1017"/>
      <c r="AU32" s="1017" t="s">
        <v>230</v>
      </c>
      <c r="AV32" s="1017"/>
      <c r="AW32" s="1017"/>
      <c r="AX32" s="1017"/>
      <c r="AY32" s="1017"/>
      <c r="AZ32" s="1098"/>
      <c r="BA32" s="1098"/>
      <c r="BB32" s="1098"/>
      <c r="BC32" s="1098"/>
      <c r="BD32" s="1098"/>
      <c r="BE32" s="1078"/>
      <c r="BF32" s="1078"/>
      <c r="BG32" s="1078"/>
      <c r="BH32" s="1078"/>
      <c r="BI32" s="1079"/>
      <c r="BJ32" s="312"/>
      <c r="BK32" s="312"/>
      <c r="BL32" s="312"/>
      <c r="BM32" s="312"/>
      <c r="BN32" s="312"/>
      <c r="BO32" s="300"/>
      <c r="BP32" s="300"/>
      <c r="BQ32" s="307">
        <v>26</v>
      </c>
      <c r="BR32" s="311"/>
      <c r="BS32" s="1059"/>
      <c r="BT32" s="1060"/>
      <c r="BU32" s="1060"/>
      <c r="BV32" s="1060"/>
      <c r="BW32" s="1060"/>
      <c r="BX32" s="1060"/>
      <c r="BY32" s="1060"/>
      <c r="BZ32" s="1060"/>
      <c r="CA32" s="1060"/>
      <c r="CB32" s="1060"/>
      <c r="CC32" s="1060"/>
      <c r="CD32" s="1060"/>
      <c r="CE32" s="1060"/>
      <c r="CF32" s="1060"/>
      <c r="CG32" s="1061"/>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81"/>
    </row>
    <row r="33" spans="1:131" s="280" customFormat="1" ht="26.25" customHeight="1" x14ac:dyDescent="0.15">
      <c r="A33" s="313">
        <v>6</v>
      </c>
      <c r="B33" s="1089" t="s">
        <v>252</v>
      </c>
      <c r="C33" s="1090"/>
      <c r="D33" s="1090"/>
      <c r="E33" s="1090"/>
      <c r="F33" s="1090"/>
      <c r="G33" s="1090"/>
      <c r="H33" s="1090"/>
      <c r="I33" s="1090"/>
      <c r="J33" s="1090"/>
      <c r="K33" s="1090"/>
      <c r="L33" s="1090"/>
      <c r="M33" s="1090"/>
      <c r="N33" s="1090"/>
      <c r="O33" s="1090"/>
      <c r="P33" s="1091"/>
      <c r="Q33" s="1099">
        <v>140</v>
      </c>
      <c r="R33" s="1100"/>
      <c r="S33" s="1100"/>
      <c r="T33" s="1100"/>
      <c r="U33" s="1100"/>
      <c r="V33" s="1100">
        <v>139</v>
      </c>
      <c r="W33" s="1100"/>
      <c r="X33" s="1100"/>
      <c r="Y33" s="1100"/>
      <c r="Z33" s="1100"/>
      <c r="AA33" s="1100">
        <v>1</v>
      </c>
      <c r="AB33" s="1100"/>
      <c r="AC33" s="1100"/>
      <c r="AD33" s="1100"/>
      <c r="AE33" s="1101"/>
      <c r="AF33" s="1094">
        <v>1</v>
      </c>
      <c r="AG33" s="1095"/>
      <c r="AH33" s="1095"/>
      <c r="AI33" s="1095"/>
      <c r="AJ33" s="1096"/>
      <c r="AK33" s="1033">
        <v>61</v>
      </c>
      <c r="AL33" s="1017"/>
      <c r="AM33" s="1017"/>
      <c r="AN33" s="1017"/>
      <c r="AO33" s="1017"/>
      <c r="AP33" s="1017">
        <v>1025</v>
      </c>
      <c r="AQ33" s="1017"/>
      <c r="AR33" s="1017"/>
      <c r="AS33" s="1017"/>
      <c r="AT33" s="1017"/>
      <c r="AU33" s="1017">
        <v>194</v>
      </c>
      <c r="AV33" s="1017"/>
      <c r="AW33" s="1017"/>
      <c r="AX33" s="1017"/>
      <c r="AY33" s="1017"/>
      <c r="AZ33" s="1098" t="s">
        <v>230</v>
      </c>
      <c r="BA33" s="1098"/>
      <c r="BB33" s="1098"/>
      <c r="BC33" s="1098"/>
      <c r="BD33" s="1098"/>
      <c r="BE33" s="1078" t="s">
        <v>251</v>
      </c>
      <c r="BF33" s="1078"/>
      <c r="BG33" s="1078"/>
      <c r="BH33" s="1078"/>
      <c r="BI33" s="1079"/>
      <c r="BJ33" s="312"/>
      <c r="BK33" s="312"/>
      <c r="BL33" s="312"/>
      <c r="BM33" s="312"/>
      <c r="BN33" s="312"/>
      <c r="BO33" s="300"/>
      <c r="BP33" s="300"/>
      <c r="BQ33" s="307">
        <v>27</v>
      </c>
      <c r="BR33" s="311"/>
      <c r="BS33" s="1059"/>
      <c r="BT33" s="1060"/>
      <c r="BU33" s="1060"/>
      <c r="BV33" s="1060"/>
      <c r="BW33" s="1060"/>
      <c r="BX33" s="1060"/>
      <c r="BY33" s="1060"/>
      <c r="BZ33" s="1060"/>
      <c r="CA33" s="1060"/>
      <c r="CB33" s="1060"/>
      <c r="CC33" s="1060"/>
      <c r="CD33" s="1060"/>
      <c r="CE33" s="1060"/>
      <c r="CF33" s="1060"/>
      <c r="CG33" s="1061"/>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81"/>
    </row>
    <row r="34" spans="1:131" s="280" customFormat="1" ht="26.25" customHeight="1" x14ac:dyDescent="0.15">
      <c r="A34" s="313">
        <v>7</v>
      </c>
      <c r="B34" s="1089"/>
      <c r="C34" s="1090"/>
      <c r="D34" s="1090"/>
      <c r="E34" s="1090"/>
      <c r="F34" s="1090"/>
      <c r="G34" s="1090"/>
      <c r="H34" s="1090"/>
      <c r="I34" s="1090"/>
      <c r="J34" s="1090"/>
      <c r="K34" s="1090"/>
      <c r="L34" s="1090"/>
      <c r="M34" s="1090"/>
      <c r="N34" s="1090"/>
      <c r="O34" s="1090"/>
      <c r="P34" s="1091"/>
      <c r="Q34" s="1099"/>
      <c r="R34" s="1100"/>
      <c r="S34" s="1100"/>
      <c r="T34" s="1100"/>
      <c r="U34" s="1100"/>
      <c r="V34" s="1100"/>
      <c r="W34" s="1100"/>
      <c r="X34" s="1100"/>
      <c r="Y34" s="1100"/>
      <c r="Z34" s="1100"/>
      <c r="AA34" s="1100"/>
      <c r="AB34" s="1100"/>
      <c r="AC34" s="1100"/>
      <c r="AD34" s="1100"/>
      <c r="AE34" s="1101"/>
      <c r="AF34" s="1094"/>
      <c r="AG34" s="1095"/>
      <c r="AH34" s="1095"/>
      <c r="AI34" s="1095"/>
      <c r="AJ34" s="1096"/>
      <c r="AK34" s="1033"/>
      <c r="AL34" s="1017"/>
      <c r="AM34" s="1017"/>
      <c r="AN34" s="1017"/>
      <c r="AO34" s="1017"/>
      <c r="AP34" s="1017"/>
      <c r="AQ34" s="1017"/>
      <c r="AR34" s="1017"/>
      <c r="AS34" s="1017"/>
      <c r="AT34" s="1017"/>
      <c r="AU34" s="1017"/>
      <c r="AV34" s="1017"/>
      <c r="AW34" s="1017"/>
      <c r="AX34" s="1017"/>
      <c r="AY34" s="1017"/>
      <c r="AZ34" s="1098"/>
      <c r="BA34" s="1098"/>
      <c r="BB34" s="1098"/>
      <c r="BC34" s="1098"/>
      <c r="BD34" s="1098"/>
      <c r="BE34" s="1078"/>
      <c r="BF34" s="1078"/>
      <c r="BG34" s="1078"/>
      <c r="BH34" s="1078"/>
      <c r="BI34" s="1079"/>
      <c r="BJ34" s="312"/>
      <c r="BK34" s="312"/>
      <c r="BL34" s="312"/>
      <c r="BM34" s="312"/>
      <c r="BN34" s="312"/>
      <c r="BO34" s="300"/>
      <c r="BP34" s="300"/>
      <c r="BQ34" s="307">
        <v>28</v>
      </c>
      <c r="BR34" s="311"/>
      <c r="BS34" s="1059"/>
      <c r="BT34" s="1060"/>
      <c r="BU34" s="1060"/>
      <c r="BV34" s="1060"/>
      <c r="BW34" s="1060"/>
      <c r="BX34" s="1060"/>
      <c r="BY34" s="1060"/>
      <c r="BZ34" s="1060"/>
      <c r="CA34" s="1060"/>
      <c r="CB34" s="1060"/>
      <c r="CC34" s="1060"/>
      <c r="CD34" s="1060"/>
      <c r="CE34" s="1060"/>
      <c r="CF34" s="1060"/>
      <c r="CG34" s="1061"/>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81"/>
    </row>
    <row r="35" spans="1:131" s="280" customFormat="1" ht="26.25" customHeight="1" x14ac:dyDescent="0.15">
      <c r="A35" s="313">
        <v>8</v>
      </c>
      <c r="B35" s="1089"/>
      <c r="C35" s="1090"/>
      <c r="D35" s="1090"/>
      <c r="E35" s="1090"/>
      <c r="F35" s="1090"/>
      <c r="G35" s="1090"/>
      <c r="H35" s="1090"/>
      <c r="I35" s="1090"/>
      <c r="J35" s="1090"/>
      <c r="K35" s="1090"/>
      <c r="L35" s="1090"/>
      <c r="M35" s="1090"/>
      <c r="N35" s="1090"/>
      <c r="O35" s="1090"/>
      <c r="P35" s="1091"/>
      <c r="Q35" s="1099"/>
      <c r="R35" s="1100"/>
      <c r="S35" s="1100"/>
      <c r="T35" s="1100"/>
      <c r="U35" s="1100"/>
      <c r="V35" s="1100"/>
      <c r="W35" s="1100"/>
      <c r="X35" s="1100"/>
      <c r="Y35" s="1100"/>
      <c r="Z35" s="1100"/>
      <c r="AA35" s="1100"/>
      <c r="AB35" s="1100"/>
      <c r="AC35" s="1100"/>
      <c r="AD35" s="1100"/>
      <c r="AE35" s="1101"/>
      <c r="AF35" s="1094"/>
      <c r="AG35" s="1095"/>
      <c r="AH35" s="1095"/>
      <c r="AI35" s="1095"/>
      <c r="AJ35" s="1096"/>
      <c r="AK35" s="1033"/>
      <c r="AL35" s="1017"/>
      <c r="AM35" s="1017"/>
      <c r="AN35" s="1017"/>
      <c r="AO35" s="1017"/>
      <c r="AP35" s="1017"/>
      <c r="AQ35" s="1017"/>
      <c r="AR35" s="1017"/>
      <c r="AS35" s="1017"/>
      <c r="AT35" s="1017"/>
      <c r="AU35" s="1017"/>
      <c r="AV35" s="1017"/>
      <c r="AW35" s="1017"/>
      <c r="AX35" s="1017"/>
      <c r="AY35" s="1017"/>
      <c r="AZ35" s="1098"/>
      <c r="BA35" s="1098"/>
      <c r="BB35" s="1098"/>
      <c r="BC35" s="1098"/>
      <c r="BD35" s="1098"/>
      <c r="BE35" s="1078"/>
      <c r="BF35" s="1078"/>
      <c r="BG35" s="1078"/>
      <c r="BH35" s="1078"/>
      <c r="BI35" s="1079"/>
      <c r="BJ35" s="312"/>
      <c r="BK35" s="312"/>
      <c r="BL35" s="312"/>
      <c r="BM35" s="312"/>
      <c r="BN35" s="312"/>
      <c r="BO35" s="300"/>
      <c r="BP35" s="300"/>
      <c r="BQ35" s="307">
        <v>29</v>
      </c>
      <c r="BR35" s="311"/>
      <c r="BS35" s="1059"/>
      <c r="BT35" s="1060"/>
      <c r="BU35" s="1060"/>
      <c r="BV35" s="1060"/>
      <c r="BW35" s="1060"/>
      <c r="BX35" s="1060"/>
      <c r="BY35" s="1060"/>
      <c r="BZ35" s="1060"/>
      <c r="CA35" s="1060"/>
      <c r="CB35" s="1060"/>
      <c r="CC35" s="1060"/>
      <c r="CD35" s="1060"/>
      <c r="CE35" s="1060"/>
      <c r="CF35" s="1060"/>
      <c r="CG35" s="1061"/>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81"/>
    </row>
    <row r="36" spans="1:131" s="280" customFormat="1" ht="26.25" customHeight="1" x14ac:dyDescent="0.15">
      <c r="A36" s="313">
        <v>9</v>
      </c>
      <c r="B36" s="1089"/>
      <c r="C36" s="1090"/>
      <c r="D36" s="1090"/>
      <c r="E36" s="1090"/>
      <c r="F36" s="1090"/>
      <c r="G36" s="1090"/>
      <c r="H36" s="1090"/>
      <c r="I36" s="1090"/>
      <c r="J36" s="1090"/>
      <c r="K36" s="1090"/>
      <c r="L36" s="1090"/>
      <c r="M36" s="1090"/>
      <c r="N36" s="1090"/>
      <c r="O36" s="1090"/>
      <c r="P36" s="1091"/>
      <c r="Q36" s="1099"/>
      <c r="R36" s="1100"/>
      <c r="S36" s="1100"/>
      <c r="T36" s="1100"/>
      <c r="U36" s="1100"/>
      <c r="V36" s="1100"/>
      <c r="W36" s="1100"/>
      <c r="X36" s="1100"/>
      <c r="Y36" s="1100"/>
      <c r="Z36" s="1100"/>
      <c r="AA36" s="1100"/>
      <c r="AB36" s="1100"/>
      <c r="AC36" s="1100"/>
      <c r="AD36" s="1100"/>
      <c r="AE36" s="1101"/>
      <c r="AF36" s="1094"/>
      <c r="AG36" s="1095"/>
      <c r="AH36" s="1095"/>
      <c r="AI36" s="1095"/>
      <c r="AJ36" s="1096"/>
      <c r="AK36" s="1033"/>
      <c r="AL36" s="1017"/>
      <c r="AM36" s="1017"/>
      <c r="AN36" s="1017"/>
      <c r="AO36" s="1017"/>
      <c r="AP36" s="1017"/>
      <c r="AQ36" s="1017"/>
      <c r="AR36" s="1017"/>
      <c r="AS36" s="1017"/>
      <c r="AT36" s="1017"/>
      <c r="AU36" s="1017"/>
      <c r="AV36" s="1017"/>
      <c r="AW36" s="1017"/>
      <c r="AX36" s="1017"/>
      <c r="AY36" s="1017"/>
      <c r="AZ36" s="1098"/>
      <c r="BA36" s="1098"/>
      <c r="BB36" s="1098"/>
      <c r="BC36" s="1098"/>
      <c r="BD36" s="1098"/>
      <c r="BE36" s="1078"/>
      <c r="BF36" s="1078"/>
      <c r="BG36" s="1078"/>
      <c r="BH36" s="1078"/>
      <c r="BI36" s="1079"/>
      <c r="BJ36" s="312"/>
      <c r="BK36" s="312"/>
      <c r="BL36" s="312"/>
      <c r="BM36" s="312"/>
      <c r="BN36" s="312"/>
      <c r="BO36" s="300"/>
      <c r="BP36" s="300"/>
      <c r="BQ36" s="307">
        <v>30</v>
      </c>
      <c r="BR36" s="311"/>
      <c r="BS36" s="1059"/>
      <c r="BT36" s="1060"/>
      <c r="BU36" s="1060"/>
      <c r="BV36" s="1060"/>
      <c r="BW36" s="1060"/>
      <c r="BX36" s="1060"/>
      <c r="BY36" s="1060"/>
      <c r="BZ36" s="1060"/>
      <c r="CA36" s="1060"/>
      <c r="CB36" s="1060"/>
      <c r="CC36" s="1060"/>
      <c r="CD36" s="1060"/>
      <c r="CE36" s="1060"/>
      <c r="CF36" s="1060"/>
      <c r="CG36" s="1061"/>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81"/>
    </row>
    <row r="37" spans="1:131" s="280" customFormat="1" ht="26.25" customHeight="1" x14ac:dyDescent="0.15">
      <c r="A37" s="313">
        <v>10</v>
      </c>
      <c r="B37" s="1089"/>
      <c r="C37" s="1090"/>
      <c r="D37" s="1090"/>
      <c r="E37" s="1090"/>
      <c r="F37" s="1090"/>
      <c r="G37" s="1090"/>
      <c r="H37" s="1090"/>
      <c r="I37" s="1090"/>
      <c r="J37" s="1090"/>
      <c r="K37" s="1090"/>
      <c r="L37" s="1090"/>
      <c r="M37" s="1090"/>
      <c r="N37" s="1090"/>
      <c r="O37" s="1090"/>
      <c r="P37" s="1091"/>
      <c r="Q37" s="1099"/>
      <c r="R37" s="1100"/>
      <c r="S37" s="1100"/>
      <c r="T37" s="1100"/>
      <c r="U37" s="1100"/>
      <c r="V37" s="1100"/>
      <c r="W37" s="1100"/>
      <c r="X37" s="1100"/>
      <c r="Y37" s="1100"/>
      <c r="Z37" s="1100"/>
      <c r="AA37" s="1100"/>
      <c r="AB37" s="1100"/>
      <c r="AC37" s="1100"/>
      <c r="AD37" s="1100"/>
      <c r="AE37" s="1101"/>
      <c r="AF37" s="1094"/>
      <c r="AG37" s="1095"/>
      <c r="AH37" s="1095"/>
      <c r="AI37" s="1095"/>
      <c r="AJ37" s="1096"/>
      <c r="AK37" s="1033"/>
      <c r="AL37" s="1017"/>
      <c r="AM37" s="1017"/>
      <c r="AN37" s="1017"/>
      <c r="AO37" s="1017"/>
      <c r="AP37" s="1017"/>
      <c r="AQ37" s="1017"/>
      <c r="AR37" s="1017"/>
      <c r="AS37" s="1017"/>
      <c r="AT37" s="1017"/>
      <c r="AU37" s="1017"/>
      <c r="AV37" s="1017"/>
      <c r="AW37" s="1017"/>
      <c r="AX37" s="1017"/>
      <c r="AY37" s="1017"/>
      <c r="AZ37" s="1098"/>
      <c r="BA37" s="1098"/>
      <c r="BB37" s="1098"/>
      <c r="BC37" s="1098"/>
      <c r="BD37" s="1098"/>
      <c r="BE37" s="1078"/>
      <c r="BF37" s="1078"/>
      <c r="BG37" s="1078"/>
      <c r="BH37" s="1078"/>
      <c r="BI37" s="1079"/>
      <c r="BJ37" s="312"/>
      <c r="BK37" s="312"/>
      <c r="BL37" s="312"/>
      <c r="BM37" s="312"/>
      <c r="BN37" s="312"/>
      <c r="BO37" s="300"/>
      <c r="BP37" s="300"/>
      <c r="BQ37" s="307">
        <v>31</v>
      </c>
      <c r="BR37" s="311"/>
      <c r="BS37" s="1059"/>
      <c r="BT37" s="1060"/>
      <c r="BU37" s="1060"/>
      <c r="BV37" s="1060"/>
      <c r="BW37" s="1060"/>
      <c r="BX37" s="1060"/>
      <c r="BY37" s="1060"/>
      <c r="BZ37" s="1060"/>
      <c r="CA37" s="1060"/>
      <c r="CB37" s="1060"/>
      <c r="CC37" s="1060"/>
      <c r="CD37" s="1060"/>
      <c r="CE37" s="1060"/>
      <c r="CF37" s="1060"/>
      <c r="CG37" s="1061"/>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81"/>
    </row>
    <row r="38" spans="1:131" s="280" customFormat="1" ht="26.25" customHeight="1" x14ac:dyDescent="0.15">
      <c r="A38" s="313">
        <v>11</v>
      </c>
      <c r="B38" s="1089"/>
      <c r="C38" s="1090"/>
      <c r="D38" s="1090"/>
      <c r="E38" s="1090"/>
      <c r="F38" s="1090"/>
      <c r="G38" s="1090"/>
      <c r="H38" s="1090"/>
      <c r="I38" s="1090"/>
      <c r="J38" s="1090"/>
      <c r="K38" s="1090"/>
      <c r="L38" s="1090"/>
      <c r="M38" s="1090"/>
      <c r="N38" s="1090"/>
      <c r="O38" s="1090"/>
      <c r="P38" s="1091"/>
      <c r="Q38" s="1099"/>
      <c r="R38" s="1100"/>
      <c r="S38" s="1100"/>
      <c r="T38" s="1100"/>
      <c r="U38" s="1100"/>
      <c r="V38" s="1100"/>
      <c r="W38" s="1100"/>
      <c r="X38" s="1100"/>
      <c r="Y38" s="1100"/>
      <c r="Z38" s="1100"/>
      <c r="AA38" s="1100"/>
      <c r="AB38" s="1100"/>
      <c r="AC38" s="1100"/>
      <c r="AD38" s="1100"/>
      <c r="AE38" s="1101"/>
      <c r="AF38" s="1094"/>
      <c r="AG38" s="1095"/>
      <c r="AH38" s="1095"/>
      <c r="AI38" s="1095"/>
      <c r="AJ38" s="1096"/>
      <c r="AK38" s="1033"/>
      <c r="AL38" s="1017"/>
      <c r="AM38" s="1017"/>
      <c r="AN38" s="1017"/>
      <c r="AO38" s="1017"/>
      <c r="AP38" s="1017"/>
      <c r="AQ38" s="1017"/>
      <c r="AR38" s="1017"/>
      <c r="AS38" s="1017"/>
      <c r="AT38" s="1017"/>
      <c r="AU38" s="1017"/>
      <c r="AV38" s="1017"/>
      <c r="AW38" s="1017"/>
      <c r="AX38" s="1017"/>
      <c r="AY38" s="1017"/>
      <c r="AZ38" s="1098"/>
      <c r="BA38" s="1098"/>
      <c r="BB38" s="1098"/>
      <c r="BC38" s="1098"/>
      <c r="BD38" s="1098"/>
      <c r="BE38" s="1078"/>
      <c r="BF38" s="1078"/>
      <c r="BG38" s="1078"/>
      <c r="BH38" s="1078"/>
      <c r="BI38" s="1079"/>
      <c r="BJ38" s="312"/>
      <c r="BK38" s="312"/>
      <c r="BL38" s="312"/>
      <c r="BM38" s="312"/>
      <c r="BN38" s="312"/>
      <c r="BO38" s="300"/>
      <c r="BP38" s="300"/>
      <c r="BQ38" s="307">
        <v>32</v>
      </c>
      <c r="BR38" s="311"/>
      <c r="BS38" s="1059"/>
      <c r="BT38" s="1060"/>
      <c r="BU38" s="1060"/>
      <c r="BV38" s="1060"/>
      <c r="BW38" s="1060"/>
      <c r="BX38" s="1060"/>
      <c r="BY38" s="1060"/>
      <c r="BZ38" s="1060"/>
      <c r="CA38" s="1060"/>
      <c r="CB38" s="1060"/>
      <c r="CC38" s="1060"/>
      <c r="CD38" s="1060"/>
      <c r="CE38" s="1060"/>
      <c r="CF38" s="1060"/>
      <c r="CG38" s="1061"/>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81"/>
    </row>
    <row r="39" spans="1:131" s="280" customFormat="1" ht="26.25" customHeight="1" x14ac:dyDescent="0.15">
      <c r="A39" s="313">
        <v>12</v>
      </c>
      <c r="B39" s="1089"/>
      <c r="C39" s="1090"/>
      <c r="D39" s="1090"/>
      <c r="E39" s="1090"/>
      <c r="F39" s="1090"/>
      <c r="G39" s="1090"/>
      <c r="H39" s="1090"/>
      <c r="I39" s="1090"/>
      <c r="J39" s="1090"/>
      <c r="K39" s="1090"/>
      <c r="L39" s="1090"/>
      <c r="M39" s="1090"/>
      <c r="N39" s="1090"/>
      <c r="O39" s="1090"/>
      <c r="P39" s="1091"/>
      <c r="Q39" s="1099"/>
      <c r="R39" s="1100"/>
      <c r="S39" s="1100"/>
      <c r="T39" s="1100"/>
      <c r="U39" s="1100"/>
      <c r="V39" s="1100"/>
      <c r="W39" s="1100"/>
      <c r="X39" s="1100"/>
      <c r="Y39" s="1100"/>
      <c r="Z39" s="1100"/>
      <c r="AA39" s="1100"/>
      <c r="AB39" s="1100"/>
      <c r="AC39" s="1100"/>
      <c r="AD39" s="1100"/>
      <c r="AE39" s="1101"/>
      <c r="AF39" s="1094"/>
      <c r="AG39" s="1095"/>
      <c r="AH39" s="1095"/>
      <c r="AI39" s="1095"/>
      <c r="AJ39" s="1096"/>
      <c r="AK39" s="1033"/>
      <c r="AL39" s="1017"/>
      <c r="AM39" s="1017"/>
      <c r="AN39" s="1017"/>
      <c r="AO39" s="1017"/>
      <c r="AP39" s="1017"/>
      <c r="AQ39" s="1017"/>
      <c r="AR39" s="1017"/>
      <c r="AS39" s="1017"/>
      <c r="AT39" s="1017"/>
      <c r="AU39" s="1017"/>
      <c r="AV39" s="1017"/>
      <c r="AW39" s="1017"/>
      <c r="AX39" s="1017"/>
      <c r="AY39" s="1017"/>
      <c r="AZ39" s="1098"/>
      <c r="BA39" s="1098"/>
      <c r="BB39" s="1098"/>
      <c r="BC39" s="1098"/>
      <c r="BD39" s="1098"/>
      <c r="BE39" s="1078"/>
      <c r="BF39" s="1078"/>
      <c r="BG39" s="1078"/>
      <c r="BH39" s="1078"/>
      <c r="BI39" s="1079"/>
      <c r="BJ39" s="312"/>
      <c r="BK39" s="312"/>
      <c r="BL39" s="312"/>
      <c r="BM39" s="312"/>
      <c r="BN39" s="312"/>
      <c r="BO39" s="300"/>
      <c r="BP39" s="300"/>
      <c r="BQ39" s="307">
        <v>33</v>
      </c>
      <c r="BR39" s="311"/>
      <c r="BS39" s="1059"/>
      <c r="BT39" s="1060"/>
      <c r="BU39" s="1060"/>
      <c r="BV39" s="1060"/>
      <c r="BW39" s="1060"/>
      <c r="BX39" s="1060"/>
      <c r="BY39" s="1060"/>
      <c r="BZ39" s="1060"/>
      <c r="CA39" s="1060"/>
      <c r="CB39" s="1060"/>
      <c r="CC39" s="1060"/>
      <c r="CD39" s="1060"/>
      <c r="CE39" s="1060"/>
      <c r="CF39" s="1060"/>
      <c r="CG39" s="1061"/>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81"/>
    </row>
    <row r="40" spans="1:131" s="280" customFormat="1" ht="26.25" customHeight="1" x14ac:dyDescent="0.15">
      <c r="A40" s="309">
        <v>13</v>
      </c>
      <c r="B40" s="1089"/>
      <c r="C40" s="1090"/>
      <c r="D40" s="1090"/>
      <c r="E40" s="1090"/>
      <c r="F40" s="1090"/>
      <c r="G40" s="1090"/>
      <c r="H40" s="1090"/>
      <c r="I40" s="1090"/>
      <c r="J40" s="1090"/>
      <c r="K40" s="1090"/>
      <c r="L40" s="1090"/>
      <c r="M40" s="1090"/>
      <c r="N40" s="1090"/>
      <c r="O40" s="1090"/>
      <c r="P40" s="1091"/>
      <c r="Q40" s="1099"/>
      <c r="R40" s="1100"/>
      <c r="S40" s="1100"/>
      <c r="T40" s="1100"/>
      <c r="U40" s="1100"/>
      <c r="V40" s="1100"/>
      <c r="W40" s="1100"/>
      <c r="X40" s="1100"/>
      <c r="Y40" s="1100"/>
      <c r="Z40" s="1100"/>
      <c r="AA40" s="1100"/>
      <c r="AB40" s="1100"/>
      <c r="AC40" s="1100"/>
      <c r="AD40" s="1100"/>
      <c r="AE40" s="1101"/>
      <c r="AF40" s="1094"/>
      <c r="AG40" s="1095"/>
      <c r="AH40" s="1095"/>
      <c r="AI40" s="1095"/>
      <c r="AJ40" s="1096"/>
      <c r="AK40" s="1033"/>
      <c r="AL40" s="1017"/>
      <c r="AM40" s="1017"/>
      <c r="AN40" s="1017"/>
      <c r="AO40" s="1017"/>
      <c r="AP40" s="1017"/>
      <c r="AQ40" s="1017"/>
      <c r="AR40" s="1017"/>
      <c r="AS40" s="1017"/>
      <c r="AT40" s="1017"/>
      <c r="AU40" s="1017"/>
      <c r="AV40" s="1017"/>
      <c r="AW40" s="1017"/>
      <c r="AX40" s="1017"/>
      <c r="AY40" s="1017"/>
      <c r="AZ40" s="1098"/>
      <c r="BA40" s="1098"/>
      <c r="BB40" s="1098"/>
      <c r="BC40" s="1098"/>
      <c r="BD40" s="1098"/>
      <c r="BE40" s="1078"/>
      <c r="BF40" s="1078"/>
      <c r="BG40" s="1078"/>
      <c r="BH40" s="1078"/>
      <c r="BI40" s="1079"/>
      <c r="BJ40" s="312"/>
      <c r="BK40" s="312"/>
      <c r="BL40" s="312"/>
      <c r="BM40" s="312"/>
      <c r="BN40" s="312"/>
      <c r="BO40" s="300"/>
      <c r="BP40" s="300"/>
      <c r="BQ40" s="307">
        <v>34</v>
      </c>
      <c r="BR40" s="311"/>
      <c r="BS40" s="1059"/>
      <c r="BT40" s="1060"/>
      <c r="BU40" s="1060"/>
      <c r="BV40" s="1060"/>
      <c r="BW40" s="1060"/>
      <c r="BX40" s="1060"/>
      <c r="BY40" s="1060"/>
      <c r="BZ40" s="1060"/>
      <c r="CA40" s="1060"/>
      <c r="CB40" s="1060"/>
      <c r="CC40" s="1060"/>
      <c r="CD40" s="1060"/>
      <c r="CE40" s="1060"/>
      <c r="CF40" s="1060"/>
      <c r="CG40" s="1061"/>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81"/>
    </row>
    <row r="41" spans="1:131" s="280" customFormat="1" ht="26.25" customHeight="1" x14ac:dyDescent="0.15">
      <c r="A41" s="309">
        <v>14</v>
      </c>
      <c r="B41" s="1089"/>
      <c r="C41" s="1090"/>
      <c r="D41" s="1090"/>
      <c r="E41" s="1090"/>
      <c r="F41" s="1090"/>
      <c r="G41" s="1090"/>
      <c r="H41" s="1090"/>
      <c r="I41" s="1090"/>
      <c r="J41" s="1090"/>
      <c r="K41" s="1090"/>
      <c r="L41" s="1090"/>
      <c r="M41" s="1090"/>
      <c r="N41" s="1090"/>
      <c r="O41" s="1090"/>
      <c r="P41" s="1091"/>
      <c r="Q41" s="1099"/>
      <c r="R41" s="1100"/>
      <c r="S41" s="1100"/>
      <c r="T41" s="1100"/>
      <c r="U41" s="1100"/>
      <c r="V41" s="1100"/>
      <c r="W41" s="1100"/>
      <c r="X41" s="1100"/>
      <c r="Y41" s="1100"/>
      <c r="Z41" s="1100"/>
      <c r="AA41" s="1100"/>
      <c r="AB41" s="1100"/>
      <c r="AC41" s="1100"/>
      <c r="AD41" s="1100"/>
      <c r="AE41" s="1101"/>
      <c r="AF41" s="1094"/>
      <c r="AG41" s="1095"/>
      <c r="AH41" s="1095"/>
      <c r="AI41" s="1095"/>
      <c r="AJ41" s="1096"/>
      <c r="AK41" s="1033"/>
      <c r="AL41" s="1017"/>
      <c r="AM41" s="1017"/>
      <c r="AN41" s="1017"/>
      <c r="AO41" s="1017"/>
      <c r="AP41" s="1017"/>
      <c r="AQ41" s="1017"/>
      <c r="AR41" s="1017"/>
      <c r="AS41" s="1017"/>
      <c r="AT41" s="1017"/>
      <c r="AU41" s="1017"/>
      <c r="AV41" s="1017"/>
      <c r="AW41" s="1017"/>
      <c r="AX41" s="1017"/>
      <c r="AY41" s="1017"/>
      <c r="AZ41" s="1098"/>
      <c r="BA41" s="1098"/>
      <c r="BB41" s="1098"/>
      <c r="BC41" s="1098"/>
      <c r="BD41" s="1098"/>
      <c r="BE41" s="1078"/>
      <c r="BF41" s="1078"/>
      <c r="BG41" s="1078"/>
      <c r="BH41" s="1078"/>
      <c r="BI41" s="1079"/>
      <c r="BJ41" s="312"/>
      <c r="BK41" s="312"/>
      <c r="BL41" s="312"/>
      <c r="BM41" s="312"/>
      <c r="BN41" s="312"/>
      <c r="BO41" s="300"/>
      <c r="BP41" s="300"/>
      <c r="BQ41" s="307">
        <v>35</v>
      </c>
      <c r="BR41" s="311"/>
      <c r="BS41" s="1059"/>
      <c r="BT41" s="1060"/>
      <c r="BU41" s="1060"/>
      <c r="BV41" s="1060"/>
      <c r="BW41" s="1060"/>
      <c r="BX41" s="1060"/>
      <c r="BY41" s="1060"/>
      <c r="BZ41" s="1060"/>
      <c r="CA41" s="1060"/>
      <c r="CB41" s="1060"/>
      <c r="CC41" s="1060"/>
      <c r="CD41" s="1060"/>
      <c r="CE41" s="1060"/>
      <c r="CF41" s="1060"/>
      <c r="CG41" s="1061"/>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81"/>
    </row>
    <row r="42" spans="1:131" s="280" customFormat="1" ht="26.25" customHeight="1" x14ac:dyDescent="0.15">
      <c r="A42" s="309">
        <v>15</v>
      </c>
      <c r="B42" s="1089"/>
      <c r="C42" s="1090"/>
      <c r="D42" s="1090"/>
      <c r="E42" s="1090"/>
      <c r="F42" s="1090"/>
      <c r="G42" s="1090"/>
      <c r="H42" s="1090"/>
      <c r="I42" s="1090"/>
      <c r="J42" s="1090"/>
      <c r="K42" s="1090"/>
      <c r="L42" s="1090"/>
      <c r="M42" s="1090"/>
      <c r="N42" s="1090"/>
      <c r="O42" s="1090"/>
      <c r="P42" s="1091"/>
      <c r="Q42" s="1099"/>
      <c r="R42" s="1100"/>
      <c r="S42" s="1100"/>
      <c r="T42" s="1100"/>
      <c r="U42" s="1100"/>
      <c r="V42" s="1100"/>
      <c r="W42" s="1100"/>
      <c r="X42" s="1100"/>
      <c r="Y42" s="1100"/>
      <c r="Z42" s="1100"/>
      <c r="AA42" s="1100"/>
      <c r="AB42" s="1100"/>
      <c r="AC42" s="1100"/>
      <c r="AD42" s="1100"/>
      <c r="AE42" s="1101"/>
      <c r="AF42" s="1094"/>
      <c r="AG42" s="1095"/>
      <c r="AH42" s="1095"/>
      <c r="AI42" s="1095"/>
      <c r="AJ42" s="1096"/>
      <c r="AK42" s="1033"/>
      <c r="AL42" s="1017"/>
      <c r="AM42" s="1017"/>
      <c r="AN42" s="1017"/>
      <c r="AO42" s="1017"/>
      <c r="AP42" s="1017"/>
      <c r="AQ42" s="1017"/>
      <c r="AR42" s="1017"/>
      <c r="AS42" s="1017"/>
      <c r="AT42" s="1017"/>
      <c r="AU42" s="1017"/>
      <c r="AV42" s="1017"/>
      <c r="AW42" s="1017"/>
      <c r="AX42" s="1017"/>
      <c r="AY42" s="1017"/>
      <c r="AZ42" s="1098"/>
      <c r="BA42" s="1098"/>
      <c r="BB42" s="1098"/>
      <c r="BC42" s="1098"/>
      <c r="BD42" s="1098"/>
      <c r="BE42" s="1078"/>
      <c r="BF42" s="1078"/>
      <c r="BG42" s="1078"/>
      <c r="BH42" s="1078"/>
      <c r="BI42" s="1079"/>
      <c r="BJ42" s="312"/>
      <c r="BK42" s="312"/>
      <c r="BL42" s="312"/>
      <c r="BM42" s="312"/>
      <c r="BN42" s="312"/>
      <c r="BO42" s="300"/>
      <c r="BP42" s="300"/>
      <c r="BQ42" s="307">
        <v>36</v>
      </c>
      <c r="BR42" s="311"/>
      <c r="BS42" s="1059"/>
      <c r="BT42" s="1060"/>
      <c r="BU42" s="1060"/>
      <c r="BV42" s="1060"/>
      <c r="BW42" s="1060"/>
      <c r="BX42" s="1060"/>
      <c r="BY42" s="1060"/>
      <c r="BZ42" s="1060"/>
      <c r="CA42" s="1060"/>
      <c r="CB42" s="1060"/>
      <c r="CC42" s="1060"/>
      <c r="CD42" s="1060"/>
      <c r="CE42" s="1060"/>
      <c r="CF42" s="1060"/>
      <c r="CG42" s="1061"/>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81"/>
    </row>
    <row r="43" spans="1:131" s="280" customFormat="1" ht="26.25" customHeight="1" x14ac:dyDescent="0.15">
      <c r="A43" s="309">
        <v>16</v>
      </c>
      <c r="B43" s="1089"/>
      <c r="C43" s="1090"/>
      <c r="D43" s="1090"/>
      <c r="E43" s="1090"/>
      <c r="F43" s="1090"/>
      <c r="G43" s="1090"/>
      <c r="H43" s="1090"/>
      <c r="I43" s="1090"/>
      <c r="J43" s="1090"/>
      <c r="K43" s="1090"/>
      <c r="L43" s="1090"/>
      <c r="M43" s="1090"/>
      <c r="N43" s="1090"/>
      <c r="O43" s="1090"/>
      <c r="P43" s="1091"/>
      <c r="Q43" s="1099"/>
      <c r="R43" s="1100"/>
      <c r="S43" s="1100"/>
      <c r="T43" s="1100"/>
      <c r="U43" s="1100"/>
      <c r="V43" s="1100"/>
      <c r="W43" s="1100"/>
      <c r="X43" s="1100"/>
      <c r="Y43" s="1100"/>
      <c r="Z43" s="1100"/>
      <c r="AA43" s="1100"/>
      <c r="AB43" s="1100"/>
      <c r="AC43" s="1100"/>
      <c r="AD43" s="1100"/>
      <c r="AE43" s="1101"/>
      <c r="AF43" s="1094"/>
      <c r="AG43" s="1095"/>
      <c r="AH43" s="1095"/>
      <c r="AI43" s="1095"/>
      <c r="AJ43" s="1096"/>
      <c r="AK43" s="1033"/>
      <c r="AL43" s="1017"/>
      <c r="AM43" s="1017"/>
      <c r="AN43" s="1017"/>
      <c r="AO43" s="1017"/>
      <c r="AP43" s="1017"/>
      <c r="AQ43" s="1017"/>
      <c r="AR43" s="1017"/>
      <c r="AS43" s="1017"/>
      <c r="AT43" s="1017"/>
      <c r="AU43" s="1017"/>
      <c r="AV43" s="1017"/>
      <c r="AW43" s="1017"/>
      <c r="AX43" s="1017"/>
      <c r="AY43" s="1017"/>
      <c r="AZ43" s="1098"/>
      <c r="BA43" s="1098"/>
      <c r="BB43" s="1098"/>
      <c r="BC43" s="1098"/>
      <c r="BD43" s="1098"/>
      <c r="BE43" s="1078"/>
      <c r="BF43" s="1078"/>
      <c r="BG43" s="1078"/>
      <c r="BH43" s="1078"/>
      <c r="BI43" s="1079"/>
      <c r="BJ43" s="312"/>
      <c r="BK43" s="312"/>
      <c r="BL43" s="312"/>
      <c r="BM43" s="312"/>
      <c r="BN43" s="312"/>
      <c r="BO43" s="300"/>
      <c r="BP43" s="300"/>
      <c r="BQ43" s="307">
        <v>37</v>
      </c>
      <c r="BR43" s="311"/>
      <c r="BS43" s="1059"/>
      <c r="BT43" s="1060"/>
      <c r="BU43" s="1060"/>
      <c r="BV43" s="1060"/>
      <c r="BW43" s="1060"/>
      <c r="BX43" s="1060"/>
      <c r="BY43" s="1060"/>
      <c r="BZ43" s="1060"/>
      <c r="CA43" s="1060"/>
      <c r="CB43" s="1060"/>
      <c r="CC43" s="1060"/>
      <c r="CD43" s="1060"/>
      <c r="CE43" s="1060"/>
      <c r="CF43" s="1060"/>
      <c r="CG43" s="1061"/>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81"/>
    </row>
    <row r="44" spans="1:131" s="280" customFormat="1" ht="26.25" customHeight="1" x14ac:dyDescent="0.15">
      <c r="A44" s="309">
        <v>17</v>
      </c>
      <c r="B44" s="1089"/>
      <c r="C44" s="1090"/>
      <c r="D44" s="1090"/>
      <c r="E44" s="1090"/>
      <c r="F44" s="1090"/>
      <c r="G44" s="1090"/>
      <c r="H44" s="1090"/>
      <c r="I44" s="1090"/>
      <c r="J44" s="1090"/>
      <c r="K44" s="1090"/>
      <c r="L44" s="1090"/>
      <c r="M44" s="1090"/>
      <c r="N44" s="1090"/>
      <c r="O44" s="1090"/>
      <c r="P44" s="1091"/>
      <c r="Q44" s="1099"/>
      <c r="R44" s="1100"/>
      <c r="S44" s="1100"/>
      <c r="T44" s="1100"/>
      <c r="U44" s="1100"/>
      <c r="V44" s="1100"/>
      <c r="W44" s="1100"/>
      <c r="X44" s="1100"/>
      <c r="Y44" s="1100"/>
      <c r="Z44" s="1100"/>
      <c r="AA44" s="1100"/>
      <c r="AB44" s="1100"/>
      <c r="AC44" s="1100"/>
      <c r="AD44" s="1100"/>
      <c r="AE44" s="1101"/>
      <c r="AF44" s="1094"/>
      <c r="AG44" s="1095"/>
      <c r="AH44" s="1095"/>
      <c r="AI44" s="1095"/>
      <c r="AJ44" s="1096"/>
      <c r="AK44" s="1033"/>
      <c r="AL44" s="1017"/>
      <c r="AM44" s="1017"/>
      <c r="AN44" s="1017"/>
      <c r="AO44" s="1017"/>
      <c r="AP44" s="1017"/>
      <c r="AQ44" s="1017"/>
      <c r="AR44" s="1017"/>
      <c r="AS44" s="1017"/>
      <c r="AT44" s="1017"/>
      <c r="AU44" s="1017"/>
      <c r="AV44" s="1017"/>
      <c r="AW44" s="1017"/>
      <c r="AX44" s="1017"/>
      <c r="AY44" s="1017"/>
      <c r="AZ44" s="1098"/>
      <c r="BA44" s="1098"/>
      <c r="BB44" s="1098"/>
      <c r="BC44" s="1098"/>
      <c r="BD44" s="1098"/>
      <c r="BE44" s="1078"/>
      <c r="BF44" s="1078"/>
      <c r="BG44" s="1078"/>
      <c r="BH44" s="1078"/>
      <c r="BI44" s="1079"/>
      <c r="BJ44" s="312"/>
      <c r="BK44" s="312"/>
      <c r="BL44" s="312"/>
      <c r="BM44" s="312"/>
      <c r="BN44" s="312"/>
      <c r="BO44" s="300"/>
      <c r="BP44" s="300"/>
      <c r="BQ44" s="307">
        <v>38</v>
      </c>
      <c r="BR44" s="311"/>
      <c r="BS44" s="1059"/>
      <c r="BT44" s="1060"/>
      <c r="BU44" s="1060"/>
      <c r="BV44" s="1060"/>
      <c r="BW44" s="1060"/>
      <c r="BX44" s="1060"/>
      <c r="BY44" s="1060"/>
      <c r="BZ44" s="1060"/>
      <c r="CA44" s="1060"/>
      <c r="CB44" s="1060"/>
      <c r="CC44" s="1060"/>
      <c r="CD44" s="1060"/>
      <c r="CE44" s="1060"/>
      <c r="CF44" s="1060"/>
      <c r="CG44" s="1061"/>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81"/>
    </row>
    <row r="45" spans="1:131" s="280" customFormat="1" ht="26.25" customHeight="1" x14ac:dyDescent="0.15">
      <c r="A45" s="309">
        <v>18</v>
      </c>
      <c r="B45" s="1089"/>
      <c r="C45" s="1090"/>
      <c r="D45" s="1090"/>
      <c r="E45" s="1090"/>
      <c r="F45" s="1090"/>
      <c r="G45" s="1090"/>
      <c r="H45" s="1090"/>
      <c r="I45" s="1090"/>
      <c r="J45" s="1090"/>
      <c r="K45" s="1090"/>
      <c r="L45" s="1090"/>
      <c r="M45" s="1090"/>
      <c r="N45" s="1090"/>
      <c r="O45" s="1090"/>
      <c r="P45" s="1091"/>
      <c r="Q45" s="1099"/>
      <c r="R45" s="1100"/>
      <c r="S45" s="1100"/>
      <c r="T45" s="1100"/>
      <c r="U45" s="1100"/>
      <c r="V45" s="1100"/>
      <c r="W45" s="1100"/>
      <c r="X45" s="1100"/>
      <c r="Y45" s="1100"/>
      <c r="Z45" s="1100"/>
      <c r="AA45" s="1100"/>
      <c r="AB45" s="1100"/>
      <c r="AC45" s="1100"/>
      <c r="AD45" s="1100"/>
      <c r="AE45" s="1101"/>
      <c r="AF45" s="1094"/>
      <c r="AG45" s="1095"/>
      <c r="AH45" s="1095"/>
      <c r="AI45" s="1095"/>
      <c r="AJ45" s="1096"/>
      <c r="AK45" s="1033"/>
      <c r="AL45" s="1017"/>
      <c r="AM45" s="1017"/>
      <c r="AN45" s="1017"/>
      <c r="AO45" s="1017"/>
      <c r="AP45" s="1017"/>
      <c r="AQ45" s="1017"/>
      <c r="AR45" s="1017"/>
      <c r="AS45" s="1017"/>
      <c r="AT45" s="1017"/>
      <c r="AU45" s="1017"/>
      <c r="AV45" s="1017"/>
      <c r="AW45" s="1017"/>
      <c r="AX45" s="1017"/>
      <c r="AY45" s="1017"/>
      <c r="AZ45" s="1098"/>
      <c r="BA45" s="1098"/>
      <c r="BB45" s="1098"/>
      <c r="BC45" s="1098"/>
      <c r="BD45" s="1098"/>
      <c r="BE45" s="1078"/>
      <c r="BF45" s="1078"/>
      <c r="BG45" s="1078"/>
      <c r="BH45" s="1078"/>
      <c r="BI45" s="1079"/>
      <c r="BJ45" s="312"/>
      <c r="BK45" s="312"/>
      <c r="BL45" s="312"/>
      <c r="BM45" s="312"/>
      <c r="BN45" s="312"/>
      <c r="BO45" s="300"/>
      <c r="BP45" s="300"/>
      <c r="BQ45" s="307">
        <v>39</v>
      </c>
      <c r="BR45" s="311"/>
      <c r="BS45" s="1059"/>
      <c r="BT45" s="1060"/>
      <c r="BU45" s="1060"/>
      <c r="BV45" s="1060"/>
      <c r="BW45" s="1060"/>
      <c r="BX45" s="1060"/>
      <c r="BY45" s="1060"/>
      <c r="BZ45" s="1060"/>
      <c r="CA45" s="1060"/>
      <c r="CB45" s="1060"/>
      <c r="CC45" s="1060"/>
      <c r="CD45" s="1060"/>
      <c r="CE45" s="1060"/>
      <c r="CF45" s="1060"/>
      <c r="CG45" s="1061"/>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81"/>
    </row>
    <row r="46" spans="1:131" s="280" customFormat="1" ht="26.25" customHeight="1" x14ac:dyDescent="0.15">
      <c r="A46" s="309">
        <v>19</v>
      </c>
      <c r="B46" s="1089"/>
      <c r="C46" s="1090"/>
      <c r="D46" s="1090"/>
      <c r="E46" s="1090"/>
      <c r="F46" s="1090"/>
      <c r="G46" s="1090"/>
      <c r="H46" s="1090"/>
      <c r="I46" s="1090"/>
      <c r="J46" s="1090"/>
      <c r="K46" s="1090"/>
      <c r="L46" s="1090"/>
      <c r="M46" s="1090"/>
      <c r="N46" s="1090"/>
      <c r="O46" s="1090"/>
      <c r="P46" s="1091"/>
      <c r="Q46" s="1099"/>
      <c r="R46" s="1100"/>
      <c r="S46" s="1100"/>
      <c r="T46" s="1100"/>
      <c r="U46" s="1100"/>
      <c r="V46" s="1100"/>
      <c r="W46" s="1100"/>
      <c r="X46" s="1100"/>
      <c r="Y46" s="1100"/>
      <c r="Z46" s="1100"/>
      <c r="AA46" s="1100"/>
      <c r="AB46" s="1100"/>
      <c r="AC46" s="1100"/>
      <c r="AD46" s="1100"/>
      <c r="AE46" s="1101"/>
      <c r="AF46" s="1094"/>
      <c r="AG46" s="1095"/>
      <c r="AH46" s="1095"/>
      <c r="AI46" s="1095"/>
      <c r="AJ46" s="1096"/>
      <c r="AK46" s="1033"/>
      <c r="AL46" s="1017"/>
      <c r="AM46" s="1017"/>
      <c r="AN46" s="1017"/>
      <c r="AO46" s="1017"/>
      <c r="AP46" s="1017"/>
      <c r="AQ46" s="1017"/>
      <c r="AR46" s="1017"/>
      <c r="AS46" s="1017"/>
      <c r="AT46" s="1017"/>
      <c r="AU46" s="1017"/>
      <c r="AV46" s="1017"/>
      <c r="AW46" s="1017"/>
      <c r="AX46" s="1017"/>
      <c r="AY46" s="1017"/>
      <c r="AZ46" s="1098"/>
      <c r="BA46" s="1098"/>
      <c r="BB46" s="1098"/>
      <c r="BC46" s="1098"/>
      <c r="BD46" s="1098"/>
      <c r="BE46" s="1078"/>
      <c r="BF46" s="1078"/>
      <c r="BG46" s="1078"/>
      <c r="BH46" s="1078"/>
      <c r="BI46" s="1079"/>
      <c r="BJ46" s="312"/>
      <c r="BK46" s="312"/>
      <c r="BL46" s="312"/>
      <c r="BM46" s="312"/>
      <c r="BN46" s="312"/>
      <c r="BO46" s="300"/>
      <c r="BP46" s="300"/>
      <c r="BQ46" s="307">
        <v>40</v>
      </c>
      <c r="BR46" s="311"/>
      <c r="BS46" s="1059"/>
      <c r="BT46" s="1060"/>
      <c r="BU46" s="1060"/>
      <c r="BV46" s="1060"/>
      <c r="BW46" s="1060"/>
      <c r="BX46" s="1060"/>
      <c r="BY46" s="1060"/>
      <c r="BZ46" s="1060"/>
      <c r="CA46" s="1060"/>
      <c r="CB46" s="1060"/>
      <c r="CC46" s="1060"/>
      <c r="CD46" s="1060"/>
      <c r="CE46" s="1060"/>
      <c r="CF46" s="1060"/>
      <c r="CG46" s="1061"/>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81"/>
    </row>
    <row r="47" spans="1:131" s="280" customFormat="1" ht="26.25" customHeight="1" x14ac:dyDescent="0.15">
      <c r="A47" s="309">
        <v>20</v>
      </c>
      <c r="B47" s="1089"/>
      <c r="C47" s="1090"/>
      <c r="D47" s="1090"/>
      <c r="E47" s="1090"/>
      <c r="F47" s="1090"/>
      <c r="G47" s="1090"/>
      <c r="H47" s="1090"/>
      <c r="I47" s="1090"/>
      <c r="J47" s="1090"/>
      <c r="K47" s="1090"/>
      <c r="L47" s="1090"/>
      <c r="M47" s="1090"/>
      <c r="N47" s="1090"/>
      <c r="O47" s="1090"/>
      <c r="P47" s="1091"/>
      <c r="Q47" s="1099"/>
      <c r="R47" s="1100"/>
      <c r="S47" s="1100"/>
      <c r="T47" s="1100"/>
      <c r="U47" s="1100"/>
      <c r="V47" s="1100"/>
      <c r="W47" s="1100"/>
      <c r="X47" s="1100"/>
      <c r="Y47" s="1100"/>
      <c r="Z47" s="1100"/>
      <c r="AA47" s="1100"/>
      <c r="AB47" s="1100"/>
      <c r="AC47" s="1100"/>
      <c r="AD47" s="1100"/>
      <c r="AE47" s="1101"/>
      <c r="AF47" s="1094"/>
      <c r="AG47" s="1095"/>
      <c r="AH47" s="1095"/>
      <c r="AI47" s="1095"/>
      <c r="AJ47" s="1096"/>
      <c r="AK47" s="1033"/>
      <c r="AL47" s="1017"/>
      <c r="AM47" s="1017"/>
      <c r="AN47" s="1017"/>
      <c r="AO47" s="1017"/>
      <c r="AP47" s="1017"/>
      <c r="AQ47" s="1017"/>
      <c r="AR47" s="1017"/>
      <c r="AS47" s="1017"/>
      <c r="AT47" s="1017"/>
      <c r="AU47" s="1017"/>
      <c r="AV47" s="1017"/>
      <c r="AW47" s="1017"/>
      <c r="AX47" s="1017"/>
      <c r="AY47" s="1017"/>
      <c r="AZ47" s="1098"/>
      <c r="BA47" s="1098"/>
      <c r="BB47" s="1098"/>
      <c r="BC47" s="1098"/>
      <c r="BD47" s="1098"/>
      <c r="BE47" s="1078"/>
      <c r="BF47" s="1078"/>
      <c r="BG47" s="1078"/>
      <c r="BH47" s="1078"/>
      <c r="BI47" s="1079"/>
      <c r="BJ47" s="312"/>
      <c r="BK47" s="312"/>
      <c r="BL47" s="312"/>
      <c r="BM47" s="312"/>
      <c r="BN47" s="312"/>
      <c r="BO47" s="300"/>
      <c r="BP47" s="300"/>
      <c r="BQ47" s="307">
        <v>41</v>
      </c>
      <c r="BR47" s="311"/>
      <c r="BS47" s="1059"/>
      <c r="BT47" s="1060"/>
      <c r="BU47" s="1060"/>
      <c r="BV47" s="1060"/>
      <c r="BW47" s="1060"/>
      <c r="BX47" s="1060"/>
      <c r="BY47" s="1060"/>
      <c r="BZ47" s="1060"/>
      <c r="CA47" s="1060"/>
      <c r="CB47" s="1060"/>
      <c r="CC47" s="1060"/>
      <c r="CD47" s="1060"/>
      <c r="CE47" s="1060"/>
      <c r="CF47" s="1060"/>
      <c r="CG47" s="1061"/>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81"/>
    </row>
    <row r="48" spans="1:131" s="280" customFormat="1" ht="26.25" customHeight="1" x14ac:dyDescent="0.15">
      <c r="A48" s="309">
        <v>21</v>
      </c>
      <c r="B48" s="1089"/>
      <c r="C48" s="1090"/>
      <c r="D48" s="1090"/>
      <c r="E48" s="1090"/>
      <c r="F48" s="1090"/>
      <c r="G48" s="1090"/>
      <c r="H48" s="1090"/>
      <c r="I48" s="1090"/>
      <c r="J48" s="1090"/>
      <c r="K48" s="1090"/>
      <c r="L48" s="1090"/>
      <c r="M48" s="1090"/>
      <c r="N48" s="1090"/>
      <c r="O48" s="1090"/>
      <c r="P48" s="1091"/>
      <c r="Q48" s="1099"/>
      <c r="R48" s="1100"/>
      <c r="S48" s="1100"/>
      <c r="T48" s="1100"/>
      <c r="U48" s="1100"/>
      <c r="V48" s="1100"/>
      <c r="W48" s="1100"/>
      <c r="X48" s="1100"/>
      <c r="Y48" s="1100"/>
      <c r="Z48" s="1100"/>
      <c r="AA48" s="1100"/>
      <c r="AB48" s="1100"/>
      <c r="AC48" s="1100"/>
      <c r="AD48" s="1100"/>
      <c r="AE48" s="1101"/>
      <c r="AF48" s="1094"/>
      <c r="AG48" s="1095"/>
      <c r="AH48" s="1095"/>
      <c r="AI48" s="1095"/>
      <c r="AJ48" s="1096"/>
      <c r="AK48" s="1033"/>
      <c r="AL48" s="1017"/>
      <c r="AM48" s="1017"/>
      <c r="AN48" s="1017"/>
      <c r="AO48" s="1017"/>
      <c r="AP48" s="1017"/>
      <c r="AQ48" s="1017"/>
      <c r="AR48" s="1017"/>
      <c r="AS48" s="1017"/>
      <c r="AT48" s="1017"/>
      <c r="AU48" s="1017"/>
      <c r="AV48" s="1017"/>
      <c r="AW48" s="1017"/>
      <c r="AX48" s="1017"/>
      <c r="AY48" s="1017"/>
      <c r="AZ48" s="1098"/>
      <c r="BA48" s="1098"/>
      <c r="BB48" s="1098"/>
      <c r="BC48" s="1098"/>
      <c r="BD48" s="1098"/>
      <c r="BE48" s="1078"/>
      <c r="BF48" s="1078"/>
      <c r="BG48" s="1078"/>
      <c r="BH48" s="1078"/>
      <c r="BI48" s="1079"/>
      <c r="BJ48" s="312"/>
      <c r="BK48" s="312"/>
      <c r="BL48" s="312"/>
      <c r="BM48" s="312"/>
      <c r="BN48" s="312"/>
      <c r="BO48" s="300"/>
      <c r="BP48" s="300"/>
      <c r="BQ48" s="307">
        <v>42</v>
      </c>
      <c r="BR48" s="311"/>
      <c r="BS48" s="1059"/>
      <c r="BT48" s="1060"/>
      <c r="BU48" s="1060"/>
      <c r="BV48" s="1060"/>
      <c r="BW48" s="1060"/>
      <c r="BX48" s="1060"/>
      <c r="BY48" s="1060"/>
      <c r="BZ48" s="1060"/>
      <c r="CA48" s="1060"/>
      <c r="CB48" s="1060"/>
      <c r="CC48" s="1060"/>
      <c r="CD48" s="1060"/>
      <c r="CE48" s="1060"/>
      <c r="CF48" s="1060"/>
      <c r="CG48" s="1061"/>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81"/>
    </row>
    <row r="49" spans="1:131" s="280" customFormat="1" ht="26.25" customHeight="1" x14ac:dyDescent="0.15">
      <c r="A49" s="309">
        <v>22</v>
      </c>
      <c r="B49" s="1089"/>
      <c r="C49" s="1090"/>
      <c r="D49" s="1090"/>
      <c r="E49" s="1090"/>
      <c r="F49" s="1090"/>
      <c r="G49" s="1090"/>
      <c r="H49" s="1090"/>
      <c r="I49" s="1090"/>
      <c r="J49" s="1090"/>
      <c r="K49" s="1090"/>
      <c r="L49" s="1090"/>
      <c r="M49" s="1090"/>
      <c r="N49" s="1090"/>
      <c r="O49" s="1090"/>
      <c r="P49" s="1091"/>
      <c r="Q49" s="1099"/>
      <c r="R49" s="1100"/>
      <c r="S49" s="1100"/>
      <c r="T49" s="1100"/>
      <c r="U49" s="1100"/>
      <c r="V49" s="1100"/>
      <c r="W49" s="1100"/>
      <c r="X49" s="1100"/>
      <c r="Y49" s="1100"/>
      <c r="Z49" s="1100"/>
      <c r="AA49" s="1100"/>
      <c r="AB49" s="1100"/>
      <c r="AC49" s="1100"/>
      <c r="AD49" s="1100"/>
      <c r="AE49" s="1101"/>
      <c r="AF49" s="1094"/>
      <c r="AG49" s="1095"/>
      <c r="AH49" s="1095"/>
      <c r="AI49" s="1095"/>
      <c r="AJ49" s="1096"/>
      <c r="AK49" s="1033"/>
      <c r="AL49" s="1017"/>
      <c r="AM49" s="1017"/>
      <c r="AN49" s="1017"/>
      <c r="AO49" s="1017"/>
      <c r="AP49" s="1017"/>
      <c r="AQ49" s="1017"/>
      <c r="AR49" s="1017"/>
      <c r="AS49" s="1017"/>
      <c r="AT49" s="1017"/>
      <c r="AU49" s="1017"/>
      <c r="AV49" s="1017"/>
      <c r="AW49" s="1017"/>
      <c r="AX49" s="1017"/>
      <c r="AY49" s="1017"/>
      <c r="AZ49" s="1098"/>
      <c r="BA49" s="1098"/>
      <c r="BB49" s="1098"/>
      <c r="BC49" s="1098"/>
      <c r="BD49" s="1098"/>
      <c r="BE49" s="1078"/>
      <c r="BF49" s="1078"/>
      <c r="BG49" s="1078"/>
      <c r="BH49" s="1078"/>
      <c r="BI49" s="1079"/>
      <c r="BJ49" s="312"/>
      <c r="BK49" s="312"/>
      <c r="BL49" s="312"/>
      <c r="BM49" s="312"/>
      <c r="BN49" s="312"/>
      <c r="BO49" s="300"/>
      <c r="BP49" s="300"/>
      <c r="BQ49" s="307">
        <v>43</v>
      </c>
      <c r="BR49" s="311"/>
      <c r="BS49" s="1059"/>
      <c r="BT49" s="1060"/>
      <c r="BU49" s="1060"/>
      <c r="BV49" s="1060"/>
      <c r="BW49" s="1060"/>
      <c r="BX49" s="1060"/>
      <c r="BY49" s="1060"/>
      <c r="BZ49" s="1060"/>
      <c r="CA49" s="1060"/>
      <c r="CB49" s="1060"/>
      <c r="CC49" s="1060"/>
      <c r="CD49" s="1060"/>
      <c r="CE49" s="1060"/>
      <c r="CF49" s="1060"/>
      <c r="CG49" s="1061"/>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81"/>
    </row>
    <row r="50" spans="1:131" s="280" customFormat="1" ht="26.25" customHeight="1" x14ac:dyDescent="0.15">
      <c r="A50" s="309">
        <v>23</v>
      </c>
      <c r="B50" s="1089"/>
      <c r="C50" s="1090"/>
      <c r="D50" s="1090"/>
      <c r="E50" s="1090"/>
      <c r="F50" s="1090"/>
      <c r="G50" s="1090"/>
      <c r="H50" s="1090"/>
      <c r="I50" s="1090"/>
      <c r="J50" s="1090"/>
      <c r="K50" s="1090"/>
      <c r="L50" s="1090"/>
      <c r="M50" s="1090"/>
      <c r="N50" s="1090"/>
      <c r="O50" s="1090"/>
      <c r="P50" s="1091"/>
      <c r="Q50" s="1092"/>
      <c r="R50" s="1087"/>
      <c r="S50" s="1087"/>
      <c r="T50" s="1087"/>
      <c r="U50" s="1087"/>
      <c r="V50" s="1087"/>
      <c r="W50" s="1087"/>
      <c r="X50" s="1087"/>
      <c r="Y50" s="1087"/>
      <c r="Z50" s="1087"/>
      <c r="AA50" s="1087"/>
      <c r="AB50" s="1087"/>
      <c r="AC50" s="1087"/>
      <c r="AD50" s="1087"/>
      <c r="AE50" s="1093"/>
      <c r="AF50" s="1094"/>
      <c r="AG50" s="1095"/>
      <c r="AH50" s="1095"/>
      <c r="AI50" s="1095"/>
      <c r="AJ50" s="1096"/>
      <c r="AK50" s="1097"/>
      <c r="AL50" s="1087"/>
      <c r="AM50" s="1087"/>
      <c r="AN50" s="1087"/>
      <c r="AO50" s="1087"/>
      <c r="AP50" s="1087"/>
      <c r="AQ50" s="1087"/>
      <c r="AR50" s="1087"/>
      <c r="AS50" s="1087"/>
      <c r="AT50" s="1087"/>
      <c r="AU50" s="1087"/>
      <c r="AV50" s="1087"/>
      <c r="AW50" s="1087"/>
      <c r="AX50" s="1087"/>
      <c r="AY50" s="1087"/>
      <c r="AZ50" s="1088"/>
      <c r="BA50" s="1088"/>
      <c r="BB50" s="1088"/>
      <c r="BC50" s="1088"/>
      <c r="BD50" s="1088"/>
      <c r="BE50" s="1078"/>
      <c r="BF50" s="1078"/>
      <c r="BG50" s="1078"/>
      <c r="BH50" s="1078"/>
      <c r="BI50" s="1079"/>
      <c r="BJ50" s="312"/>
      <c r="BK50" s="312"/>
      <c r="BL50" s="312"/>
      <c r="BM50" s="312"/>
      <c r="BN50" s="312"/>
      <c r="BO50" s="300"/>
      <c r="BP50" s="300"/>
      <c r="BQ50" s="307">
        <v>44</v>
      </c>
      <c r="BR50" s="311"/>
      <c r="BS50" s="1059"/>
      <c r="BT50" s="1060"/>
      <c r="BU50" s="1060"/>
      <c r="BV50" s="1060"/>
      <c r="BW50" s="1060"/>
      <c r="BX50" s="1060"/>
      <c r="BY50" s="1060"/>
      <c r="BZ50" s="1060"/>
      <c r="CA50" s="1060"/>
      <c r="CB50" s="1060"/>
      <c r="CC50" s="1060"/>
      <c r="CD50" s="1060"/>
      <c r="CE50" s="1060"/>
      <c r="CF50" s="1060"/>
      <c r="CG50" s="1061"/>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81"/>
    </row>
    <row r="51" spans="1:131" s="280" customFormat="1" ht="26.25" customHeight="1" x14ac:dyDescent="0.15">
      <c r="A51" s="309">
        <v>24</v>
      </c>
      <c r="B51" s="1089"/>
      <c r="C51" s="1090"/>
      <c r="D51" s="1090"/>
      <c r="E51" s="1090"/>
      <c r="F51" s="1090"/>
      <c r="G51" s="1090"/>
      <c r="H51" s="1090"/>
      <c r="I51" s="1090"/>
      <c r="J51" s="1090"/>
      <c r="K51" s="1090"/>
      <c r="L51" s="1090"/>
      <c r="M51" s="1090"/>
      <c r="N51" s="1090"/>
      <c r="O51" s="1090"/>
      <c r="P51" s="1091"/>
      <c r="Q51" s="1092"/>
      <c r="R51" s="1087"/>
      <c r="S51" s="1087"/>
      <c r="T51" s="1087"/>
      <c r="U51" s="1087"/>
      <c r="V51" s="1087"/>
      <c r="W51" s="1087"/>
      <c r="X51" s="1087"/>
      <c r="Y51" s="1087"/>
      <c r="Z51" s="1087"/>
      <c r="AA51" s="1087"/>
      <c r="AB51" s="1087"/>
      <c r="AC51" s="1087"/>
      <c r="AD51" s="1087"/>
      <c r="AE51" s="1093"/>
      <c r="AF51" s="1094"/>
      <c r="AG51" s="1095"/>
      <c r="AH51" s="1095"/>
      <c r="AI51" s="1095"/>
      <c r="AJ51" s="1096"/>
      <c r="AK51" s="1097"/>
      <c r="AL51" s="1087"/>
      <c r="AM51" s="1087"/>
      <c r="AN51" s="1087"/>
      <c r="AO51" s="1087"/>
      <c r="AP51" s="1087"/>
      <c r="AQ51" s="1087"/>
      <c r="AR51" s="1087"/>
      <c r="AS51" s="1087"/>
      <c r="AT51" s="1087"/>
      <c r="AU51" s="1087"/>
      <c r="AV51" s="1087"/>
      <c r="AW51" s="1087"/>
      <c r="AX51" s="1087"/>
      <c r="AY51" s="1087"/>
      <c r="AZ51" s="1088"/>
      <c r="BA51" s="1088"/>
      <c r="BB51" s="1088"/>
      <c r="BC51" s="1088"/>
      <c r="BD51" s="1088"/>
      <c r="BE51" s="1078"/>
      <c r="BF51" s="1078"/>
      <c r="BG51" s="1078"/>
      <c r="BH51" s="1078"/>
      <c r="BI51" s="1079"/>
      <c r="BJ51" s="312"/>
      <c r="BK51" s="312"/>
      <c r="BL51" s="312"/>
      <c r="BM51" s="312"/>
      <c r="BN51" s="312"/>
      <c r="BO51" s="300"/>
      <c r="BP51" s="300"/>
      <c r="BQ51" s="307">
        <v>45</v>
      </c>
      <c r="BR51" s="311"/>
      <c r="BS51" s="1059"/>
      <c r="BT51" s="1060"/>
      <c r="BU51" s="1060"/>
      <c r="BV51" s="1060"/>
      <c r="BW51" s="1060"/>
      <c r="BX51" s="1060"/>
      <c r="BY51" s="1060"/>
      <c r="BZ51" s="1060"/>
      <c r="CA51" s="1060"/>
      <c r="CB51" s="1060"/>
      <c r="CC51" s="1060"/>
      <c r="CD51" s="1060"/>
      <c r="CE51" s="1060"/>
      <c r="CF51" s="1060"/>
      <c r="CG51" s="1061"/>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81"/>
    </row>
    <row r="52" spans="1:131" s="280" customFormat="1" ht="26.25" customHeight="1" x14ac:dyDescent="0.15">
      <c r="A52" s="309">
        <v>25</v>
      </c>
      <c r="B52" s="1089"/>
      <c r="C52" s="1090"/>
      <c r="D52" s="1090"/>
      <c r="E52" s="1090"/>
      <c r="F52" s="1090"/>
      <c r="G52" s="1090"/>
      <c r="H52" s="1090"/>
      <c r="I52" s="1090"/>
      <c r="J52" s="1090"/>
      <c r="K52" s="1090"/>
      <c r="L52" s="1090"/>
      <c r="M52" s="1090"/>
      <c r="N52" s="1090"/>
      <c r="O52" s="1090"/>
      <c r="P52" s="1091"/>
      <c r="Q52" s="1092"/>
      <c r="R52" s="1087"/>
      <c r="S52" s="1087"/>
      <c r="T52" s="1087"/>
      <c r="U52" s="1087"/>
      <c r="V52" s="1087"/>
      <c r="W52" s="1087"/>
      <c r="X52" s="1087"/>
      <c r="Y52" s="1087"/>
      <c r="Z52" s="1087"/>
      <c r="AA52" s="1087"/>
      <c r="AB52" s="1087"/>
      <c r="AC52" s="1087"/>
      <c r="AD52" s="1087"/>
      <c r="AE52" s="1093"/>
      <c r="AF52" s="1094"/>
      <c r="AG52" s="1095"/>
      <c r="AH52" s="1095"/>
      <c r="AI52" s="1095"/>
      <c r="AJ52" s="1096"/>
      <c r="AK52" s="1097"/>
      <c r="AL52" s="1087"/>
      <c r="AM52" s="1087"/>
      <c r="AN52" s="1087"/>
      <c r="AO52" s="1087"/>
      <c r="AP52" s="1087"/>
      <c r="AQ52" s="1087"/>
      <c r="AR52" s="1087"/>
      <c r="AS52" s="1087"/>
      <c r="AT52" s="1087"/>
      <c r="AU52" s="1087"/>
      <c r="AV52" s="1087"/>
      <c r="AW52" s="1087"/>
      <c r="AX52" s="1087"/>
      <c r="AY52" s="1087"/>
      <c r="AZ52" s="1088"/>
      <c r="BA52" s="1088"/>
      <c r="BB52" s="1088"/>
      <c r="BC52" s="1088"/>
      <c r="BD52" s="1088"/>
      <c r="BE52" s="1078"/>
      <c r="BF52" s="1078"/>
      <c r="BG52" s="1078"/>
      <c r="BH52" s="1078"/>
      <c r="BI52" s="1079"/>
      <c r="BJ52" s="312"/>
      <c r="BK52" s="312"/>
      <c r="BL52" s="312"/>
      <c r="BM52" s="312"/>
      <c r="BN52" s="312"/>
      <c r="BO52" s="300"/>
      <c r="BP52" s="300"/>
      <c r="BQ52" s="307">
        <v>46</v>
      </c>
      <c r="BR52" s="311"/>
      <c r="BS52" s="1059"/>
      <c r="BT52" s="1060"/>
      <c r="BU52" s="1060"/>
      <c r="BV52" s="1060"/>
      <c r="BW52" s="1060"/>
      <c r="BX52" s="1060"/>
      <c r="BY52" s="1060"/>
      <c r="BZ52" s="1060"/>
      <c r="CA52" s="1060"/>
      <c r="CB52" s="1060"/>
      <c r="CC52" s="1060"/>
      <c r="CD52" s="1060"/>
      <c r="CE52" s="1060"/>
      <c r="CF52" s="1060"/>
      <c r="CG52" s="1061"/>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81"/>
    </row>
    <row r="53" spans="1:131" s="280" customFormat="1" ht="26.25" customHeight="1" x14ac:dyDescent="0.15">
      <c r="A53" s="309">
        <v>26</v>
      </c>
      <c r="B53" s="1089"/>
      <c r="C53" s="1090"/>
      <c r="D53" s="1090"/>
      <c r="E53" s="1090"/>
      <c r="F53" s="1090"/>
      <c r="G53" s="1090"/>
      <c r="H53" s="1090"/>
      <c r="I53" s="1090"/>
      <c r="J53" s="1090"/>
      <c r="K53" s="1090"/>
      <c r="L53" s="1090"/>
      <c r="M53" s="1090"/>
      <c r="N53" s="1090"/>
      <c r="O53" s="1090"/>
      <c r="P53" s="1091"/>
      <c r="Q53" s="1092"/>
      <c r="R53" s="1087"/>
      <c r="S53" s="1087"/>
      <c r="T53" s="1087"/>
      <c r="U53" s="1087"/>
      <c r="V53" s="1087"/>
      <c r="W53" s="1087"/>
      <c r="X53" s="1087"/>
      <c r="Y53" s="1087"/>
      <c r="Z53" s="1087"/>
      <c r="AA53" s="1087"/>
      <c r="AB53" s="1087"/>
      <c r="AC53" s="1087"/>
      <c r="AD53" s="1087"/>
      <c r="AE53" s="1093"/>
      <c r="AF53" s="1094"/>
      <c r="AG53" s="1095"/>
      <c r="AH53" s="1095"/>
      <c r="AI53" s="1095"/>
      <c r="AJ53" s="1096"/>
      <c r="AK53" s="1097"/>
      <c r="AL53" s="1087"/>
      <c r="AM53" s="1087"/>
      <c r="AN53" s="1087"/>
      <c r="AO53" s="1087"/>
      <c r="AP53" s="1087"/>
      <c r="AQ53" s="1087"/>
      <c r="AR53" s="1087"/>
      <c r="AS53" s="1087"/>
      <c r="AT53" s="1087"/>
      <c r="AU53" s="1087"/>
      <c r="AV53" s="1087"/>
      <c r="AW53" s="1087"/>
      <c r="AX53" s="1087"/>
      <c r="AY53" s="1087"/>
      <c r="AZ53" s="1088"/>
      <c r="BA53" s="1088"/>
      <c r="BB53" s="1088"/>
      <c r="BC53" s="1088"/>
      <c r="BD53" s="1088"/>
      <c r="BE53" s="1078"/>
      <c r="BF53" s="1078"/>
      <c r="BG53" s="1078"/>
      <c r="BH53" s="1078"/>
      <c r="BI53" s="1079"/>
      <c r="BJ53" s="312"/>
      <c r="BK53" s="312"/>
      <c r="BL53" s="312"/>
      <c r="BM53" s="312"/>
      <c r="BN53" s="312"/>
      <c r="BO53" s="300"/>
      <c r="BP53" s="300"/>
      <c r="BQ53" s="307">
        <v>47</v>
      </c>
      <c r="BR53" s="311"/>
      <c r="BS53" s="1059"/>
      <c r="BT53" s="1060"/>
      <c r="BU53" s="1060"/>
      <c r="BV53" s="1060"/>
      <c r="BW53" s="1060"/>
      <c r="BX53" s="1060"/>
      <c r="BY53" s="1060"/>
      <c r="BZ53" s="1060"/>
      <c r="CA53" s="1060"/>
      <c r="CB53" s="1060"/>
      <c r="CC53" s="1060"/>
      <c r="CD53" s="1060"/>
      <c r="CE53" s="1060"/>
      <c r="CF53" s="1060"/>
      <c r="CG53" s="1061"/>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81"/>
    </row>
    <row r="54" spans="1:131" s="280" customFormat="1" ht="26.25" customHeight="1" x14ac:dyDescent="0.15">
      <c r="A54" s="309">
        <v>27</v>
      </c>
      <c r="B54" s="1089"/>
      <c r="C54" s="1090"/>
      <c r="D54" s="1090"/>
      <c r="E54" s="1090"/>
      <c r="F54" s="1090"/>
      <c r="G54" s="1090"/>
      <c r="H54" s="1090"/>
      <c r="I54" s="1090"/>
      <c r="J54" s="1090"/>
      <c r="K54" s="1090"/>
      <c r="L54" s="1090"/>
      <c r="M54" s="1090"/>
      <c r="N54" s="1090"/>
      <c r="O54" s="1090"/>
      <c r="P54" s="1091"/>
      <c r="Q54" s="1092"/>
      <c r="R54" s="1087"/>
      <c r="S54" s="1087"/>
      <c r="T54" s="1087"/>
      <c r="U54" s="1087"/>
      <c r="V54" s="1087"/>
      <c r="W54" s="1087"/>
      <c r="X54" s="1087"/>
      <c r="Y54" s="1087"/>
      <c r="Z54" s="1087"/>
      <c r="AA54" s="1087"/>
      <c r="AB54" s="1087"/>
      <c r="AC54" s="1087"/>
      <c r="AD54" s="1087"/>
      <c r="AE54" s="1093"/>
      <c r="AF54" s="1094"/>
      <c r="AG54" s="1095"/>
      <c r="AH54" s="1095"/>
      <c r="AI54" s="1095"/>
      <c r="AJ54" s="1096"/>
      <c r="AK54" s="1097"/>
      <c r="AL54" s="1087"/>
      <c r="AM54" s="1087"/>
      <c r="AN54" s="1087"/>
      <c r="AO54" s="1087"/>
      <c r="AP54" s="1087"/>
      <c r="AQ54" s="1087"/>
      <c r="AR54" s="1087"/>
      <c r="AS54" s="1087"/>
      <c r="AT54" s="1087"/>
      <c r="AU54" s="1087"/>
      <c r="AV54" s="1087"/>
      <c r="AW54" s="1087"/>
      <c r="AX54" s="1087"/>
      <c r="AY54" s="1087"/>
      <c r="AZ54" s="1088"/>
      <c r="BA54" s="1088"/>
      <c r="BB54" s="1088"/>
      <c r="BC54" s="1088"/>
      <c r="BD54" s="1088"/>
      <c r="BE54" s="1078"/>
      <c r="BF54" s="1078"/>
      <c r="BG54" s="1078"/>
      <c r="BH54" s="1078"/>
      <c r="BI54" s="1079"/>
      <c r="BJ54" s="312"/>
      <c r="BK54" s="312"/>
      <c r="BL54" s="312"/>
      <c r="BM54" s="312"/>
      <c r="BN54" s="312"/>
      <c r="BO54" s="300"/>
      <c r="BP54" s="300"/>
      <c r="BQ54" s="307">
        <v>48</v>
      </c>
      <c r="BR54" s="311"/>
      <c r="BS54" s="1059"/>
      <c r="BT54" s="1060"/>
      <c r="BU54" s="1060"/>
      <c r="BV54" s="1060"/>
      <c r="BW54" s="1060"/>
      <c r="BX54" s="1060"/>
      <c r="BY54" s="1060"/>
      <c r="BZ54" s="1060"/>
      <c r="CA54" s="1060"/>
      <c r="CB54" s="1060"/>
      <c r="CC54" s="1060"/>
      <c r="CD54" s="1060"/>
      <c r="CE54" s="1060"/>
      <c r="CF54" s="1060"/>
      <c r="CG54" s="1061"/>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81"/>
    </row>
    <row r="55" spans="1:131" s="280" customFormat="1" ht="26.25" customHeight="1" x14ac:dyDescent="0.15">
      <c r="A55" s="309">
        <v>28</v>
      </c>
      <c r="B55" s="1089"/>
      <c r="C55" s="1090"/>
      <c r="D55" s="1090"/>
      <c r="E55" s="1090"/>
      <c r="F55" s="1090"/>
      <c r="G55" s="1090"/>
      <c r="H55" s="1090"/>
      <c r="I55" s="1090"/>
      <c r="J55" s="1090"/>
      <c r="K55" s="1090"/>
      <c r="L55" s="1090"/>
      <c r="M55" s="1090"/>
      <c r="N55" s="1090"/>
      <c r="O55" s="1090"/>
      <c r="P55" s="1091"/>
      <c r="Q55" s="1092"/>
      <c r="R55" s="1087"/>
      <c r="S55" s="1087"/>
      <c r="T55" s="1087"/>
      <c r="U55" s="1087"/>
      <c r="V55" s="1087"/>
      <c r="W55" s="1087"/>
      <c r="X55" s="1087"/>
      <c r="Y55" s="1087"/>
      <c r="Z55" s="1087"/>
      <c r="AA55" s="1087"/>
      <c r="AB55" s="1087"/>
      <c r="AC55" s="1087"/>
      <c r="AD55" s="1087"/>
      <c r="AE55" s="1093"/>
      <c r="AF55" s="1094"/>
      <c r="AG55" s="1095"/>
      <c r="AH55" s="1095"/>
      <c r="AI55" s="1095"/>
      <c r="AJ55" s="1096"/>
      <c r="AK55" s="1097"/>
      <c r="AL55" s="1087"/>
      <c r="AM55" s="1087"/>
      <c r="AN55" s="1087"/>
      <c r="AO55" s="1087"/>
      <c r="AP55" s="1087"/>
      <c r="AQ55" s="1087"/>
      <c r="AR55" s="1087"/>
      <c r="AS55" s="1087"/>
      <c r="AT55" s="1087"/>
      <c r="AU55" s="1087"/>
      <c r="AV55" s="1087"/>
      <c r="AW55" s="1087"/>
      <c r="AX55" s="1087"/>
      <c r="AY55" s="1087"/>
      <c r="AZ55" s="1088"/>
      <c r="BA55" s="1088"/>
      <c r="BB55" s="1088"/>
      <c r="BC55" s="1088"/>
      <c r="BD55" s="1088"/>
      <c r="BE55" s="1078"/>
      <c r="BF55" s="1078"/>
      <c r="BG55" s="1078"/>
      <c r="BH55" s="1078"/>
      <c r="BI55" s="1079"/>
      <c r="BJ55" s="312"/>
      <c r="BK55" s="312"/>
      <c r="BL55" s="312"/>
      <c r="BM55" s="312"/>
      <c r="BN55" s="312"/>
      <c r="BO55" s="300"/>
      <c r="BP55" s="300"/>
      <c r="BQ55" s="307">
        <v>49</v>
      </c>
      <c r="BR55" s="311"/>
      <c r="BS55" s="1059"/>
      <c r="BT55" s="1060"/>
      <c r="BU55" s="1060"/>
      <c r="BV55" s="1060"/>
      <c r="BW55" s="1060"/>
      <c r="BX55" s="1060"/>
      <c r="BY55" s="1060"/>
      <c r="BZ55" s="1060"/>
      <c r="CA55" s="1060"/>
      <c r="CB55" s="1060"/>
      <c r="CC55" s="1060"/>
      <c r="CD55" s="1060"/>
      <c r="CE55" s="1060"/>
      <c r="CF55" s="1060"/>
      <c r="CG55" s="1061"/>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81"/>
    </row>
    <row r="56" spans="1:131" s="280" customFormat="1" ht="26.25" customHeight="1" x14ac:dyDescent="0.15">
      <c r="A56" s="309">
        <v>29</v>
      </c>
      <c r="B56" s="1089"/>
      <c r="C56" s="1090"/>
      <c r="D56" s="1090"/>
      <c r="E56" s="1090"/>
      <c r="F56" s="1090"/>
      <c r="G56" s="1090"/>
      <c r="H56" s="1090"/>
      <c r="I56" s="1090"/>
      <c r="J56" s="1090"/>
      <c r="K56" s="1090"/>
      <c r="L56" s="1090"/>
      <c r="M56" s="1090"/>
      <c r="N56" s="1090"/>
      <c r="O56" s="1090"/>
      <c r="P56" s="1091"/>
      <c r="Q56" s="1092"/>
      <c r="R56" s="1087"/>
      <c r="S56" s="1087"/>
      <c r="T56" s="1087"/>
      <c r="U56" s="1087"/>
      <c r="V56" s="1087"/>
      <c r="W56" s="1087"/>
      <c r="X56" s="1087"/>
      <c r="Y56" s="1087"/>
      <c r="Z56" s="1087"/>
      <c r="AA56" s="1087"/>
      <c r="AB56" s="1087"/>
      <c r="AC56" s="1087"/>
      <c r="AD56" s="1087"/>
      <c r="AE56" s="1093"/>
      <c r="AF56" s="1094"/>
      <c r="AG56" s="1095"/>
      <c r="AH56" s="1095"/>
      <c r="AI56" s="1095"/>
      <c r="AJ56" s="1096"/>
      <c r="AK56" s="1097"/>
      <c r="AL56" s="1087"/>
      <c r="AM56" s="1087"/>
      <c r="AN56" s="1087"/>
      <c r="AO56" s="1087"/>
      <c r="AP56" s="1087"/>
      <c r="AQ56" s="1087"/>
      <c r="AR56" s="1087"/>
      <c r="AS56" s="1087"/>
      <c r="AT56" s="1087"/>
      <c r="AU56" s="1087"/>
      <c r="AV56" s="1087"/>
      <c r="AW56" s="1087"/>
      <c r="AX56" s="1087"/>
      <c r="AY56" s="1087"/>
      <c r="AZ56" s="1088"/>
      <c r="BA56" s="1088"/>
      <c r="BB56" s="1088"/>
      <c r="BC56" s="1088"/>
      <c r="BD56" s="1088"/>
      <c r="BE56" s="1078"/>
      <c r="BF56" s="1078"/>
      <c r="BG56" s="1078"/>
      <c r="BH56" s="1078"/>
      <c r="BI56" s="1079"/>
      <c r="BJ56" s="312"/>
      <c r="BK56" s="312"/>
      <c r="BL56" s="312"/>
      <c r="BM56" s="312"/>
      <c r="BN56" s="312"/>
      <c r="BO56" s="300"/>
      <c r="BP56" s="300"/>
      <c r="BQ56" s="307">
        <v>50</v>
      </c>
      <c r="BR56" s="311"/>
      <c r="BS56" s="1059"/>
      <c r="BT56" s="1060"/>
      <c r="BU56" s="1060"/>
      <c r="BV56" s="1060"/>
      <c r="BW56" s="1060"/>
      <c r="BX56" s="1060"/>
      <c r="BY56" s="1060"/>
      <c r="BZ56" s="1060"/>
      <c r="CA56" s="1060"/>
      <c r="CB56" s="1060"/>
      <c r="CC56" s="1060"/>
      <c r="CD56" s="1060"/>
      <c r="CE56" s="1060"/>
      <c r="CF56" s="1060"/>
      <c r="CG56" s="1061"/>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81"/>
    </row>
    <row r="57" spans="1:131" s="280" customFormat="1" ht="26.25" customHeight="1" x14ac:dyDescent="0.15">
      <c r="A57" s="309">
        <v>30</v>
      </c>
      <c r="B57" s="1089"/>
      <c r="C57" s="1090"/>
      <c r="D57" s="1090"/>
      <c r="E57" s="1090"/>
      <c r="F57" s="1090"/>
      <c r="G57" s="1090"/>
      <c r="H57" s="1090"/>
      <c r="I57" s="1090"/>
      <c r="J57" s="1090"/>
      <c r="K57" s="1090"/>
      <c r="L57" s="1090"/>
      <c r="M57" s="1090"/>
      <c r="N57" s="1090"/>
      <c r="O57" s="1090"/>
      <c r="P57" s="1091"/>
      <c r="Q57" s="1092"/>
      <c r="R57" s="1087"/>
      <c r="S57" s="1087"/>
      <c r="T57" s="1087"/>
      <c r="U57" s="1087"/>
      <c r="V57" s="1087"/>
      <c r="W57" s="1087"/>
      <c r="X57" s="1087"/>
      <c r="Y57" s="1087"/>
      <c r="Z57" s="1087"/>
      <c r="AA57" s="1087"/>
      <c r="AB57" s="1087"/>
      <c r="AC57" s="1087"/>
      <c r="AD57" s="1087"/>
      <c r="AE57" s="1093"/>
      <c r="AF57" s="1094"/>
      <c r="AG57" s="1095"/>
      <c r="AH57" s="1095"/>
      <c r="AI57" s="1095"/>
      <c r="AJ57" s="1096"/>
      <c r="AK57" s="1097"/>
      <c r="AL57" s="1087"/>
      <c r="AM57" s="1087"/>
      <c r="AN57" s="1087"/>
      <c r="AO57" s="1087"/>
      <c r="AP57" s="1087"/>
      <c r="AQ57" s="1087"/>
      <c r="AR57" s="1087"/>
      <c r="AS57" s="1087"/>
      <c r="AT57" s="1087"/>
      <c r="AU57" s="1087"/>
      <c r="AV57" s="1087"/>
      <c r="AW57" s="1087"/>
      <c r="AX57" s="1087"/>
      <c r="AY57" s="1087"/>
      <c r="AZ57" s="1088"/>
      <c r="BA57" s="1088"/>
      <c r="BB57" s="1088"/>
      <c r="BC57" s="1088"/>
      <c r="BD57" s="1088"/>
      <c r="BE57" s="1078"/>
      <c r="BF57" s="1078"/>
      <c r="BG57" s="1078"/>
      <c r="BH57" s="1078"/>
      <c r="BI57" s="1079"/>
      <c r="BJ57" s="312"/>
      <c r="BK57" s="312"/>
      <c r="BL57" s="312"/>
      <c r="BM57" s="312"/>
      <c r="BN57" s="312"/>
      <c r="BO57" s="300"/>
      <c r="BP57" s="300"/>
      <c r="BQ57" s="307">
        <v>51</v>
      </c>
      <c r="BR57" s="311"/>
      <c r="BS57" s="1059"/>
      <c r="BT57" s="1060"/>
      <c r="BU57" s="1060"/>
      <c r="BV57" s="1060"/>
      <c r="BW57" s="1060"/>
      <c r="BX57" s="1060"/>
      <c r="BY57" s="1060"/>
      <c r="BZ57" s="1060"/>
      <c r="CA57" s="1060"/>
      <c r="CB57" s="1060"/>
      <c r="CC57" s="1060"/>
      <c r="CD57" s="1060"/>
      <c r="CE57" s="1060"/>
      <c r="CF57" s="1060"/>
      <c r="CG57" s="1061"/>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81"/>
    </row>
    <row r="58" spans="1:131" s="280" customFormat="1" ht="26.25" customHeight="1" x14ac:dyDescent="0.15">
      <c r="A58" s="309">
        <v>31</v>
      </c>
      <c r="B58" s="1089"/>
      <c r="C58" s="1090"/>
      <c r="D58" s="1090"/>
      <c r="E58" s="1090"/>
      <c r="F58" s="1090"/>
      <c r="G58" s="1090"/>
      <c r="H58" s="1090"/>
      <c r="I58" s="1090"/>
      <c r="J58" s="1090"/>
      <c r="K58" s="1090"/>
      <c r="L58" s="1090"/>
      <c r="M58" s="1090"/>
      <c r="N58" s="1090"/>
      <c r="O58" s="1090"/>
      <c r="P58" s="1091"/>
      <c r="Q58" s="1092"/>
      <c r="R58" s="1087"/>
      <c r="S58" s="1087"/>
      <c r="T58" s="1087"/>
      <c r="U58" s="1087"/>
      <c r="V58" s="1087"/>
      <c r="W58" s="1087"/>
      <c r="X58" s="1087"/>
      <c r="Y58" s="1087"/>
      <c r="Z58" s="1087"/>
      <c r="AA58" s="1087"/>
      <c r="AB58" s="1087"/>
      <c r="AC58" s="1087"/>
      <c r="AD58" s="1087"/>
      <c r="AE58" s="1093"/>
      <c r="AF58" s="1094"/>
      <c r="AG58" s="1095"/>
      <c r="AH58" s="1095"/>
      <c r="AI58" s="1095"/>
      <c r="AJ58" s="1096"/>
      <c r="AK58" s="1097"/>
      <c r="AL58" s="1087"/>
      <c r="AM58" s="1087"/>
      <c r="AN58" s="1087"/>
      <c r="AO58" s="1087"/>
      <c r="AP58" s="1087"/>
      <c r="AQ58" s="1087"/>
      <c r="AR58" s="1087"/>
      <c r="AS58" s="1087"/>
      <c r="AT58" s="1087"/>
      <c r="AU58" s="1087"/>
      <c r="AV58" s="1087"/>
      <c r="AW58" s="1087"/>
      <c r="AX58" s="1087"/>
      <c r="AY58" s="1087"/>
      <c r="AZ58" s="1088"/>
      <c r="BA58" s="1088"/>
      <c r="BB58" s="1088"/>
      <c r="BC58" s="1088"/>
      <c r="BD58" s="1088"/>
      <c r="BE58" s="1078"/>
      <c r="BF58" s="1078"/>
      <c r="BG58" s="1078"/>
      <c r="BH58" s="1078"/>
      <c r="BI58" s="1079"/>
      <c r="BJ58" s="312"/>
      <c r="BK58" s="312"/>
      <c r="BL58" s="312"/>
      <c r="BM58" s="312"/>
      <c r="BN58" s="312"/>
      <c r="BO58" s="300"/>
      <c r="BP58" s="300"/>
      <c r="BQ58" s="307">
        <v>52</v>
      </c>
      <c r="BR58" s="311"/>
      <c r="BS58" s="1059"/>
      <c r="BT58" s="1060"/>
      <c r="BU58" s="1060"/>
      <c r="BV58" s="1060"/>
      <c r="BW58" s="1060"/>
      <c r="BX58" s="1060"/>
      <c r="BY58" s="1060"/>
      <c r="BZ58" s="1060"/>
      <c r="CA58" s="1060"/>
      <c r="CB58" s="1060"/>
      <c r="CC58" s="1060"/>
      <c r="CD58" s="1060"/>
      <c r="CE58" s="1060"/>
      <c r="CF58" s="1060"/>
      <c r="CG58" s="1061"/>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81"/>
    </row>
    <row r="59" spans="1:131" s="280" customFormat="1" ht="26.25" customHeight="1" x14ac:dyDescent="0.15">
      <c r="A59" s="309">
        <v>32</v>
      </c>
      <c r="B59" s="1089"/>
      <c r="C59" s="1090"/>
      <c r="D59" s="1090"/>
      <c r="E59" s="1090"/>
      <c r="F59" s="1090"/>
      <c r="G59" s="1090"/>
      <c r="H59" s="1090"/>
      <c r="I59" s="1090"/>
      <c r="J59" s="1090"/>
      <c r="K59" s="1090"/>
      <c r="L59" s="1090"/>
      <c r="M59" s="1090"/>
      <c r="N59" s="1090"/>
      <c r="O59" s="1090"/>
      <c r="P59" s="1091"/>
      <c r="Q59" s="1092"/>
      <c r="R59" s="1087"/>
      <c r="S59" s="1087"/>
      <c r="T59" s="1087"/>
      <c r="U59" s="1087"/>
      <c r="V59" s="1087"/>
      <c r="W59" s="1087"/>
      <c r="X59" s="1087"/>
      <c r="Y59" s="1087"/>
      <c r="Z59" s="1087"/>
      <c r="AA59" s="1087"/>
      <c r="AB59" s="1087"/>
      <c r="AC59" s="1087"/>
      <c r="AD59" s="1087"/>
      <c r="AE59" s="1093"/>
      <c r="AF59" s="1094"/>
      <c r="AG59" s="1095"/>
      <c r="AH59" s="1095"/>
      <c r="AI59" s="1095"/>
      <c r="AJ59" s="1096"/>
      <c r="AK59" s="1097"/>
      <c r="AL59" s="1087"/>
      <c r="AM59" s="1087"/>
      <c r="AN59" s="1087"/>
      <c r="AO59" s="1087"/>
      <c r="AP59" s="1087"/>
      <c r="AQ59" s="1087"/>
      <c r="AR59" s="1087"/>
      <c r="AS59" s="1087"/>
      <c r="AT59" s="1087"/>
      <c r="AU59" s="1087"/>
      <c r="AV59" s="1087"/>
      <c r="AW59" s="1087"/>
      <c r="AX59" s="1087"/>
      <c r="AY59" s="1087"/>
      <c r="AZ59" s="1088"/>
      <c r="BA59" s="1088"/>
      <c r="BB59" s="1088"/>
      <c r="BC59" s="1088"/>
      <c r="BD59" s="1088"/>
      <c r="BE59" s="1078"/>
      <c r="BF59" s="1078"/>
      <c r="BG59" s="1078"/>
      <c r="BH59" s="1078"/>
      <c r="BI59" s="1079"/>
      <c r="BJ59" s="312"/>
      <c r="BK59" s="312"/>
      <c r="BL59" s="312"/>
      <c r="BM59" s="312"/>
      <c r="BN59" s="312"/>
      <c r="BO59" s="300"/>
      <c r="BP59" s="300"/>
      <c r="BQ59" s="307">
        <v>53</v>
      </c>
      <c r="BR59" s="311"/>
      <c r="BS59" s="1059"/>
      <c r="BT59" s="1060"/>
      <c r="BU59" s="1060"/>
      <c r="BV59" s="1060"/>
      <c r="BW59" s="1060"/>
      <c r="BX59" s="1060"/>
      <c r="BY59" s="1060"/>
      <c r="BZ59" s="1060"/>
      <c r="CA59" s="1060"/>
      <c r="CB59" s="1060"/>
      <c r="CC59" s="1060"/>
      <c r="CD59" s="1060"/>
      <c r="CE59" s="1060"/>
      <c r="CF59" s="1060"/>
      <c r="CG59" s="1061"/>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81"/>
    </row>
    <row r="60" spans="1:131" s="280" customFormat="1" ht="26.25" customHeight="1" x14ac:dyDescent="0.15">
      <c r="A60" s="309">
        <v>33</v>
      </c>
      <c r="B60" s="1089"/>
      <c r="C60" s="1090"/>
      <c r="D60" s="1090"/>
      <c r="E60" s="1090"/>
      <c r="F60" s="1090"/>
      <c r="G60" s="1090"/>
      <c r="H60" s="1090"/>
      <c r="I60" s="1090"/>
      <c r="J60" s="1090"/>
      <c r="K60" s="1090"/>
      <c r="L60" s="1090"/>
      <c r="M60" s="1090"/>
      <c r="N60" s="1090"/>
      <c r="O60" s="1090"/>
      <c r="P60" s="1091"/>
      <c r="Q60" s="1092"/>
      <c r="R60" s="1087"/>
      <c r="S60" s="1087"/>
      <c r="T60" s="1087"/>
      <c r="U60" s="1087"/>
      <c r="V60" s="1087"/>
      <c r="W60" s="1087"/>
      <c r="X60" s="1087"/>
      <c r="Y60" s="1087"/>
      <c r="Z60" s="1087"/>
      <c r="AA60" s="1087"/>
      <c r="AB60" s="1087"/>
      <c r="AC60" s="1087"/>
      <c r="AD60" s="1087"/>
      <c r="AE60" s="1093"/>
      <c r="AF60" s="1094"/>
      <c r="AG60" s="1095"/>
      <c r="AH60" s="1095"/>
      <c r="AI60" s="1095"/>
      <c r="AJ60" s="1096"/>
      <c r="AK60" s="1097"/>
      <c r="AL60" s="1087"/>
      <c r="AM60" s="1087"/>
      <c r="AN60" s="1087"/>
      <c r="AO60" s="1087"/>
      <c r="AP60" s="1087"/>
      <c r="AQ60" s="1087"/>
      <c r="AR60" s="1087"/>
      <c r="AS60" s="1087"/>
      <c r="AT60" s="1087"/>
      <c r="AU60" s="1087"/>
      <c r="AV60" s="1087"/>
      <c r="AW60" s="1087"/>
      <c r="AX60" s="1087"/>
      <c r="AY60" s="1087"/>
      <c r="AZ60" s="1088"/>
      <c r="BA60" s="1088"/>
      <c r="BB60" s="1088"/>
      <c r="BC60" s="1088"/>
      <c r="BD60" s="1088"/>
      <c r="BE60" s="1078"/>
      <c r="BF60" s="1078"/>
      <c r="BG60" s="1078"/>
      <c r="BH60" s="1078"/>
      <c r="BI60" s="1079"/>
      <c r="BJ60" s="312"/>
      <c r="BK60" s="312"/>
      <c r="BL60" s="312"/>
      <c r="BM60" s="312"/>
      <c r="BN60" s="312"/>
      <c r="BO60" s="300"/>
      <c r="BP60" s="300"/>
      <c r="BQ60" s="307">
        <v>54</v>
      </c>
      <c r="BR60" s="311"/>
      <c r="BS60" s="1059"/>
      <c r="BT60" s="1060"/>
      <c r="BU60" s="1060"/>
      <c r="BV60" s="1060"/>
      <c r="BW60" s="1060"/>
      <c r="BX60" s="1060"/>
      <c r="BY60" s="1060"/>
      <c r="BZ60" s="1060"/>
      <c r="CA60" s="1060"/>
      <c r="CB60" s="1060"/>
      <c r="CC60" s="1060"/>
      <c r="CD60" s="1060"/>
      <c r="CE60" s="1060"/>
      <c r="CF60" s="1060"/>
      <c r="CG60" s="1061"/>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81"/>
    </row>
    <row r="61" spans="1:131" s="280" customFormat="1" ht="26.25" customHeight="1" thickBot="1" x14ac:dyDescent="0.2">
      <c r="A61" s="309">
        <v>34</v>
      </c>
      <c r="B61" s="1089"/>
      <c r="C61" s="1090"/>
      <c r="D61" s="1090"/>
      <c r="E61" s="1090"/>
      <c r="F61" s="1090"/>
      <c r="G61" s="1090"/>
      <c r="H61" s="1090"/>
      <c r="I61" s="1090"/>
      <c r="J61" s="1090"/>
      <c r="K61" s="1090"/>
      <c r="L61" s="1090"/>
      <c r="M61" s="1090"/>
      <c r="N61" s="1090"/>
      <c r="O61" s="1090"/>
      <c r="P61" s="1091"/>
      <c r="Q61" s="1092"/>
      <c r="R61" s="1087"/>
      <c r="S61" s="1087"/>
      <c r="T61" s="1087"/>
      <c r="U61" s="1087"/>
      <c r="V61" s="1087"/>
      <c r="W61" s="1087"/>
      <c r="X61" s="1087"/>
      <c r="Y61" s="1087"/>
      <c r="Z61" s="1087"/>
      <c r="AA61" s="1087"/>
      <c r="AB61" s="1087"/>
      <c r="AC61" s="1087"/>
      <c r="AD61" s="1087"/>
      <c r="AE61" s="1093"/>
      <c r="AF61" s="1094"/>
      <c r="AG61" s="1095"/>
      <c r="AH61" s="1095"/>
      <c r="AI61" s="1095"/>
      <c r="AJ61" s="1096"/>
      <c r="AK61" s="1097"/>
      <c r="AL61" s="1087"/>
      <c r="AM61" s="1087"/>
      <c r="AN61" s="1087"/>
      <c r="AO61" s="1087"/>
      <c r="AP61" s="1087"/>
      <c r="AQ61" s="1087"/>
      <c r="AR61" s="1087"/>
      <c r="AS61" s="1087"/>
      <c r="AT61" s="1087"/>
      <c r="AU61" s="1087"/>
      <c r="AV61" s="1087"/>
      <c r="AW61" s="1087"/>
      <c r="AX61" s="1087"/>
      <c r="AY61" s="1087"/>
      <c r="AZ61" s="1088"/>
      <c r="BA61" s="1088"/>
      <c r="BB61" s="1088"/>
      <c r="BC61" s="1088"/>
      <c r="BD61" s="1088"/>
      <c r="BE61" s="1078"/>
      <c r="BF61" s="1078"/>
      <c r="BG61" s="1078"/>
      <c r="BH61" s="1078"/>
      <c r="BI61" s="1079"/>
      <c r="BJ61" s="312"/>
      <c r="BK61" s="312"/>
      <c r="BL61" s="312"/>
      <c r="BM61" s="312"/>
      <c r="BN61" s="312"/>
      <c r="BO61" s="300"/>
      <c r="BP61" s="300"/>
      <c r="BQ61" s="307">
        <v>55</v>
      </c>
      <c r="BR61" s="311"/>
      <c r="BS61" s="1059"/>
      <c r="BT61" s="1060"/>
      <c r="BU61" s="1060"/>
      <c r="BV61" s="1060"/>
      <c r="BW61" s="1060"/>
      <c r="BX61" s="1060"/>
      <c r="BY61" s="1060"/>
      <c r="BZ61" s="1060"/>
      <c r="CA61" s="1060"/>
      <c r="CB61" s="1060"/>
      <c r="CC61" s="1060"/>
      <c r="CD61" s="1060"/>
      <c r="CE61" s="1060"/>
      <c r="CF61" s="1060"/>
      <c r="CG61" s="1061"/>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81"/>
    </row>
    <row r="62" spans="1:131" s="280" customFormat="1" ht="26.25" customHeight="1" x14ac:dyDescent="0.15">
      <c r="A62" s="309">
        <v>35</v>
      </c>
      <c r="B62" s="1089"/>
      <c r="C62" s="1090"/>
      <c r="D62" s="1090"/>
      <c r="E62" s="1090"/>
      <c r="F62" s="1090"/>
      <c r="G62" s="1090"/>
      <c r="H62" s="1090"/>
      <c r="I62" s="1090"/>
      <c r="J62" s="1090"/>
      <c r="K62" s="1090"/>
      <c r="L62" s="1090"/>
      <c r="M62" s="1090"/>
      <c r="N62" s="1090"/>
      <c r="O62" s="1090"/>
      <c r="P62" s="1091"/>
      <c r="Q62" s="1092"/>
      <c r="R62" s="1087"/>
      <c r="S62" s="1087"/>
      <c r="T62" s="1087"/>
      <c r="U62" s="1087"/>
      <c r="V62" s="1087"/>
      <c r="W62" s="1087"/>
      <c r="X62" s="1087"/>
      <c r="Y62" s="1087"/>
      <c r="Z62" s="1087"/>
      <c r="AA62" s="1087"/>
      <c r="AB62" s="1087"/>
      <c r="AC62" s="1087"/>
      <c r="AD62" s="1087"/>
      <c r="AE62" s="1093"/>
      <c r="AF62" s="1094"/>
      <c r="AG62" s="1095"/>
      <c r="AH62" s="1095"/>
      <c r="AI62" s="1095"/>
      <c r="AJ62" s="1096"/>
      <c r="AK62" s="1097"/>
      <c r="AL62" s="1087"/>
      <c r="AM62" s="1087"/>
      <c r="AN62" s="1087"/>
      <c r="AO62" s="1087"/>
      <c r="AP62" s="1087"/>
      <c r="AQ62" s="1087"/>
      <c r="AR62" s="1087"/>
      <c r="AS62" s="1087"/>
      <c r="AT62" s="1087"/>
      <c r="AU62" s="1087"/>
      <c r="AV62" s="1087"/>
      <c r="AW62" s="1087"/>
      <c r="AX62" s="1087"/>
      <c r="AY62" s="1087"/>
      <c r="AZ62" s="1088"/>
      <c r="BA62" s="1088"/>
      <c r="BB62" s="1088"/>
      <c r="BC62" s="1088"/>
      <c r="BD62" s="1088"/>
      <c r="BE62" s="1078"/>
      <c r="BF62" s="1078"/>
      <c r="BG62" s="1078"/>
      <c r="BH62" s="1078"/>
      <c r="BI62" s="1079"/>
      <c r="BJ62" s="1080" t="s">
        <v>250</v>
      </c>
      <c r="BK62" s="1081"/>
      <c r="BL62" s="1081"/>
      <c r="BM62" s="1081"/>
      <c r="BN62" s="1082"/>
      <c r="BO62" s="300"/>
      <c r="BP62" s="300"/>
      <c r="BQ62" s="307">
        <v>56</v>
      </c>
      <c r="BR62" s="311"/>
      <c r="BS62" s="1059"/>
      <c r="BT62" s="1060"/>
      <c r="BU62" s="1060"/>
      <c r="BV62" s="1060"/>
      <c r="BW62" s="1060"/>
      <c r="BX62" s="1060"/>
      <c r="BY62" s="1060"/>
      <c r="BZ62" s="1060"/>
      <c r="CA62" s="1060"/>
      <c r="CB62" s="1060"/>
      <c r="CC62" s="1060"/>
      <c r="CD62" s="1060"/>
      <c r="CE62" s="1060"/>
      <c r="CF62" s="1060"/>
      <c r="CG62" s="1061"/>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81"/>
    </row>
    <row r="63" spans="1:131" s="280" customFormat="1" ht="26.25" customHeight="1" thickBot="1" x14ac:dyDescent="0.2">
      <c r="A63" s="305" t="s">
        <v>228</v>
      </c>
      <c r="B63" s="1003" t="s">
        <v>249</v>
      </c>
      <c r="C63" s="1004"/>
      <c r="D63" s="1004"/>
      <c r="E63" s="1004"/>
      <c r="F63" s="1004"/>
      <c r="G63" s="1004"/>
      <c r="H63" s="1004"/>
      <c r="I63" s="1004"/>
      <c r="J63" s="1004"/>
      <c r="K63" s="1004"/>
      <c r="L63" s="1004"/>
      <c r="M63" s="1004"/>
      <c r="N63" s="1004"/>
      <c r="O63" s="1004"/>
      <c r="P63" s="1005"/>
      <c r="Q63" s="1012"/>
      <c r="R63" s="1013"/>
      <c r="S63" s="1013"/>
      <c r="T63" s="1013"/>
      <c r="U63" s="1013"/>
      <c r="V63" s="1013"/>
      <c r="W63" s="1013"/>
      <c r="X63" s="1013"/>
      <c r="Y63" s="1013"/>
      <c r="Z63" s="1013"/>
      <c r="AA63" s="1013"/>
      <c r="AB63" s="1013"/>
      <c r="AC63" s="1013"/>
      <c r="AD63" s="1013"/>
      <c r="AE63" s="1083"/>
      <c r="AF63" s="1084">
        <v>50</v>
      </c>
      <c r="AG63" s="1014"/>
      <c r="AH63" s="1014"/>
      <c r="AI63" s="1014"/>
      <c r="AJ63" s="1085"/>
      <c r="AK63" s="1086"/>
      <c r="AL63" s="1013"/>
      <c r="AM63" s="1013"/>
      <c r="AN63" s="1013"/>
      <c r="AO63" s="1013"/>
      <c r="AP63" s="1014">
        <v>1036</v>
      </c>
      <c r="AQ63" s="1014"/>
      <c r="AR63" s="1014"/>
      <c r="AS63" s="1014"/>
      <c r="AT63" s="1014"/>
      <c r="AU63" s="1014">
        <v>194</v>
      </c>
      <c r="AV63" s="1014"/>
      <c r="AW63" s="1014"/>
      <c r="AX63" s="1014"/>
      <c r="AY63" s="1014"/>
      <c r="AZ63" s="1075"/>
      <c r="BA63" s="1075"/>
      <c r="BB63" s="1075"/>
      <c r="BC63" s="1075"/>
      <c r="BD63" s="1075"/>
      <c r="BE63" s="1015"/>
      <c r="BF63" s="1015"/>
      <c r="BG63" s="1015"/>
      <c r="BH63" s="1015"/>
      <c r="BI63" s="1016"/>
      <c r="BJ63" s="1076" t="s">
        <v>248</v>
      </c>
      <c r="BK63" s="1010"/>
      <c r="BL63" s="1010"/>
      <c r="BM63" s="1010"/>
      <c r="BN63" s="1077"/>
      <c r="BO63" s="300"/>
      <c r="BP63" s="300"/>
      <c r="BQ63" s="307">
        <v>57</v>
      </c>
      <c r="BR63" s="311"/>
      <c r="BS63" s="1059"/>
      <c r="BT63" s="1060"/>
      <c r="BU63" s="1060"/>
      <c r="BV63" s="1060"/>
      <c r="BW63" s="1060"/>
      <c r="BX63" s="1060"/>
      <c r="BY63" s="1060"/>
      <c r="BZ63" s="1060"/>
      <c r="CA63" s="1060"/>
      <c r="CB63" s="1060"/>
      <c r="CC63" s="1060"/>
      <c r="CD63" s="1060"/>
      <c r="CE63" s="1060"/>
      <c r="CF63" s="1060"/>
      <c r="CG63" s="1061"/>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81"/>
    </row>
    <row r="64" spans="1:131" s="280" customFormat="1" ht="26.25" customHeight="1" x14ac:dyDescent="0.15">
      <c r="A64" s="300"/>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7">
        <v>58</v>
      </c>
      <c r="BR64" s="311"/>
      <c r="BS64" s="1059"/>
      <c r="BT64" s="1060"/>
      <c r="BU64" s="1060"/>
      <c r="BV64" s="1060"/>
      <c r="BW64" s="1060"/>
      <c r="BX64" s="1060"/>
      <c r="BY64" s="1060"/>
      <c r="BZ64" s="1060"/>
      <c r="CA64" s="1060"/>
      <c r="CB64" s="1060"/>
      <c r="CC64" s="1060"/>
      <c r="CD64" s="1060"/>
      <c r="CE64" s="1060"/>
      <c r="CF64" s="1060"/>
      <c r="CG64" s="1061"/>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81"/>
    </row>
    <row r="65" spans="1:131" s="280" customFormat="1" ht="26.25" customHeight="1" thickBot="1" x14ac:dyDescent="0.2">
      <c r="A65" s="312" t="s">
        <v>247</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2"/>
      <c r="AY65" s="312"/>
      <c r="AZ65" s="312"/>
      <c r="BA65" s="312"/>
      <c r="BB65" s="312"/>
      <c r="BC65" s="312"/>
      <c r="BD65" s="312"/>
      <c r="BE65" s="300"/>
      <c r="BF65" s="300"/>
      <c r="BG65" s="300"/>
      <c r="BH65" s="300"/>
      <c r="BI65" s="300"/>
      <c r="BJ65" s="300"/>
      <c r="BK65" s="300"/>
      <c r="BL65" s="300"/>
      <c r="BM65" s="300"/>
      <c r="BN65" s="300"/>
      <c r="BO65" s="300"/>
      <c r="BP65" s="300"/>
      <c r="BQ65" s="307">
        <v>59</v>
      </c>
      <c r="BR65" s="311"/>
      <c r="BS65" s="1059"/>
      <c r="BT65" s="1060"/>
      <c r="BU65" s="1060"/>
      <c r="BV65" s="1060"/>
      <c r="BW65" s="1060"/>
      <c r="BX65" s="1060"/>
      <c r="BY65" s="1060"/>
      <c r="BZ65" s="1060"/>
      <c r="CA65" s="1060"/>
      <c r="CB65" s="1060"/>
      <c r="CC65" s="1060"/>
      <c r="CD65" s="1060"/>
      <c r="CE65" s="1060"/>
      <c r="CF65" s="1060"/>
      <c r="CG65" s="1061"/>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81"/>
    </row>
    <row r="66" spans="1:131" s="280" customFormat="1" ht="26.25" customHeight="1" x14ac:dyDescent="0.15">
      <c r="A66" s="1062" t="s">
        <v>246</v>
      </c>
      <c r="B66" s="1063"/>
      <c r="C66" s="1063"/>
      <c r="D66" s="1063"/>
      <c r="E66" s="1063"/>
      <c r="F66" s="1063"/>
      <c r="G66" s="1063"/>
      <c r="H66" s="1063"/>
      <c r="I66" s="1063"/>
      <c r="J66" s="1063"/>
      <c r="K66" s="1063"/>
      <c r="L66" s="1063"/>
      <c r="M66" s="1063"/>
      <c r="N66" s="1063"/>
      <c r="O66" s="1063"/>
      <c r="P66" s="1064"/>
      <c r="Q66" s="1045" t="s">
        <v>245</v>
      </c>
      <c r="R66" s="1046"/>
      <c r="S66" s="1046"/>
      <c r="T66" s="1046"/>
      <c r="U66" s="1047"/>
      <c r="V66" s="1045" t="s">
        <v>244</v>
      </c>
      <c r="W66" s="1046"/>
      <c r="X66" s="1046"/>
      <c r="Y66" s="1046"/>
      <c r="Z66" s="1047"/>
      <c r="AA66" s="1045" t="s">
        <v>243</v>
      </c>
      <c r="AB66" s="1046"/>
      <c r="AC66" s="1046"/>
      <c r="AD66" s="1046"/>
      <c r="AE66" s="1047"/>
      <c r="AF66" s="1068" t="s">
        <v>242</v>
      </c>
      <c r="AG66" s="1069"/>
      <c r="AH66" s="1069"/>
      <c r="AI66" s="1069"/>
      <c r="AJ66" s="1070"/>
      <c r="AK66" s="1045" t="s">
        <v>241</v>
      </c>
      <c r="AL66" s="1063"/>
      <c r="AM66" s="1063"/>
      <c r="AN66" s="1063"/>
      <c r="AO66" s="1064"/>
      <c r="AP66" s="1045" t="s">
        <v>240</v>
      </c>
      <c r="AQ66" s="1046"/>
      <c r="AR66" s="1046"/>
      <c r="AS66" s="1046"/>
      <c r="AT66" s="1047"/>
      <c r="AU66" s="1045" t="s">
        <v>239</v>
      </c>
      <c r="AV66" s="1046"/>
      <c r="AW66" s="1046"/>
      <c r="AX66" s="1046"/>
      <c r="AY66" s="1047"/>
      <c r="AZ66" s="1045" t="s">
        <v>238</v>
      </c>
      <c r="BA66" s="1046"/>
      <c r="BB66" s="1046"/>
      <c r="BC66" s="1046"/>
      <c r="BD66" s="1051"/>
      <c r="BE66" s="300"/>
      <c r="BF66" s="300"/>
      <c r="BG66" s="300"/>
      <c r="BH66" s="300"/>
      <c r="BI66" s="300"/>
      <c r="BJ66" s="300"/>
      <c r="BK66" s="300"/>
      <c r="BL66" s="300"/>
      <c r="BM66" s="300"/>
      <c r="BN66" s="300"/>
      <c r="BO66" s="300"/>
      <c r="BP66" s="300"/>
      <c r="BQ66" s="307">
        <v>60</v>
      </c>
      <c r="BR66" s="306"/>
      <c r="BS66" s="997"/>
      <c r="BT66" s="998"/>
      <c r="BU66" s="998"/>
      <c r="BV66" s="998"/>
      <c r="BW66" s="998"/>
      <c r="BX66" s="998"/>
      <c r="BY66" s="998"/>
      <c r="BZ66" s="998"/>
      <c r="CA66" s="998"/>
      <c r="CB66" s="998"/>
      <c r="CC66" s="998"/>
      <c r="CD66" s="998"/>
      <c r="CE66" s="998"/>
      <c r="CF66" s="998"/>
      <c r="CG66" s="999"/>
      <c r="CH66" s="1000"/>
      <c r="CI66" s="1001"/>
      <c r="CJ66" s="1001"/>
      <c r="CK66" s="1001"/>
      <c r="CL66" s="1002"/>
      <c r="CM66" s="1000"/>
      <c r="CN66" s="1001"/>
      <c r="CO66" s="1001"/>
      <c r="CP66" s="1001"/>
      <c r="CQ66" s="1002"/>
      <c r="CR66" s="1000"/>
      <c r="CS66" s="1001"/>
      <c r="CT66" s="1001"/>
      <c r="CU66" s="1001"/>
      <c r="CV66" s="1002"/>
      <c r="CW66" s="1000"/>
      <c r="CX66" s="1001"/>
      <c r="CY66" s="1001"/>
      <c r="CZ66" s="1001"/>
      <c r="DA66" s="1002"/>
      <c r="DB66" s="1000"/>
      <c r="DC66" s="1001"/>
      <c r="DD66" s="1001"/>
      <c r="DE66" s="1001"/>
      <c r="DF66" s="1002"/>
      <c r="DG66" s="1000"/>
      <c r="DH66" s="1001"/>
      <c r="DI66" s="1001"/>
      <c r="DJ66" s="1001"/>
      <c r="DK66" s="1002"/>
      <c r="DL66" s="1000"/>
      <c r="DM66" s="1001"/>
      <c r="DN66" s="1001"/>
      <c r="DO66" s="1001"/>
      <c r="DP66" s="1002"/>
      <c r="DQ66" s="1000"/>
      <c r="DR66" s="1001"/>
      <c r="DS66" s="1001"/>
      <c r="DT66" s="1001"/>
      <c r="DU66" s="1002"/>
      <c r="DV66" s="994"/>
      <c r="DW66" s="995"/>
      <c r="DX66" s="995"/>
      <c r="DY66" s="995"/>
      <c r="DZ66" s="996"/>
      <c r="EA66" s="281"/>
    </row>
    <row r="67" spans="1:131" s="280" customFormat="1" ht="26.25" customHeight="1" thickBot="1" x14ac:dyDescent="0.2">
      <c r="A67" s="1065"/>
      <c r="B67" s="1066"/>
      <c r="C67" s="1066"/>
      <c r="D67" s="1066"/>
      <c r="E67" s="1066"/>
      <c r="F67" s="1066"/>
      <c r="G67" s="1066"/>
      <c r="H67" s="1066"/>
      <c r="I67" s="1066"/>
      <c r="J67" s="1066"/>
      <c r="K67" s="1066"/>
      <c r="L67" s="1066"/>
      <c r="M67" s="1066"/>
      <c r="N67" s="1066"/>
      <c r="O67" s="1066"/>
      <c r="P67" s="1067"/>
      <c r="Q67" s="1048"/>
      <c r="R67" s="1049"/>
      <c r="S67" s="1049"/>
      <c r="T67" s="1049"/>
      <c r="U67" s="1050"/>
      <c r="V67" s="1048"/>
      <c r="W67" s="1049"/>
      <c r="X67" s="1049"/>
      <c r="Y67" s="1049"/>
      <c r="Z67" s="1050"/>
      <c r="AA67" s="1048"/>
      <c r="AB67" s="1049"/>
      <c r="AC67" s="1049"/>
      <c r="AD67" s="1049"/>
      <c r="AE67" s="1050"/>
      <c r="AF67" s="1071"/>
      <c r="AG67" s="1072"/>
      <c r="AH67" s="1072"/>
      <c r="AI67" s="1072"/>
      <c r="AJ67" s="1073"/>
      <c r="AK67" s="1074"/>
      <c r="AL67" s="1066"/>
      <c r="AM67" s="1066"/>
      <c r="AN67" s="1066"/>
      <c r="AO67" s="1067"/>
      <c r="AP67" s="1048"/>
      <c r="AQ67" s="1049"/>
      <c r="AR67" s="1049"/>
      <c r="AS67" s="1049"/>
      <c r="AT67" s="1050"/>
      <c r="AU67" s="1048"/>
      <c r="AV67" s="1049"/>
      <c r="AW67" s="1049"/>
      <c r="AX67" s="1049"/>
      <c r="AY67" s="1050"/>
      <c r="AZ67" s="1048"/>
      <c r="BA67" s="1049"/>
      <c r="BB67" s="1049"/>
      <c r="BC67" s="1049"/>
      <c r="BD67" s="1052"/>
      <c r="BE67" s="300"/>
      <c r="BF67" s="300"/>
      <c r="BG67" s="300"/>
      <c r="BH67" s="300"/>
      <c r="BI67" s="300"/>
      <c r="BJ67" s="300"/>
      <c r="BK67" s="300"/>
      <c r="BL67" s="300"/>
      <c r="BM67" s="300"/>
      <c r="BN67" s="300"/>
      <c r="BO67" s="300"/>
      <c r="BP67" s="300"/>
      <c r="BQ67" s="307">
        <v>61</v>
      </c>
      <c r="BR67" s="306"/>
      <c r="BS67" s="997"/>
      <c r="BT67" s="998"/>
      <c r="BU67" s="998"/>
      <c r="BV67" s="998"/>
      <c r="BW67" s="998"/>
      <c r="BX67" s="998"/>
      <c r="BY67" s="998"/>
      <c r="BZ67" s="998"/>
      <c r="CA67" s="998"/>
      <c r="CB67" s="998"/>
      <c r="CC67" s="998"/>
      <c r="CD67" s="998"/>
      <c r="CE67" s="998"/>
      <c r="CF67" s="998"/>
      <c r="CG67" s="999"/>
      <c r="CH67" s="1000"/>
      <c r="CI67" s="1001"/>
      <c r="CJ67" s="1001"/>
      <c r="CK67" s="1001"/>
      <c r="CL67" s="1002"/>
      <c r="CM67" s="1000"/>
      <c r="CN67" s="1001"/>
      <c r="CO67" s="1001"/>
      <c r="CP67" s="1001"/>
      <c r="CQ67" s="1002"/>
      <c r="CR67" s="1000"/>
      <c r="CS67" s="1001"/>
      <c r="CT67" s="1001"/>
      <c r="CU67" s="1001"/>
      <c r="CV67" s="1002"/>
      <c r="CW67" s="1000"/>
      <c r="CX67" s="1001"/>
      <c r="CY67" s="1001"/>
      <c r="CZ67" s="1001"/>
      <c r="DA67" s="1002"/>
      <c r="DB67" s="1000"/>
      <c r="DC67" s="1001"/>
      <c r="DD67" s="1001"/>
      <c r="DE67" s="1001"/>
      <c r="DF67" s="1002"/>
      <c r="DG67" s="1000"/>
      <c r="DH67" s="1001"/>
      <c r="DI67" s="1001"/>
      <c r="DJ67" s="1001"/>
      <c r="DK67" s="1002"/>
      <c r="DL67" s="1000"/>
      <c r="DM67" s="1001"/>
      <c r="DN67" s="1001"/>
      <c r="DO67" s="1001"/>
      <c r="DP67" s="1002"/>
      <c r="DQ67" s="1000"/>
      <c r="DR67" s="1001"/>
      <c r="DS67" s="1001"/>
      <c r="DT67" s="1001"/>
      <c r="DU67" s="1002"/>
      <c r="DV67" s="994"/>
      <c r="DW67" s="995"/>
      <c r="DX67" s="995"/>
      <c r="DY67" s="995"/>
      <c r="DZ67" s="996"/>
      <c r="EA67" s="281"/>
    </row>
    <row r="68" spans="1:131" s="280" customFormat="1" ht="26.25" customHeight="1" thickTop="1" x14ac:dyDescent="0.15">
      <c r="A68" s="310">
        <v>1</v>
      </c>
      <c r="B68" s="1037" t="s">
        <v>237</v>
      </c>
      <c r="C68" s="1038"/>
      <c r="D68" s="1038"/>
      <c r="E68" s="1038"/>
      <c r="F68" s="1038"/>
      <c r="G68" s="1038"/>
      <c r="H68" s="1038"/>
      <c r="I68" s="1038"/>
      <c r="J68" s="1038"/>
      <c r="K68" s="1038"/>
      <c r="L68" s="1038"/>
      <c r="M68" s="1038"/>
      <c r="N68" s="1038"/>
      <c r="O68" s="1038"/>
      <c r="P68" s="1039"/>
      <c r="Q68" s="1040">
        <v>6124</v>
      </c>
      <c r="R68" s="1041"/>
      <c r="S68" s="1041"/>
      <c r="T68" s="1041"/>
      <c r="U68" s="1041"/>
      <c r="V68" s="1041">
        <v>5916</v>
      </c>
      <c r="W68" s="1041"/>
      <c r="X68" s="1041"/>
      <c r="Y68" s="1041"/>
      <c r="Z68" s="1041"/>
      <c r="AA68" s="1041">
        <v>207</v>
      </c>
      <c r="AB68" s="1041"/>
      <c r="AC68" s="1041"/>
      <c r="AD68" s="1041"/>
      <c r="AE68" s="1041"/>
      <c r="AF68" s="1041">
        <v>207</v>
      </c>
      <c r="AG68" s="1041"/>
      <c r="AH68" s="1041"/>
      <c r="AI68" s="1041"/>
      <c r="AJ68" s="1041"/>
      <c r="AK68" s="1041">
        <v>0</v>
      </c>
      <c r="AL68" s="1041"/>
      <c r="AM68" s="1041"/>
      <c r="AN68" s="1041"/>
      <c r="AO68" s="1041"/>
      <c r="AP68" s="1041">
        <v>3076</v>
      </c>
      <c r="AQ68" s="1041"/>
      <c r="AR68" s="1041"/>
      <c r="AS68" s="1041"/>
      <c r="AT68" s="1041"/>
      <c r="AU68" s="1042">
        <v>365</v>
      </c>
      <c r="AV68" s="1042"/>
      <c r="AW68" s="1042"/>
      <c r="AX68" s="1042"/>
      <c r="AY68" s="1042"/>
      <c r="AZ68" s="1043"/>
      <c r="BA68" s="1043"/>
      <c r="BB68" s="1043"/>
      <c r="BC68" s="1043"/>
      <c r="BD68" s="1044"/>
      <c r="BE68" s="300"/>
      <c r="BF68" s="300"/>
      <c r="BG68" s="300"/>
      <c r="BH68" s="300"/>
      <c r="BI68" s="300"/>
      <c r="BJ68" s="300"/>
      <c r="BK68" s="300"/>
      <c r="BL68" s="300"/>
      <c r="BM68" s="300"/>
      <c r="BN68" s="300"/>
      <c r="BO68" s="300"/>
      <c r="BP68" s="300"/>
      <c r="BQ68" s="307">
        <v>62</v>
      </c>
      <c r="BR68" s="306"/>
      <c r="BS68" s="997"/>
      <c r="BT68" s="998"/>
      <c r="BU68" s="998"/>
      <c r="BV68" s="998"/>
      <c r="BW68" s="998"/>
      <c r="BX68" s="998"/>
      <c r="BY68" s="998"/>
      <c r="BZ68" s="998"/>
      <c r="CA68" s="998"/>
      <c r="CB68" s="998"/>
      <c r="CC68" s="998"/>
      <c r="CD68" s="998"/>
      <c r="CE68" s="998"/>
      <c r="CF68" s="998"/>
      <c r="CG68" s="999"/>
      <c r="CH68" s="1000"/>
      <c r="CI68" s="1001"/>
      <c r="CJ68" s="1001"/>
      <c r="CK68" s="1001"/>
      <c r="CL68" s="1002"/>
      <c r="CM68" s="1000"/>
      <c r="CN68" s="1001"/>
      <c r="CO68" s="1001"/>
      <c r="CP68" s="1001"/>
      <c r="CQ68" s="1002"/>
      <c r="CR68" s="1000"/>
      <c r="CS68" s="1001"/>
      <c r="CT68" s="1001"/>
      <c r="CU68" s="1001"/>
      <c r="CV68" s="1002"/>
      <c r="CW68" s="1000"/>
      <c r="CX68" s="1001"/>
      <c r="CY68" s="1001"/>
      <c r="CZ68" s="1001"/>
      <c r="DA68" s="1002"/>
      <c r="DB68" s="1000"/>
      <c r="DC68" s="1001"/>
      <c r="DD68" s="1001"/>
      <c r="DE68" s="1001"/>
      <c r="DF68" s="1002"/>
      <c r="DG68" s="1000"/>
      <c r="DH68" s="1001"/>
      <c r="DI68" s="1001"/>
      <c r="DJ68" s="1001"/>
      <c r="DK68" s="1002"/>
      <c r="DL68" s="1000"/>
      <c r="DM68" s="1001"/>
      <c r="DN68" s="1001"/>
      <c r="DO68" s="1001"/>
      <c r="DP68" s="1002"/>
      <c r="DQ68" s="1000"/>
      <c r="DR68" s="1001"/>
      <c r="DS68" s="1001"/>
      <c r="DT68" s="1001"/>
      <c r="DU68" s="1002"/>
      <c r="DV68" s="994"/>
      <c r="DW68" s="995"/>
      <c r="DX68" s="995"/>
      <c r="DY68" s="995"/>
      <c r="DZ68" s="996"/>
      <c r="EA68" s="281"/>
    </row>
    <row r="69" spans="1:131" s="280" customFormat="1" ht="26.25" customHeight="1" x14ac:dyDescent="0.15">
      <c r="A69" s="309">
        <v>2</v>
      </c>
      <c r="B69" s="1027" t="s">
        <v>236</v>
      </c>
      <c r="C69" s="1028"/>
      <c r="D69" s="1028"/>
      <c r="E69" s="1028"/>
      <c r="F69" s="1028"/>
      <c r="G69" s="1028"/>
      <c r="H69" s="1028"/>
      <c r="I69" s="1028"/>
      <c r="J69" s="1028"/>
      <c r="K69" s="1028"/>
      <c r="L69" s="1028"/>
      <c r="M69" s="1028"/>
      <c r="N69" s="1028"/>
      <c r="O69" s="1028"/>
      <c r="P69" s="1029"/>
      <c r="Q69" s="1035">
        <v>9867</v>
      </c>
      <c r="R69" s="1036"/>
      <c r="S69" s="1036"/>
      <c r="T69" s="1036"/>
      <c r="U69" s="1036"/>
      <c r="V69" s="1036">
        <v>6844</v>
      </c>
      <c r="W69" s="1036"/>
      <c r="X69" s="1036"/>
      <c r="Y69" s="1036"/>
      <c r="Z69" s="1036"/>
      <c r="AA69" s="1036">
        <v>3023</v>
      </c>
      <c r="AB69" s="1036"/>
      <c r="AC69" s="1036"/>
      <c r="AD69" s="1036"/>
      <c r="AE69" s="1036"/>
      <c r="AF69" s="1036">
        <v>3023</v>
      </c>
      <c r="AG69" s="1036"/>
      <c r="AH69" s="1036"/>
      <c r="AI69" s="1036"/>
      <c r="AJ69" s="1036"/>
      <c r="AK69" s="1036">
        <v>0</v>
      </c>
      <c r="AL69" s="1036"/>
      <c r="AM69" s="1036"/>
      <c r="AN69" s="1036"/>
      <c r="AO69" s="1036"/>
      <c r="AP69" s="1036" t="s">
        <v>232</v>
      </c>
      <c r="AQ69" s="1036"/>
      <c r="AR69" s="1036"/>
      <c r="AS69" s="1036"/>
      <c r="AT69" s="1036"/>
      <c r="AU69" s="1017" t="s">
        <v>232</v>
      </c>
      <c r="AV69" s="1017"/>
      <c r="AW69" s="1017"/>
      <c r="AX69" s="1017"/>
      <c r="AY69" s="1017"/>
      <c r="AZ69" s="1018"/>
      <c r="BA69" s="1018"/>
      <c r="BB69" s="1018"/>
      <c r="BC69" s="1018"/>
      <c r="BD69" s="1019"/>
      <c r="BE69" s="300"/>
      <c r="BF69" s="300"/>
      <c r="BG69" s="300"/>
      <c r="BH69" s="300"/>
      <c r="BI69" s="300"/>
      <c r="BJ69" s="300"/>
      <c r="BK69" s="300"/>
      <c r="BL69" s="300"/>
      <c r="BM69" s="300"/>
      <c r="BN69" s="300"/>
      <c r="BO69" s="300"/>
      <c r="BP69" s="300"/>
      <c r="BQ69" s="307">
        <v>63</v>
      </c>
      <c r="BR69" s="306"/>
      <c r="BS69" s="997"/>
      <c r="BT69" s="998"/>
      <c r="BU69" s="998"/>
      <c r="BV69" s="998"/>
      <c r="BW69" s="998"/>
      <c r="BX69" s="998"/>
      <c r="BY69" s="998"/>
      <c r="BZ69" s="998"/>
      <c r="CA69" s="998"/>
      <c r="CB69" s="998"/>
      <c r="CC69" s="998"/>
      <c r="CD69" s="998"/>
      <c r="CE69" s="998"/>
      <c r="CF69" s="998"/>
      <c r="CG69" s="999"/>
      <c r="CH69" s="1000"/>
      <c r="CI69" s="1001"/>
      <c r="CJ69" s="1001"/>
      <c r="CK69" s="1001"/>
      <c r="CL69" s="1002"/>
      <c r="CM69" s="1000"/>
      <c r="CN69" s="1001"/>
      <c r="CO69" s="1001"/>
      <c r="CP69" s="1001"/>
      <c r="CQ69" s="1002"/>
      <c r="CR69" s="1000"/>
      <c r="CS69" s="1001"/>
      <c r="CT69" s="1001"/>
      <c r="CU69" s="1001"/>
      <c r="CV69" s="1002"/>
      <c r="CW69" s="1000"/>
      <c r="CX69" s="1001"/>
      <c r="CY69" s="1001"/>
      <c r="CZ69" s="1001"/>
      <c r="DA69" s="1002"/>
      <c r="DB69" s="1000"/>
      <c r="DC69" s="1001"/>
      <c r="DD69" s="1001"/>
      <c r="DE69" s="1001"/>
      <c r="DF69" s="1002"/>
      <c r="DG69" s="1000"/>
      <c r="DH69" s="1001"/>
      <c r="DI69" s="1001"/>
      <c r="DJ69" s="1001"/>
      <c r="DK69" s="1002"/>
      <c r="DL69" s="1000"/>
      <c r="DM69" s="1001"/>
      <c r="DN69" s="1001"/>
      <c r="DO69" s="1001"/>
      <c r="DP69" s="1002"/>
      <c r="DQ69" s="1000"/>
      <c r="DR69" s="1001"/>
      <c r="DS69" s="1001"/>
      <c r="DT69" s="1001"/>
      <c r="DU69" s="1002"/>
      <c r="DV69" s="994"/>
      <c r="DW69" s="995"/>
      <c r="DX69" s="995"/>
      <c r="DY69" s="995"/>
      <c r="DZ69" s="996"/>
      <c r="EA69" s="281"/>
    </row>
    <row r="70" spans="1:131" s="280" customFormat="1" ht="26.25" customHeight="1" x14ac:dyDescent="0.15">
      <c r="A70" s="309">
        <v>3</v>
      </c>
      <c r="B70" s="1027" t="s">
        <v>235</v>
      </c>
      <c r="C70" s="1028"/>
      <c r="D70" s="1028"/>
      <c r="E70" s="1028"/>
      <c r="F70" s="1028"/>
      <c r="G70" s="1028"/>
      <c r="H70" s="1028"/>
      <c r="I70" s="1028"/>
      <c r="J70" s="1028"/>
      <c r="K70" s="1028"/>
      <c r="L70" s="1028"/>
      <c r="M70" s="1028"/>
      <c r="N70" s="1028"/>
      <c r="O70" s="1028"/>
      <c r="P70" s="1029"/>
      <c r="Q70" s="1035">
        <v>148</v>
      </c>
      <c r="R70" s="1036"/>
      <c r="S70" s="1036"/>
      <c r="T70" s="1036"/>
      <c r="U70" s="1036"/>
      <c r="V70" s="1036">
        <v>143</v>
      </c>
      <c r="W70" s="1036"/>
      <c r="X70" s="1036"/>
      <c r="Y70" s="1036"/>
      <c r="Z70" s="1036"/>
      <c r="AA70" s="1036">
        <v>6</v>
      </c>
      <c r="AB70" s="1036"/>
      <c r="AC70" s="1036"/>
      <c r="AD70" s="1036"/>
      <c r="AE70" s="1036"/>
      <c r="AF70" s="1036">
        <v>6</v>
      </c>
      <c r="AG70" s="1036"/>
      <c r="AH70" s="1036"/>
      <c r="AI70" s="1036"/>
      <c r="AJ70" s="1036"/>
      <c r="AK70" s="1036">
        <v>12</v>
      </c>
      <c r="AL70" s="1036"/>
      <c r="AM70" s="1036"/>
      <c r="AN70" s="1036"/>
      <c r="AO70" s="1036"/>
      <c r="AP70" s="1036" t="s">
        <v>232</v>
      </c>
      <c r="AQ70" s="1036"/>
      <c r="AR70" s="1036"/>
      <c r="AS70" s="1036"/>
      <c r="AT70" s="1036"/>
      <c r="AU70" s="1017" t="s">
        <v>230</v>
      </c>
      <c r="AV70" s="1017"/>
      <c r="AW70" s="1017"/>
      <c r="AX70" s="1017"/>
      <c r="AY70" s="1017"/>
      <c r="AZ70" s="1018"/>
      <c r="BA70" s="1018"/>
      <c r="BB70" s="1018"/>
      <c r="BC70" s="1018"/>
      <c r="BD70" s="1019"/>
      <c r="BE70" s="300"/>
      <c r="BF70" s="300"/>
      <c r="BG70" s="300"/>
      <c r="BH70" s="300"/>
      <c r="BI70" s="300"/>
      <c r="BJ70" s="300"/>
      <c r="BK70" s="300"/>
      <c r="BL70" s="300"/>
      <c r="BM70" s="300"/>
      <c r="BN70" s="300"/>
      <c r="BO70" s="300"/>
      <c r="BP70" s="300"/>
      <c r="BQ70" s="307">
        <v>64</v>
      </c>
      <c r="BR70" s="306"/>
      <c r="BS70" s="997"/>
      <c r="BT70" s="998"/>
      <c r="BU70" s="998"/>
      <c r="BV70" s="998"/>
      <c r="BW70" s="998"/>
      <c r="BX70" s="998"/>
      <c r="BY70" s="998"/>
      <c r="BZ70" s="998"/>
      <c r="CA70" s="998"/>
      <c r="CB70" s="998"/>
      <c r="CC70" s="998"/>
      <c r="CD70" s="998"/>
      <c r="CE70" s="998"/>
      <c r="CF70" s="998"/>
      <c r="CG70" s="999"/>
      <c r="CH70" s="1000"/>
      <c r="CI70" s="1001"/>
      <c r="CJ70" s="1001"/>
      <c r="CK70" s="1001"/>
      <c r="CL70" s="1002"/>
      <c r="CM70" s="1000"/>
      <c r="CN70" s="1001"/>
      <c r="CO70" s="1001"/>
      <c r="CP70" s="1001"/>
      <c r="CQ70" s="1002"/>
      <c r="CR70" s="1000"/>
      <c r="CS70" s="1001"/>
      <c r="CT70" s="1001"/>
      <c r="CU70" s="1001"/>
      <c r="CV70" s="1002"/>
      <c r="CW70" s="1000"/>
      <c r="CX70" s="1001"/>
      <c r="CY70" s="1001"/>
      <c r="CZ70" s="1001"/>
      <c r="DA70" s="1002"/>
      <c r="DB70" s="1000"/>
      <c r="DC70" s="1001"/>
      <c r="DD70" s="1001"/>
      <c r="DE70" s="1001"/>
      <c r="DF70" s="1002"/>
      <c r="DG70" s="1000"/>
      <c r="DH70" s="1001"/>
      <c r="DI70" s="1001"/>
      <c r="DJ70" s="1001"/>
      <c r="DK70" s="1002"/>
      <c r="DL70" s="1000"/>
      <c r="DM70" s="1001"/>
      <c r="DN70" s="1001"/>
      <c r="DO70" s="1001"/>
      <c r="DP70" s="1002"/>
      <c r="DQ70" s="1000"/>
      <c r="DR70" s="1001"/>
      <c r="DS70" s="1001"/>
      <c r="DT70" s="1001"/>
      <c r="DU70" s="1002"/>
      <c r="DV70" s="994"/>
      <c r="DW70" s="995"/>
      <c r="DX70" s="995"/>
      <c r="DY70" s="995"/>
      <c r="DZ70" s="996"/>
      <c r="EA70" s="281"/>
    </row>
    <row r="71" spans="1:131" s="280" customFormat="1" ht="26.25" customHeight="1" x14ac:dyDescent="0.15">
      <c r="A71" s="309">
        <v>4</v>
      </c>
      <c r="B71" s="1027" t="s">
        <v>234</v>
      </c>
      <c r="C71" s="1028"/>
      <c r="D71" s="1028"/>
      <c r="E71" s="1028"/>
      <c r="F71" s="1028"/>
      <c r="G71" s="1028"/>
      <c r="H71" s="1028"/>
      <c r="I71" s="1028"/>
      <c r="J71" s="1028"/>
      <c r="K71" s="1028"/>
      <c r="L71" s="1028"/>
      <c r="M71" s="1028"/>
      <c r="N71" s="1028"/>
      <c r="O71" s="1028"/>
      <c r="P71" s="1029"/>
      <c r="Q71" s="1035">
        <v>534</v>
      </c>
      <c r="R71" s="1036"/>
      <c r="S71" s="1036"/>
      <c r="T71" s="1036"/>
      <c r="U71" s="1036"/>
      <c r="V71" s="1036">
        <v>508</v>
      </c>
      <c r="W71" s="1036"/>
      <c r="X71" s="1036"/>
      <c r="Y71" s="1036"/>
      <c r="Z71" s="1036"/>
      <c r="AA71" s="1036">
        <v>26</v>
      </c>
      <c r="AB71" s="1036"/>
      <c r="AC71" s="1036"/>
      <c r="AD71" s="1036"/>
      <c r="AE71" s="1036"/>
      <c r="AF71" s="1036">
        <v>26</v>
      </c>
      <c r="AG71" s="1036"/>
      <c r="AH71" s="1036"/>
      <c r="AI71" s="1036"/>
      <c r="AJ71" s="1036"/>
      <c r="AK71" s="1036">
        <v>5</v>
      </c>
      <c r="AL71" s="1036"/>
      <c r="AM71" s="1036"/>
      <c r="AN71" s="1036"/>
      <c r="AO71" s="1036"/>
      <c r="AP71" s="1036" t="s">
        <v>230</v>
      </c>
      <c r="AQ71" s="1036"/>
      <c r="AR71" s="1036"/>
      <c r="AS71" s="1036"/>
      <c r="AT71" s="1036"/>
      <c r="AU71" s="1017" t="s">
        <v>230</v>
      </c>
      <c r="AV71" s="1017"/>
      <c r="AW71" s="1017"/>
      <c r="AX71" s="1017"/>
      <c r="AY71" s="1017"/>
      <c r="AZ71" s="1018"/>
      <c r="BA71" s="1018"/>
      <c r="BB71" s="1018"/>
      <c r="BC71" s="1018"/>
      <c r="BD71" s="1019"/>
      <c r="BE71" s="300"/>
      <c r="BF71" s="300"/>
      <c r="BG71" s="300"/>
      <c r="BH71" s="300"/>
      <c r="BI71" s="300"/>
      <c r="BJ71" s="300"/>
      <c r="BK71" s="300"/>
      <c r="BL71" s="300"/>
      <c r="BM71" s="300"/>
      <c r="BN71" s="300"/>
      <c r="BO71" s="300"/>
      <c r="BP71" s="300"/>
      <c r="BQ71" s="307">
        <v>65</v>
      </c>
      <c r="BR71" s="306"/>
      <c r="BS71" s="997"/>
      <c r="BT71" s="998"/>
      <c r="BU71" s="998"/>
      <c r="BV71" s="998"/>
      <c r="BW71" s="998"/>
      <c r="BX71" s="998"/>
      <c r="BY71" s="998"/>
      <c r="BZ71" s="998"/>
      <c r="CA71" s="998"/>
      <c r="CB71" s="998"/>
      <c r="CC71" s="998"/>
      <c r="CD71" s="998"/>
      <c r="CE71" s="998"/>
      <c r="CF71" s="998"/>
      <c r="CG71" s="999"/>
      <c r="CH71" s="1000"/>
      <c r="CI71" s="1001"/>
      <c r="CJ71" s="1001"/>
      <c r="CK71" s="1001"/>
      <c r="CL71" s="1002"/>
      <c r="CM71" s="1000"/>
      <c r="CN71" s="1001"/>
      <c r="CO71" s="1001"/>
      <c r="CP71" s="1001"/>
      <c r="CQ71" s="1002"/>
      <c r="CR71" s="1000"/>
      <c r="CS71" s="1001"/>
      <c r="CT71" s="1001"/>
      <c r="CU71" s="1001"/>
      <c r="CV71" s="1002"/>
      <c r="CW71" s="1000"/>
      <c r="CX71" s="1001"/>
      <c r="CY71" s="1001"/>
      <c r="CZ71" s="1001"/>
      <c r="DA71" s="1002"/>
      <c r="DB71" s="1000"/>
      <c r="DC71" s="1001"/>
      <c r="DD71" s="1001"/>
      <c r="DE71" s="1001"/>
      <c r="DF71" s="1002"/>
      <c r="DG71" s="1000"/>
      <c r="DH71" s="1001"/>
      <c r="DI71" s="1001"/>
      <c r="DJ71" s="1001"/>
      <c r="DK71" s="1002"/>
      <c r="DL71" s="1000"/>
      <c r="DM71" s="1001"/>
      <c r="DN71" s="1001"/>
      <c r="DO71" s="1001"/>
      <c r="DP71" s="1002"/>
      <c r="DQ71" s="1000"/>
      <c r="DR71" s="1001"/>
      <c r="DS71" s="1001"/>
      <c r="DT71" s="1001"/>
      <c r="DU71" s="1002"/>
      <c r="DV71" s="994"/>
      <c r="DW71" s="995"/>
      <c r="DX71" s="995"/>
      <c r="DY71" s="995"/>
      <c r="DZ71" s="996"/>
      <c r="EA71" s="281"/>
    </row>
    <row r="72" spans="1:131" s="280" customFormat="1" ht="26.25" customHeight="1" x14ac:dyDescent="0.15">
      <c r="A72" s="309">
        <v>5</v>
      </c>
      <c r="B72" s="1027" t="s">
        <v>233</v>
      </c>
      <c r="C72" s="1028"/>
      <c r="D72" s="1028"/>
      <c r="E72" s="1028"/>
      <c r="F72" s="1028"/>
      <c r="G72" s="1028"/>
      <c r="H72" s="1028"/>
      <c r="I72" s="1028"/>
      <c r="J72" s="1028"/>
      <c r="K72" s="1028"/>
      <c r="L72" s="1028"/>
      <c r="M72" s="1028"/>
      <c r="N72" s="1028"/>
      <c r="O72" s="1028"/>
      <c r="P72" s="1029"/>
      <c r="Q72" s="1035">
        <v>171935</v>
      </c>
      <c r="R72" s="1036"/>
      <c r="S72" s="1036"/>
      <c r="T72" s="1036"/>
      <c r="U72" s="1036"/>
      <c r="V72" s="1036">
        <v>162213</v>
      </c>
      <c r="W72" s="1036"/>
      <c r="X72" s="1036"/>
      <c r="Y72" s="1036"/>
      <c r="Z72" s="1036"/>
      <c r="AA72" s="1036">
        <v>9722</v>
      </c>
      <c r="AB72" s="1036"/>
      <c r="AC72" s="1036"/>
      <c r="AD72" s="1036"/>
      <c r="AE72" s="1036"/>
      <c r="AF72" s="1036">
        <v>9719</v>
      </c>
      <c r="AG72" s="1036"/>
      <c r="AH72" s="1036"/>
      <c r="AI72" s="1036"/>
      <c r="AJ72" s="1036"/>
      <c r="AK72" s="1036">
        <v>4660</v>
      </c>
      <c r="AL72" s="1036"/>
      <c r="AM72" s="1036"/>
      <c r="AN72" s="1036"/>
      <c r="AO72" s="1036"/>
      <c r="AP72" s="1036" t="s">
        <v>232</v>
      </c>
      <c r="AQ72" s="1036"/>
      <c r="AR72" s="1036"/>
      <c r="AS72" s="1036"/>
      <c r="AT72" s="1036"/>
      <c r="AU72" s="1017" t="s">
        <v>230</v>
      </c>
      <c r="AV72" s="1017"/>
      <c r="AW72" s="1017"/>
      <c r="AX72" s="1017"/>
      <c r="AY72" s="1017"/>
      <c r="AZ72" s="1018"/>
      <c r="BA72" s="1018"/>
      <c r="BB72" s="1018"/>
      <c r="BC72" s="1018"/>
      <c r="BD72" s="1019"/>
      <c r="BE72" s="300"/>
      <c r="BF72" s="300"/>
      <c r="BG72" s="300"/>
      <c r="BH72" s="300"/>
      <c r="BI72" s="300"/>
      <c r="BJ72" s="300"/>
      <c r="BK72" s="300"/>
      <c r="BL72" s="300"/>
      <c r="BM72" s="300"/>
      <c r="BN72" s="300"/>
      <c r="BO72" s="300"/>
      <c r="BP72" s="300"/>
      <c r="BQ72" s="307">
        <v>66</v>
      </c>
      <c r="BR72" s="306"/>
      <c r="BS72" s="997"/>
      <c r="BT72" s="998"/>
      <c r="BU72" s="998"/>
      <c r="BV72" s="998"/>
      <c r="BW72" s="998"/>
      <c r="BX72" s="998"/>
      <c r="BY72" s="998"/>
      <c r="BZ72" s="998"/>
      <c r="CA72" s="998"/>
      <c r="CB72" s="998"/>
      <c r="CC72" s="998"/>
      <c r="CD72" s="998"/>
      <c r="CE72" s="998"/>
      <c r="CF72" s="998"/>
      <c r="CG72" s="999"/>
      <c r="CH72" s="1000"/>
      <c r="CI72" s="1001"/>
      <c r="CJ72" s="1001"/>
      <c r="CK72" s="1001"/>
      <c r="CL72" s="1002"/>
      <c r="CM72" s="1000"/>
      <c r="CN72" s="1001"/>
      <c r="CO72" s="1001"/>
      <c r="CP72" s="1001"/>
      <c r="CQ72" s="1002"/>
      <c r="CR72" s="1000"/>
      <c r="CS72" s="1001"/>
      <c r="CT72" s="1001"/>
      <c r="CU72" s="1001"/>
      <c r="CV72" s="1002"/>
      <c r="CW72" s="1000"/>
      <c r="CX72" s="1001"/>
      <c r="CY72" s="1001"/>
      <c r="CZ72" s="1001"/>
      <c r="DA72" s="1002"/>
      <c r="DB72" s="1000"/>
      <c r="DC72" s="1001"/>
      <c r="DD72" s="1001"/>
      <c r="DE72" s="1001"/>
      <c r="DF72" s="1002"/>
      <c r="DG72" s="1000"/>
      <c r="DH72" s="1001"/>
      <c r="DI72" s="1001"/>
      <c r="DJ72" s="1001"/>
      <c r="DK72" s="1002"/>
      <c r="DL72" s="1000"/>
      <c r="DM72" s="1001"/>
      <c r="DN72" s="1001"/>
      <c r="DO72" s="1001"/>
      <c r="DP72" s="1002"/>
      <c r="DQ72" s="1000"/>
      <c r="DR72" s="1001"/>
      <c r="DS72" s="1001"/>
      <c r="DT72" s="1001"/>
      <c r="DU72" s="1002"/>
      <c r="DV72" s="994"/>
      <c r="DW72" s="995"/>
      <c r="DX72" s="995"/>
      <c r="DY72" s="995"/>
      <c r="DZ72" s="996"/>
      <c r="EA72" s="281"/>
    </row>
    <row r="73" spans="1:131" s="280" customFormat="1" ht="26.25" customHeight="1" x14ac:dyDescent="0.15">
      <c r="A73" s="309">
        <v>6</v>
      </c>
      <c r="B73" s="1027" t="s">
        <v>231</v>
      </c>
      <c r="C73" s="1028"/>
      <c r="D73" s="1028"/>
      <c r="E73" s="1028"/>
      <c r="F73" s="1028"/>
      <c r="G73" s="1028"/>
      <c r="H73" s="1028"/>
      <c r="I73" s="1028"/>
      <c r="J73" s="1028"/>
      <c r="K73" s="1028"/>
      <c r="L73" s="1028"/>
      <c r="M73" s="1028"/>
      <c r="N73" s="1028"/>
      <c r="O73" s="1028"/>
      <c r="P73" s="1029"/>
      <c r="Q73" s="1035">
        <v>704</v>
      </c>
      <c r="R73" s="1036"/>
      <c r="S73" s="1036"/>
      <c r="T73" s="1036"/>
      <c r="U73" s="1036"/>
      <c r="V73" s="1036">
        <v>685</v>
      </c>
      <c r="W73" s="1036"/>
      <c r="X73" s="1036"/>
      <c r="Y73" s="1036"/>
      <c r="Z73" s="1036"/>
      <c r="AA73" s="1036">
        <v>19</v>
      </c>
      <c r="AB73" s="1036"/>
      <c r="AC73" s="1036"/>
      <c r="AD73" s="1036"/>
      <c r="AE73" s="1036"/>
      <c r="AF73" s="1036">
        <v>19</v>
      </c>
      <c r="AG73" s="1036"/>
      <c r="AH73" s="1036"/>
      <c r="AI73" s="1036"/>
      <c r="AJ73" s="1036"/>
      <c r="AK73" s="1036">
        <v>14</v>
      </c>
      <c r="AL73" s="1036"/>
      <c r="AM73" s="1036"/>
      <c r="AN73" s="1036"/>
      <c r="AO73" s="1036"/>
      <c r="AP73" s="1036" t="s">
        <v>230</v>
      </c>
      <c r="AQ73" s="1036"/>
      <c r="AR73" s="1036"/>
      <c r="AS73" s="1036"/>
      <c r="AT73" s="1036"/>
      <c r="AU73" s="1017" t="s">
        <v>230</v>
      </c>
      <c r="AV73" s="1017"/>
      <c r="AW73" s="1017"/>
      <c r="AX73" s="1017"/>
      <c r="AY73" s="1017"/>
      <c r="AZ73" s="1018"/>
      <c r="BA73" s="1018"/>
      <c r="BB73" s="1018"/>
      <c r="BC73" s="1018"/>
      <c r="BD73" s="1019"/>
      <c r="BE73" s="300"/>
      <c r="BF73" s="300"/>
      <c r="BG73" s="300"/>
      <c r="BH73" s="300"/>
      <c r="BI73" s="300"/>
      <c r="BJ73" s="300"/>
      <c r="BK73" s="300"/>
      <c r="BL73" s="300"/>
      <c r="BM73" s="300"/>
      <c r="BN73" s="300"/>
      <c r="BO73" s="300"/>
      <c r="BP73" s="300"/>
      <c r="BQ73" s="307">
        <v>67</v>
      </c>
      <c r="BR73" s="306"/>
      <c r="BS73" s="997"/>
      <c r="BT73" s="998"/>
      <c r="BU73" s="998"/>
      <c r="BV73" s="998"/>
      <c r="BW73" s="998"/>
      <c r="BX73" s="998"/>
      <c r="BY73" s="998"/>
      <c r="BZ73" s="998"/>
      <c r="CA73" s="998"/>
      <c r="CB73" s="998"/>
      <c r="CC73" s="998"/>
      <c r="CD73" s="998"/>
      <c r="CE73" s="998"/>
      <c r="CF73" s="998"/>
      <c r="CG73" s="999"/>
      <c r="CH73" s="1000"/>
      <c r="CI73" s="1001"/>
      <c r="CJ73" s="1001"/>
      <c r="CK73" s="1001"/>
      <c r="CL73" s="1002"/>
      <c r="CM73" s="1000"/>
      <c r="CN73" s="1001"/>
      <c r="CO73" s="1001"/>
      <c r="CP73" s="1001"/>
      <c r="CQ73" s="1002"/>
      <c r="CR73" s="1000"/>
      <c r="CS73" s="1001"/>
      <c r="CT73" s="1001"/>
      <c r="CU73" s="1001"/>
      <c r="CV73" s="1002"/>
      <c r="CW73" s="1000"/>
      <c r="CX73" s="1001"/>
      <c r="CY73" s="1001"/>
      <c r="CZ73" s="1001"/>
      <c r="DA73" s="1002"/>
      <c r="DB73" s="1000"/>
      <c r="DC73" s="1001"/>
      <c r="DD73" s="1001"/>
      <c r="DE73" s="1001"/>
      <c r="DF73" s="1002"/>
      <c r="DG73" s="1000"/>
      <c r="DH73" s="1001"/>
      <c r="DI73" s="1001"/>
      <c r="DJ73" s="1001"/>
      <c r="DK73" s="1002"/>
      <c r="DL73" s="1000"/>
      <c r="DM73" s="1001"/>
      <c r="DN73" s="1001"/>
      <c r="DO73" s="1001"/>
      <c r="DP73" s="1002"/>
      <c r="DQ73" s="1000"/>
      <c r="DR73" s="1001"/>
      <c r="DS73" s="1001"/>
      <c r="DT73" s="1001"/>
      <c r="DU73" s="1002"/>
      <c r="DV73" s="994"/>
      <c r="DW73" s="995"/>
      <c r="DX73" s="995"/>
      <c r="DY73" s="995"/>
      <c r="DZ73" s="996"/>
      <c r="EA73" s="281"/>
    </row>
    <row r="74" spans="1:131" s="280" customFormat="1" ht="26.25" customHeight="1" x14ac:dyDescent="0.15">
      <c r="A74" s="309">
        <v>7</v>
      </c>
      <c r="B74" s="1027"/>
      <c r="C74" s="1028"/>
      <c r="D74" s="1028"/>
      <c r="E74" s="1028"/>
      <c r="F74" s="1028"/>
      <c r="G74" s="1028"/>
      <c r="H74" s="1028"/>
      <c r="I74" s="1028"/>
      <c r="J74" s="1028"/>
      <c r="K74" s="1028"/>
      <c r="L74" s="1028"/>
      <c r="M74" s="1028"/>
      <c r="N74" s="1028"/>
      <c r="O74" s="1028"/>
      <c r="P74" s="1029"/>
      <c r="Q74" s="1030"/>
      <c r="R74" s="1017"/>
      <c r="S74" s="1017"/>
      <c r="T74" s="1017"/>
      <c r="U74" s="1017"/>
      <c r="V74" s="1017"/>
      <c r="W74" s="1017"/>
      <c r="X74" s="1017"/>
      <c r="Y74" s="1017"/>
      <c r="Z74" s="1017"/>
      <c r="AA74" s="1017"/>
      <c r="AB74" s="1017"/>
      <c r="AC74" s="1017"/>
      <c r="AD74" s="1017"/>
      <c r="AE74" s="1017"/>
      <c r="AF74" s="1017"/>
      <c r="AG74" s="1017"/>
      <c r="AH74" s="1017"/>
      <c r="AI74" s="1017"/>
      <c r="AJ74" s="1017"/>
      <c r="AK74" s="1017"/>
      <c r="AL74" s="1017"/>
      <c r="AM74" s="1017"/>
      <c r="AN74" s="1017"/>
      <c r="AO74" s="1017"/>
      <c r="AP74" s="1017"/>
      <c r="AQ74" s="1017"/>
      <c r="AR74" s="1017"/>
      <c r="AS74" s="1017"/>
      <c r="AT74" s="1017"/>
      <c r="AU74" s="1017"/>
      <c r="AV74" s="1017"/>
      <c r="AW74" s="1017"/>
      <c r="AX74" s="1017"/>
      <c r="AY74" s="1017"/>
      <c r="AZ74" s="1018"/>
      <c r="BA74" s="1018"/>
      <c r="BB74" s="1018"/>
      <c r="BC74" s="1018"/>
      <c r="BD74" s="1019"/>
      <c r="BE74" s="300"/>
      <c r="BF74" s="300"/>
      <c r="BG74" s="300"/>
      <c r="BH74" s="300"/>
      <c r="BI74" s="300"/>
      <c r="BJ74" s="300"/>
      <c r="BK74" s="300"/>
      <c r="BL74" s="300"/>
      <c r="BM74" s="300"/>
      <c r="BN74" s="300"/>
      <c r="BO74" s="300"/>
      <c r="BP74" s="300"/>
      <c r="BQ74" s="307">
        <v>68</v>
      </c>
      <c r="BR74" s="306"/>
      <c r="BS74" s="997"/>
      <c r="BT74" s="998"/>
      <c r="BU74" s="998"/>
      <c r="BV74" s="998"/>
      <c r="BW74" s="998"/>
      <c r="BX74" s="998"/>
      <c r="BY74" s="998"/>
      <c r="BZ74" s="998"/>
      <c r="CA74" s="998"/>
      <c r="CB74" s="998"/>
      <c r="CC74" s="998"/>
      <c r="CD74" s="998"/>
      <c r="CE74" s="998"/>
      <c r="CF74" s="998"/>
      <c r="CG74" s="999"/>
      <c r="CH74" s="1000"/>
      <c r="CI74" s="1001"/>
      <c r="CJ74" s="1001"/>
      <c r="CK74" s="1001"/>
      <c r="CL74" s="1002"/>
      <c r="CM74" s="1000"/>
      <c r="CN74" s="1001"/>
      <c r="CO74" s="1001"/>
      <c r="CP74" s="1001"/>
      <c r="CQ74" s="1002"/>
      <c r="CR74" s="1000"/>
      <c r="CS74" s="1001"/>
      <c r="CT74" s="1001"/>
      <c r="CU74" s="1001"/>
      <c r="CV74" s="1002"/>
      <c r="CW74" s="1000"/>
      <c r="CX74" s="1001"/>
      <c r="CY74" s="1001"/>
      <c r="CZ74" s="1001"/>
      <c r="DA74" s="1002"/>
      <c r="DB74" s="1000"/>
      <c r="DC74" s="1001"/>
      <c r="DD74" s="1001"/>
      <c r="DE74" s="1001"/>
      <c r="DF74" s="1002"/>
      <c r="DG74" s="1000"/>
      <c r="DH74" s="1001"/>
      <c r="DI74" s="1001"/>
      <c r="DJ74" s="1001"/>
      <c r="DK74" s="1002"/>
      <c r="DL74" s="1000"/>
      <c r="DM74" s="1001"/>
      <c r="DN74" s="1001"/>
      <c r="DO74" s="1001"/>
      <c r="DP74" s="1002"/>
      <c r="DQ74" s="1000"/>
      <c r="DR74" s="1001"/>
      <c r="DS74" s="1001"/>
      <c r="DT74" s="1001"/>
      <c r="DU74" s="1002"/>
      <c r="DV74" s="994"/>
      <c r="DW74" s="995"/>
      <c r="DX74" s="995"/>
      <c r="DY74" s="995"/>
      <c r="DZ74" s="996"/>
      <c r="EA74" s="281"/>
    </row>
    <row r="75" spans="1:131" s="280" customFormat="1" ht="26.25" customHeight="1" x14ac:dyDescent="0.15">
      <c r="A75" s="309">
        <v>8</v>
      </c>
      <c r="B75" s="1027"/>
      <c r="C75" s="1028"/>
      <c r="D75" s="1028"/>
      <c r="E75" s="1028"/>
      <c r="F75" s="1028"/>
      <c r="G75" s="1028"/>
      <c r="H75" s="1028"/>
      <c r="I75" s="1028"/>
      <c r="J75" s="1028"/>
      <c r="K75" s="1028"/>
      <c r="L75" s="1028"/>
      <c r="M75" s="1028"/>
      <c r="N75" s="1028"/>
      <c r="O75" s="1028"/>
      <c r="P75" s="1029"/>
      <c r="Q75" s="1031"/>
      <c r="R75" s="1032"/>
      <c r="S75" s="1032"/>
      <c r="T75" s="1032"/>
      <c r="U75" s="1033"/>
      <c r="V75" s="1034"/>
      <c r="W75" s="1032"/>
      <c r="X75" s="1032"/>
      <c r="Y75" s="1032"/>
      <c r="Z75" s="1033"/>
      <c r="AA75" s="1034"/>
      <c r="AB75" s="1032"/>
      <c r="AC75" s="1032"/>
      <c r="AD75" s="1032"/>
      <c r="AE75" s="1033"/>
      <c r="AF75" s="1034"/>
      <c r="AG75" s="1032"/>
      <c r="AH75" s="1032"/>
      <c r="AI75" s="1032"/>
      <c r="AJ75" s="1033"/>
      <c r="AK75" s="1034"/>
      <c r="AL75" s="1032"/>
      <c r="AM75" s="1032"/>
      <c r="AN75" s="1032"/>
      <c r="AO75" s="1033"/>
      <c r="AP75" s="1034"/>
      <c r="AQ75" s="1032"/>
      <c r="AR75" s="1032"/>
      <c r="AS75" s="1032"/>
      <c r="AT75" s="1033"/>
      <c r="AU75" s="1034"/>
      <c r="AV75" s="1032"/>
      <c r="AW75" s="1032"/>
      <c r="AX75" s="1032"/>
      <c r="AY75" s="1033"/>
      <c r="AZ75" s="1018"/>
      <c r="BA75" s="1018"/>
      <c r="BB75" s="1018"/>
      <c r="BC75" s="1018"/>
      <c r="BD75" s="1019"/>
      <c r="BE75" s="300"/>
      <c r="BF75" s="300"/>
      <c r="BG75" s="300"/>
      <c r="BH75" s="300"/>
      <c r="BI75" s="300"/>
      <c r="BJ75" s="300"/>
      <c r="BK75" s="300"/>
      <c r="BL75" s="300"/>
      <c r="BM75" s="300"/>
      <c r="BN75" s="300"/>
      <c r="BO75" s="300"/>
      <c r="BP75" s="300"/>
      <c r="BQ75" s="307">
        <v>69</v>
      </c>
      <c r="BR75" s="306"/>
      <c r="BS75" s="997"/>
      <c r="BT75" s="998"/>
      <c r="BU75" s="998"/>
      <c r="BV75" s="998"/>
      <c r="BW75" s="998"/>
      <c r="BX75" s="998"/>
      <c r="BY75" s="998"/>
      <c r="BZ75" s="998"/>
      <c r="CA75" s="998"/>
      <c r="CB75" s="998"/>
      <c r="CC75" s="998"/>
      <c r="CD75" s="998"/>
      <c r="CE75" s="998"/>
      <c r="CF75" s="998"/>
      <c r="CG75" s="999"/>
      <c r="CH75" s="1000"/>
      <c r="CI75" s="1001"/>
      <c r="CJ75" s="1001"/>
      <c r="CK75" s="1001"/>
      <c r="CL75" s="1002"/>
      <c r="CM75" s="1000"/>
      <c r="CN75" s="1001"/>
      <c r="CO75" s="1001"/>
      <c r="CP75" s="1001"/>
      <c r="CQ75" s="1002"/>
      <c r="CR75" s="1000"/>
      <c r="CS75" s="1001"/>
      <c r="CT75" s="1001"/>
      <c r="CU75" s="1001"/>
      <c r="CV75" s="1002"/>
      <c r="CW75" s="1000"/>
      <c r="CX75" s="1001"/>
      <c r="CY75" s="1001"/>
      <c r="CZ75" s="1001"/>
      <c r="DA75" s="1002"/>
      <c r="DB75" s="1000"/>
      <c r="DC75" s="1001"/>
      <c r="DD75" s="1001"/>
      <c r="DE75" s="1001"/>
      <c r="DF75" s="1002"/>
      <c r="DG75" s="1000"/>
      <c r="DH75" s="1001"/>
      <c r="DI75" s="1001"/>
      <c r="DJ75" s="1001"/>
      <c r="DK75" s="1002"/>
      <c r="DL75" s="1000"/>
      <c r="DM75" s="1001"/>
      <c r="DN75" s="1001"/>
      <c r="DO75" s="1001"/>
      <c r="DP75" s="1002"/>
      <c r="DQ75" s="1000"/>
      <c r="DR75" s="1001"/>
      <c r="DS75" s="1001"/>
      <c r="DT75" s="1001"/>
      <c r="DU75" s="1002"/>
      <c r="DV75" s="994"/>
      <c r="DW75" s="995"/>
      <c r="DX75" s="995"/>
      <c r="DY75" s="995"/>
      <c r="DZ75" s="996"/>
      <c r="EA75" s="281"/>
    </row>
    <row r="76" spans="1:131" s="280" customFormat="1" ht="26.25" customHeight="1" x14ac:dyDescent="0.15">
      <c r="A76" s="309">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18"/>
      <c r="BA76" s="1018"/>
      <c r="BB76" s="1018"/>
      <c r="BC76" s="1018"/>
      <c r="BD76" s="1019"/>
      <c r="BE76" s="300"/>
      <c r="BF76" s="300"/>
      <c r="BG76" s="300"/>
      <c r="BH76" s="300"/>
      <c r="BI76" s="300"/>
      <c r="BJ76" s="300"/>
      <c r="BK76" s="300"/>
      <c r="BL76" s="300"/>
      <c r="BM76" s="300"/>
      <c r="BN76" s="300"/>
      <c r="BO76" s="300"/>
      <c r="BP76" s="300"/>
      <c r="BQ76" s="307">
        <v>70</v>
      </c>
      <c r="BR76" s="306"/>
      <c r="BS76" s="997"/>
      <c r="BT76" s="998"/>
      <c r="BU76" s="998"/>
      <c r="BV76" s="998"/>
      <c r="BW76" s="998"/>
      <c r="BX76" s="998"/>
      <c r="BY76" s="998"/>
      <c r="BZ76" s="998"/>
      <c r="CA76" s="998"/>
      <c r="CB76" s="998"/>
      <c r="CC76" s="998"/>
      <c r="CD76" s="998"/>
      <c r="CE76" s="998"/>
      <c r="CF76" s="998"/>
      <c r="CG76" s="999"/>
      <c r="CH76" s="1000"/>
      <c r="CI76" s="1001"/>
      <c r="CJ76" s="1001"/>
      <c r="CK76" s="1001"/>
      <c r="CL76" s="1002"/>
      <c r="CM76" s="1000"/>
      <c r="CN76" s="1001"/>
      <c r="CO76" s="1001"/>
      <c r="CP76" s="1001"/>
      <c r="CQ76" s="1002"/>
      <c r="CR76" s="1000"/>
      <c r="CS76" s="1001"/>
      <c r="CT76" s="1001"/>
      <c r="CU76" s="1001"/>
      <c r="CV76" s="1002"/>
      <c r="CW76" s="1000"/>
      <c r="CX76" s="1001"/>
      <c r="CY76" s="1001"/>
      <c r="CZ76" s="1001"/>
      <c r="DA76" s="1002"/>
      <c r="DB76" s="1000"/>
      <c r="DC76" s="1001"/>
      <c r="DD76" s="1001"/>
      <c r="DE76" s="1001"/>
      <c r="DF76" s="1002"/>
      <c r="DG76" s="1000"/>
      <c r="DH76" s="1001"/>
      <c r="DI76" s="1001"/>
      <c r="DJ76" s="1001"/>
      <c r="DK76" s="1002"/>
      <c r="DL76" s="1000"/>
      <c r="DM76" s="1001"/>
      <c r="DN76" s="1001"/>
      <c r="DO76" s="1001"/>
      <c r="DP76" s="1002"/>
      <c r="DQ76" s="1000"/>
      <c r="DR76" s="1001"/>
      <c r="DS76" s="1001"/>
      <c r="DT76" s="1001"/>
      <c r="DU76" s="1002"/>
      <c r="DV76" s="994"/>
      <c r="DW76" s="995"/>
      <c r="DX76" s="995"/>
      <c r="DY76" s="995"/>
      <c r="DZ76" s="996"/>
      <c r="EA76" s="281"/>
    </row>
    <row r="77" spans="1:131" s="280" customFormat="1" ht="26.25" customHeight="1" x14ac:dyDescent="0.15">
      <c r="A77" s="309">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18"/>
      <c r="BA77" s="1018"/>
      <c r="BB77" s="1018"/>
      <c r="BC77" s="1018"/>
      <c r="BD77" s="1019"/>
      <c r="BE77" s="300"/>
      <c r="BF77" s="300"/>
      <c r="BG77" s="300"/>
      <c r="BH77" s="300"/>
      <c r="BI77" s="300"/>
      <c r="BJ77" s="300"/>
      <c r="BK77" s="300"/>
      <c r="BL77" s="300"/>
      <c r="BM77" s="300"/>
      <c r="BN77" s="300"/>
      <c r="BO77" s="300"/>
      <c r="BP77" s="300"/>
      <c r="BQ77" s="307">
        <v>71</v>
      </c>
      <c r="BR77" s="306"/>
      <c r="BS77" s="997"/>
      <c r="BT77" s="998"/>
      <c r="BU77" s="998"/>
      <c r="BV77" s="998"/>
      <c r="BW77" s="998"/>
      <c r="BX77" s="998"/>
      <c r="BY77" s="998"/>
      <c r="BZ77" s="998"/>
      <c r="CA77" s="998"/>
      <c r="CB77" s="998"/>
      <c r="CC77" s="998"/>
      <c r="CD77" s="998"/>
      <c r="CE77" s="998"/>
      <c r="CF77" s="998"/>
      <c r="CG77" s="999"/>
      <c r="CH77" s="1000"/>
      <c r="CI77" s="1001"/>
      <c r="CJ77" s="1001"/>
      <c r="CK77" s="1001"/>
      <c r="CL77" s="1002"/>
      <c r="CM77" s="1000"/>
      <c r="CN77" s="1001"/>
      <c r="CO77" s="1001"/>
      <c r="CP77" s="1001"/>
      <c r="CQ77" s="1002"/>
      <c r="CR77" s="1000"/>
      <c r="CS77" s="1001"/>
      <c r="CT77" s="1001"/>
      <c r="CU77" s="1001"/>
      <c r="CV77" s="1002"/>
      <c r="CW77" s="1000"/>
      <c r="CX77" s="1001"/>
      <c r="CY77" s="1001"/>
      <c r="CZ77" s="1001"/>
      <c r="DA77" s="1002"/>
      <c r="DB77" s="1000"/>
      <c r="DC77" s="1001"/>
      <c r="DD77" s="1001"/>
      <c r="DE77" s="1001"/>
      <c r="DF77" s="1002"/>
      <c r="DG77" s="1000"/>
      <c r="DH77" s="1001"/>
      <c r="DI77" s="1001"/>
      <c r="DJ77" s="1001"/>
      <c r="DK77" s="1002"/>
      <c r="DL77" s="1000"/>
      <c r="DM77" s="1001"/>
      <c r="DN77" s="1001"/>
      <c r="DO77" s="1001"/>
      <c r="DP77" s="1002"/>
      <c r="DQ77" s="1000"/>
      <c r="DR77" s="1001"/>
      <c r="DS77" s="1001"/>
      <c r="DT77" s="1001"/>
      <c r="DU77" s="1002"/>
      <c r="DV77" s="994"/>
      <c r="DW77" s="995"/>
      <c r="DX77" s="995"/>
      <c r="DY77" s="995"/>
      <c r="DZ77" s="996"/>
      <c r="EA77" s="281"/>
    </row>
    <row r="78" spans="1:131" s="280" customFormat="1" ht="26.25" customHeight="1" x14ac:dyDescent="0.15">
      <c r="A78" s="309">
        <v>11</v>
      </c>
      <c r="B78" s="1027"/>
      <c r="C78" s="1028"/>
      <c r="D78" s="1028"/>
      <c r="E78" s="1028"/>
      <c r="F78" s="1028"/>
      <c r="G78" s="1028"/>
      <c r="H78" s="1028"/>
      <c r="I78" s="1028"/>
      <c r="J78" s="1028"/>
      <c r="K78" s="1028"/>
      <c r="L78" s="1028"/>
      <c r="M78" s="1028"/>
      <c r="N78" s="1028"/>
      <c r="O78" s="1028"/>
      <c r="P78" s="1029"/>
      <c r="Q78" s="1030"/>
      <c r="R78" s="1017"/>
      <c r="S78" s="1017"/>
      <c r="T78" s="1017"/>
      <c r="U78" s="1017"/>
      <c r="V78" s="1017"/>
      <c r="W78" s="1017"/>
      <c r="X78" s="1017"/>
      <c r="Y78" s="1017"/>
      <c r="Z78" s="1017"/>
      <c r="AA78" s="1017"/>
      <c r="AB78" s="1017"/>
      <c r="AC78" s="1017"/>
      <c r="AD78" s="1017"/>
      <c r="AE78" s="1017"/>
      <c r="AF78" s="1017"/>
      <c r="AG78" s="1017"/>
      <c r="AH78" s="1017"/>
      <c r="AI78" s="1017"/>
      <c r="AJ78" s="1017"/>
      <c r="AK78" s="1017"/>
      <c r="AL78" s="1017"/>
      <c r="AM78" s="1017"/>
      <c r="AN78" s="1017"/>
      <c r="AO78" s="1017"/>
      <c r="AP78" s="1017"/>
      <c r="AQ78" s="1017"/>
      <c r="AR78" s="1017"/>
      <c r="AS78" s="1017"/>
      <c r="AT78" s="1017"/>
      <c r="AU78" s="1017"/>
      <c r="AV78" s="1017"/>
      <c r="AW78" s="1017"/>
      <c r="AX78" s="1017"/>
      <c r="AY78" s="1017"/>
      <c r="AZ78" s="1018"/>
      <c r="BA78" s="1018"/>
      <c r="BB78" s="1018"/>
      <c r="BC78" s="1018"/>
      <c r="BD78" s="1019"/>
      <c r="BE78" s="300"/>
      <c r="BF78" s="300"/>
      <c r="BG78" s="300"/>
      <c r="BH78" s="300"/>
      <c r="BI78" s="300"/>
      <c r="BJ78" s="298"/>
      <c r="BK78" s="298"/>
      <c r="BL78" s="298"/>
      <c r="BM78" s="298"/>
      <c r="BN78" s="298"/>
      <c r="BO78" s="300"/>
      <c r="BP78" s="300"/>
      <c r="BQ78" s="307">
        <v>72</v>
      </c>
      <c r="BR78" s="306"/>
      <c r="BS78" s="997"/>
      <c r="BT78" s="998"/>
      <c r="BU78" s="998"/>
      <c r="BV78" s="998"/>
      <c r="BW78" s="998"/>
      <c r="BX78" s="998"/>
      <c r="BY78" s="998"/>
      <c r="BZ78" s="998"/>
      <c r="CA78" s="998"/>
      <c r="CB78" s="998"/>
      <c r="CC78" s="998"/>
      <c r="CD78" s="998"/>
      <c r="CE78" s="998"/>
      <c r="CF78" s="998"/>
      <c r="CG78" s="999"/>
      <c r="CH78" s="1000"/>
      <c r="CI78" s="1001"/>
      <c r="CJ78" s="1001"/>
      <c r="CK78" s="1001"/>
      <c r="CL78" s="1002"/>
      <c r="CM78" s="1000"/>
      <c r="CN78" s="1001"/>
      <c r="CO78" s="1001"/>
      <c r="CP78" s="1001"/>
      <c r="CQ78" s="1002"/>
      <c r="CR78" s="1000"/>
      <c r="CS78" s="1001"/>
      <c r="CT78" s="1001"/>
      <c r="CU78" s="1001"/>
      <c r="CV78" s="1002"/>
      <c r="CW78" s="1000"/>
      <c r="CX78" s="1001"/>
      <c r="CY78" s="1001"/>
      <c r="CZ78" s="1001"/>
      <c r="DA78" s="1002"/>
      <c r="DB78" s="1000"/>
      <c r="DC78" s="1001"/>
      <c r="DD78" s="1001"/>
      <c r="DE78" s="1001"/>
      <c r="DF78" s="1002"/>
      <c r="DG78" s="1000"/>
      <c r="DH78" s="1001"/>
      <c r="DI78" s="1001"/>
      <c r="DJ78" s="1001"/>
      <c r="DK78" s="1002"/>
      <c r="DL78" s="1000"/>
      <c r="DM78" s="1001"/>
      <c r="DN78" s="1001"/>
      <c r="DO78" s="1001"/>
      <c r="DP78" s="1002"/>
      <c r="DQ78" s="1000"/>
      <c r="DR78" s="1001"/>
      <c r="DS78" s="1001"/>
      <c r="DT78" s="1001"/>
      <c r="DU78" s="1002"/>
      <c r="DV78" s="994"/>
      <c r="DW78" s="995"/>
      <c r="DX78" s="995"/>
      <c r="DY78" s="995"/>
      <c r="DZ78" s="996"/>
      <c r="EA78" s="281"/>
    </row>
    <row r="79" spans="1:131" s="280" customFormat="1" ht="26.25" customHeight="1" x14ac:dyDescent="0.15">
      <c r="A79" s="309">
        <v>12</v>
      </c>
      <c r="B79" s="1027"/>
      <c r="C79" s="1028"/>
      <c r="D79" s="1028"/>
      <c r="E79" s="1028"/>
      <c r="F79" s="1028"/>
      <c r="G79" s="1028"/>
      <c r="H79" s="1028"/>
      <c r="I79" s="1028"/>
      <c r="J79" s="1028"/>
      <c r="K79" s="1028"/>
      <c r="L79" s="1028"/>
      <c r="M79" s="1028"/>
      <c r="N79" s="1028"/>
      <c r="O79" s="1028"/>
      <c r="P79" s="1029"/>
      <c r="Q79" s="1030"/>
      <c r="R79" s="1017"/>
      <c r="S79" s="1017"/>
      <c r="T79" s="1017"/>
      <c r="U79" s="1017"/>
      <c r="V79" s="1017"/>
      <c r="W79" s="1017"/>
      <c r="X79" s="1017"/>
      <c r="Y79" s="1017"/>
      <c r="Z79" s="1017"/>
      <c r="AA79" s="1017"/>
      <c r="AB79" s="1017"/>
      <c r="AC79" s="1017"/>
      <c r="AD79" s="1017"/>
      <c r="AE79" s="1017"/>
      <c r="AF79" s="1017"/>
      <c r="AG79" s="1017"/>
      <c r="AH79" s="1017"/>
      <c r="AI79" s="1017"/>
      <c r="AJ79" s="1017"/>
      <c r="AK79" s="1017"/>
      <c r="AL79" s="1017"/>
      <c r="AM79" s="1017"/>
      <c r="AN79" s="1017"/>
      <c r="AO79" s="1017"/>
      <c r="AP79" s="1017"/>
      <c r="AQ79" s="1017"/>
      <c r="AR79" s="1017"/>
      <c r="AS79" s="1017"/>
      <c r="AT79" s="1017"/>
      <c r="AU79" s="1017"/>
      <c r="AV79" s="1017"/>
      <c r="AW79" s="1017"/>
      <c r="AX79" s="1017"/>
      <c r="AY79" s="1017"/>
      <c r="AZ79" s="1018"/>
      <c r="BA79" s="1018"/>
      <c r="BB79" s="1018"/>
      <c r="BC79" s="1018"/>
      <c r="BD79" s="1019"/>
      <c r="BE79" s="300"/>
      <c r="BF79" s="300"/>
      <c r="BG79" s="300"/>
      <c r="BH79" s="300"/>
      <c r="BI79" s="300"/>
      <c r="BJ79" s="298"/>
      <c r="BK79" s="298"/>
      <c r="BL79" s="298"/>
      <c r="BM79" s="298"/>
      <c r="BN79" s="298"/>
      <c r="BO79" s="300"/>
      <c r="BP79" s="300"/>
      <c r="BQ79" s="307">
        <v>73</v>
      </c>
      <c r="BR79" s="306"/>
      <c r="BS79" s="997"/>
      <c r="BT79" s="998"/>
      <c r="BU79" s="998"/>
      <c r="BV79" s="998"/>
      <c r="BW79" s="998"/>
      <c r="BX79" s="998"/>
      <c r="BY79" s="998"/>
      <c r="BZ79" s="998"/>
      <c r="CA79" s="998"/>
      <c r="CB79" s="998"/>
      <c r="CC79" s="998"/>
      <c r="CD79" s="998"/>
      <c r="CE79" s="998"/>
      <c r="CF79" s="998"/>
      <c r="CG79" s="999"/>
      <c r="CH79" s="1000"/>
      <c r="CI79" s="1001"/>
      <c r="CJ79" s="1001"/>
      <c r="CK79" s="1001"/>
      <c r="CL79" s="1002"/>
      <c r="CM79" s="1000"/>
      <c r="CN79" s="1001"/>
      <c r="CO79" s="1001"/>
      <c r="CP79" s="1001"/>
      <c r="CQ79" s="1002"/>
      <c r="CR79" s="1000"/>
      <c r="CS79" s="1001"/>
      <c r="CT79" s="1001"/>
      <c r="CU79" s="1001"/>
      <c r="CV79" s="1002"/>
      <c r="CW79" s="1000"/>
      <c r="CX79" s="1001"/>
      <c r="CY79" s="1001"/>
      <c r="CZ79" s="1001"/>
      <c r="DA79" s="1002"/>
      <c r="DB79" s="1000"/>
      <c r="DC79" s="1001"/>
      <c r="DD79" s="1001"/>
      <c r="DE79" s="1001"/>
      <c r="DF79" s="1002"/>
      <c r="DG79" s="1000"/>
      <c r="DH79" s="1001"/>
      <c r="DI79" s="1001"/>
      <c r="DJ79" s="1001"/>
      <c r="DK79" s="1002"/>
      <c r="DL79" s="1000"/>
      <c r="DM79" s="1001"/>
      <c r="DN79" s="1001"/>
      <c r="DO79" s="1001"/>
      <c r="DP79" s="1002"/>
      <c r="DQ79" s="1000"/>
      <c r="DR79" s="1001"/>
      <c r="DS79" s="1001"/>
      <c r="DT79" s="1001"/>
      <c r="DU79" s="1002"/>
      <c r="DV79" s="994"/>
      <c r="DW79" s="995"/>
      <c r="DX79" s="995"/>
      <c r="DY79" s="995"/>
      <c r="DZ79" s="996"/>
      <c r="EA79" s="281"/>
    </row>
    <row r="80" spans="1:131" s="280" customFormat="1" ht="26.25" customHeight="1" x14ac:dyDescent="0.15">
      <c r="A80" s="309">
        <v>13</v>
      </c>
      <c r="B80" s="1027"/>
      <c r="C80" s="1028"/>
      <c r="D80" s="1028"/>
      <c r="E80" s="1028"/>
      <c r="F80" s="1028"/>
      <c r="G80" s="1028"/>
      <c r="H80" s="1028"/>
      <c r="I80" s="1028"/>
      <c r="J80" s="1028"/>
      <c r="K80" s="1028"/>
      <c r="L80" s="1028"/>
      <c r="M80" s="1028"/>
      <c r="N80" s="1028"/>
      <c r="O80" s="1028"/>
      <c r="P80" s="1029"/>
      <c r="Q80" s="1030"/>
      <c r="R80" s="1017"/>
      <c r="S80" s="1017"/>
      <c r="T80" s="1017"/>
      <c r="U80" s="1017"/>
      <c r="V80" s="1017"/>
      <c r="W80" s="1017"/>
      <c r="X80" s="1017"/>
      <c r="Y80" s="1017"/>
      <c r="Z80" s="1017"/>
      <c r="AA80" s="1017"/>
      <c r="AB80" s="1017"/>
      <c r="AC80" s="1017"/>
      <c r="AD80" s="1017"/>
      <c r="AE80" s="1017"/>
      <c r="AF80" s="1017"/>
      <c r="AG80" s="1017"/>
      <c r="AH80" s="1017"/>
      <c r="AI80" s="1017"/>
      <c r="AJ80" s="1017"/>
      <c r="AK80" s="1017"/>
      <c r="AL80" s="1017"/>
      <c r="AM80" s="1017"/>
      <c r="AN80" s="1017"/>
      <c r="AO80" s="1017"/>
      <c r="AP80" s="1017"/>
      <c r="AQ80" s="1017"/>
      <c r="AR80" s="1017"/>
      <c r="AS80" s="1017"/>
      <c r="AT80" s="1017"/>
      <c r="AU80" s="1017"/>
      <c r="AV80" s="1017"/>
      <c r="AW80" s="1017"/>
      <c r="AX80" s="1017"/>
      <c r="AY80" s="1017"/>
      <c r="AZ80" s="1018"/>
      <c r="BA80" s="1018"/>
      <c r="BB80" s="1018"/>
      <c r="BC80" s="1018"/>
      <c r="BD80" s="1019"/>
      <c r="BE80" s="300"/>
      <c r="BF80" s="300"/>
      <c r="BG80" s="300"/>
      <c r="BH80" s="300"/>
      <c r="BI80" s="300"/>
      <c r="BJ80" s="300"/>
      <c r="BK80" s="300"/>
      <c r="BL80" s="300"/>
      <c r="BM80" s="300"/>
      <c r="BN80" s="300"/>
      <c r="BO80" s="300"/>
      <c r="BP80" s="300"/>
      <c r="BQ80" s="307">
        <v>74</v>
      </c>
      <c r="BR80" s="306"/>
      <c r="BS80" s="997"/>
      <c r="BT80" s="998"/>
      <c r="BU80" s="998"/>
      <c r="BV80" s="998"/>
      <c r="BW80" s="998"/>
      <c r="BX80" s="998"/>
      <c r="BY80" s="998"/>
      <c r="BZ80" s="998"/>
      <c r="CA80" s="998"/>
      <c r="CB80" s="998"/>
      <c r="CC80" s="998"/>
      <c r="CD80" s="998"/>
      <c r="CE80" s="998"/>
      <c r="CF80" s="998"/>
      <c r="CG80" s="999"/>
      <c r="CH80" s="1000"/>
      <c r="CI80" s="1001"/>
      <c r="CJ80" s="1001"/>
      <c r="CK80" s="1001"/>
      <c r="CL80" s="1002"/>
      <c r="CM80" s="1000"/>
      <c r="CN80" s="1001"/>
      <c r="CO80" s="1001"/>
      <c r="CP80" s="1001"/>
      <c r="CQ80" s="1002"/>
      <c r="CR80" s="1000"/>
      <c r="CS80" s="1001"/>
      <c r="CT80" s="1001"/>
      <c r="CU80" s="1001"/>
      <c r="CV80" s="1002"/>
      <c r="CW80" s="1000"/>
      <c r="CX80" s="1001"/>
      <c r="CY80" s="1001"/>
      <c r="CZ80" s="1001"/>
      <c r="DA80" s="1002"/>
      <c r="DB80" s="1000"/>
      <c r="DC80" s="1001"/>
      <c r="DD80" s="1001"/>
      <c r="DE80" s="1001"/>
      <c r="DF80" s="1002"/>
      <c r="DG80" s="1000"/>
      <c r="DH80" s="1001"/>
      <c r="DI80" s="1001"/>
      <c r="DJ80" s="1001"/>
      <c r="DK80" s="1002"/>
      <c r="DL80" s="1000"/>
      <c r="DM80" s="1001"/>
      <c r="DN80" s="1001"/>
      <c r="DO80" s="1001"/>
      <c r="DP80" s="1002"/>
      <c r="DQ80" s="1000"/>
      <c r="DR80" s="1001"/>
      <c r="DS80" s="1001"/>
      <c r="DT80" s="1001"/>
      <c r="DU80" s="1002"/>
      <c r="DV80" s="994"/>
      <c r="DW80" s="995"/>
      <c r="DX80" s="995"/>
      <c r="DY80" s="995"/>
      <c r="DZ80" s="996"/>
      <c r="EA80" s="281"/>
    </row>
    <row r="81" spans="1:131" s="280" customFormat="1" ht="26.25" customHeight="1" x14ac:dyDescent="0.15">
      <c r="A81" s="309">
        <v>14</v>
      </c>
      <c r="B81" s="1027"/>
      <c r="C81" s="1028"/>
      <c r="D81" s="1028"/>
      <c r="E81" s="1028"/>
      <c r="F81" s="1028"/>
      <c r="G81" s="1028"/>
      <c r="H81" s="1028"/>
      <c r="I81" s="1028"/>
      <c r="J81" s="1028"/>
      <c r="K81" s="1028"/>
      <c r="L81" s="1028"/>
      <c r="M81" s="1028"/>
      <c r="N81" s="1028"/>
      <c r="O81" s="1028"/>
      <c r="P81" s="1029"/>
      <c r="Q81" s="1030"/>
      <c r="R81" s="1017"/>
      <c r="S81" s="1017"/>
      <c r="T81" s="1017"/>
      <c r="U81" s="1017"/>
      <c r="V81" s="1017"/>
      <c r="W81" s="1017"/>
      <c r="X81" s="1017"/>
      <c r="Y81" s="1017"/>
      <c r="Z81" s="1017"/>
      <c r="AA81" s="1017"/>
      <c r="AB81" s="1017"/>
      <c r="AC81" s="1017"/>
      <c r="AD81" s="1017"/>
      <c r="AE81" s="1017"/>
      <c r="AF81" s="1017"/>
      <c r="AG81" s="1017"/>
      <c r="AH81" s="1017"/>
      <c r="AI81" s="1017"/>
      <c r="AJ81" s="1017"/>
      <c r="AK81" s="1017"/>
      <c r="AL81" s="1017"/>
      <c r="AM81" s="1017"/>
      <c r="AN81" s="1017"/>
      <c r="AO81" s="1017"/>
      <c r="AP81" s="1017"/>
      <c r="AQ81" s="1017"/>
      <c r="AR81" s="1017"/>
      <c r="AS81" s="1017"/>
      <c r="AT81" s="1017"/>
      <c r="AU81" s="1017"/>
      <c r="AV81" s="1017"/>
      <c r="AW81" s="1017"/>
      <c r="AX81" s="1017"/>
      <c r="AY81" s="1017"/>
      <c r="AZ81" s="1018"/>
      <c r="BA81" s="1018"/>
      <c r="BB81" s="1018"/>
      <c r="BC81" s="1018"/>
      <c r="BD81" s="1019"/>
      <c r="BE81" s="300"/>
      <c r="BF81" s="300"/>
      <c r="BG81" s="300"/>
      <c r="BH81" s="300"/>
      <c r="BI81" s="300"/>
      <c r="BJ81" s="300"/>
      <c r="BK81" s="300"/>
      <c r="BL81" s="300"/>
      <c r="BM81" s="300"/>
      <c r="BN81" s="300"/>
      <c r="BO81" s="300"/>
      <c r="BP81" s="300"/>
      <c r="BQ81" s="307">
        <v>75</v>
      </c>
      <c r="BR81" s="306"/>
      <c r="BS81" s="997"/>
      <c r="BT81" s="998"/>
      <c r="BU81" s="998"/>
      <c r="BV81" s="998"/>
      <c r="BW81" s="998"/>
      <c r="BX81" s="998"/>
      <c r="BY81" s="998"/>
      <c r="BZ81" s="998"/>
      <c r="CA81" s="998"/>
      <c r="CB81" s="998"/>
      <c r="CC81" s="998"/>
      <c r="CD81" s="998"/>
      <c r="CE81" s="998"/>
      <c r="CF81" s="998"/>
      <c r="CG81" s="999"/>
      <c r="CH81" s="1000"/>
      <c r="CI81" s="1001"/>
      <c r="CJ81" s="1001"/>
      <c r="CK81" s="1001"/>
      <c r="CL81" s="1002"/>
      <c r="CM81" s="1000"/>
      <c r="CN81" s="1001"/>
      <c r="CO81" s="1001"/>
      <c r="CP81" s="1001"/>
      <c r="CQ81" s="1002"/>
      <c r="CR81" s="1000"/>
      <c r="CS81" s="1001"/>
      <c r="CT81" s="1001"/>
      <c r="CU81" s="1001"/>
      <c r="CV81" s="1002"/>
      <c r="CW81" s="1000"/>
      <c r="CX81" s="1001"/>
      <c r="CY81" s="1001"/>
      <c r="CZ81" s="1001"/>
      <c r="DA81" s="1002"/>
      <c r="DB81" s="1000"/>
      <c r="DC81" s="1001"/>
      <c r="DD81" s="1001"/>
      <c r="DE81" s="1001"/>
      <c r="DF81" s="1002"/>
      <c r="DG81" s="1000"/>
      <c r="DH81" s="1001"/>
      <c r="DI81" s="1001"/>
      <c r="DJ81" s="1001"/>
      <c r="DK81" s="1002"/>
      <c r="DL81" s="1000"/>
      <c r="DM81" s="1001"/>
      <c r="DN81" s="1001"/>
      <c r="DO81" s="1001"/>
      <c r="DP81" s="1002"/>
      <c r="DQ81" s="1000"/>
      <c r="DR81" s="1001"/>
      <c r="DS81" s="1001"/>
      <c r="DT81" s="1001"/>
      <c r="DU81" s="1002"/>
      <c r="DV81" s="994"/>
      <c r="DW81" s="995"/>
      <c r="DX81" s="995"/>
      <c r="DY81" s="995"/>
      <c r="DZ81" s="996"/>
      <c r="EA81" s="281"/>
    </row>
    <row r="82" spans="1:131" s="280" customFormat="1" ht="26.25" customHeight="1" x14ac:dyDescent="0.15">
      <c r="A82" s="309">
        <v>15</v>
      </c>
      <c r="B82" s="1027"/>
      <c r="C82" s="1028"/>
      <c r="D82" s="1028"/>
      <c r="E82" s="1028"/>
      <c r="F82" s="1028"/>
      <c r="G82" s="1028"/>
      <c r="H82" s="1028"/>
      <c r="I82" s="1028"/>
      <c r="J82" s="1028"/>
      <c r="K82" s="1028"/>
      <c r="L82" s="1028"/>
      <c r="M82" s="1028"/>
      <c r="N82" s="1028"/>
      <c r="O82" s="1028"/>
      <c r="P82" s="1029"/>
      <c r="Q82" s="1030"/>
      <c r="R82" s="1017"/>
      <c r="S82" s="1017"/>
      <c r="T82" s="1017"/>
      <c r="U82" s="1017"/>
      <c r="V82" s="1017"/>
      <c r="W82" s="1017"/>
      <c r="X82" s="1017"/>
      <c r="Y82" s="1017"/>
      <c r="Z82" s="1017"/>
      <c r="AA82" s="1017"/>
      <c r="AB82" s="1017"/>
      <c r="AC82" s="1017"/>
      <c r="AD82" s="1017"/>
      <c r="AE82" s="1017"/>
      <c r="AF82" s="1017"/>
      <c r="AG82" s="1017"/>
      <c r="AH82" s="1017"/>
      <c r="AI82" s="1017"/>
      <c r="AJ82" s="1017"/>
      <c r="AK82" s="1017"/>
      <c r="AL82" s="1017"/>
      <c r="AM82" s="1017"/>
      <c r="AN82" s="1017"/>
      <c r="AO82" s="1017"/>
      <c r="AP82" s="1017"/>
      <c r="AQ82" s="1017"/>
      <c r="AR82" s="1017"/>
      <c r="AS82" s="1017"/>
      <c r="AT82" s="1017"/>
      <c r="AU82" s="1017"/>
      <c r="AV82" s="1017"/>
      <c r="AW82" s="1017"/>
      <c r="AX82" s="1017"/>
      <c r="AY82" s="1017"/>
      <c r="AZ82" s="1018"/>
      <c r="BA82" s="1018"/>
      <c r="BB82" s="1018"/>
      <c r="BC82" s="1018"/>
      <c r="BD82" s="1019"/>
      <c r="BE82" s="300"/>
      <c r="BF82" s="300"/>
      <c r="BG82" s="300"/>
      <c r="BH82" s="300"/>
      <c r="BI82" s="300"/>
      <c r="BJ82" s="300"/>
      <c r="BK82" s="300"/>
      <c r="BL82" s="300"/>
      <c r="BM82" s="300"/>
      <c r="BN82" s="300"/>
      <c r="BO82" s="300"/>
      <c r="BP82" s="300"/>
      <c r="BQ82" s="307">
        <v>76</v>
      </c>
      <c r="BR82" s="306"/>
      <c r="BS82" s="997"/>
      <c r="BT82" s="998"/>
      <c r="BU82" s="998"/>
      <c r="BV82" s="998"/>
      <c r="BW82" s="998"/>
      <c r="BX82" s="998"/>
      <c r="BY82" s="998"/>
      <c r="BZ82" s="998"/>
      <c r="CA82" s="998"/>
      <c r="CB82" s="998"/>
      <c r="CC82" s="998"/>
      <c r="CD82" s="998"/>
      <c r="CE82" s="998"/>
      <c r="CF82" s="998"/>
      <c r="CG82" s="999"/>
      <c r="CH82" s="1000"/>
      <c r="CI82" s="1001"/>
      <c r="CJ82" s="1001"/>
      <c r="CK82" s="1001"/>
      <c r="CL82" s="1002"/>
      <c r="CM82" s="1000"/>
      <c r="CN82" s="1001"/>
      <c r="CO82" s="1001"/>
      <c r="CP82" s="1001"/>
      <c r="CQ82" s="1002"/>
      <c r="CR82" s="1000"/>
      <c r="CS82" s="1001"/>
      <c r="CT82" s="1001"/>
      <c r="CU82" s="1001"/>
      <c r="CV82" s="1002"/>
      <c r="CW82" s="1000"/>
      <c r="CX82" s="1001"/>
      <c r="CY82" s="1001"/>
      <c r="CZ82" s="1001"/>
      <c r="DA82" s="1002"/>
      <c r="DB82" s="1000"/>
      <c r="DC82" s="1001"/>
      <c r="DD82" s="1001"/>
      <c r="DE82" s="1001"/>
      <c r="DF82" s="1002"/>
      <c r="DG82" s="1000"/>
      <c r="DH82" s="1001"/>
      <c r="DI82" s="1001"/>
      <c r="DJ82" s="1001"/>
      <c r="DK82" s="1002"/>
      <c r="DL82" s="1000"/>
      <c r="DM82" s="1001"/>
      <c r="DN82" s="1001"/>
      <c r="DO82" s="1001"/>
      <c r="DP82" s="1002"/>
      <c r="DQ82" s="1000"/>
      <c r="DR82" s="1001"/>
      <c r="DS82" s="1001"/>
      <c r="DT82" s="1001"/>
      <c r="DU82" s="1002"/>
      <c r="DV82" s="994"/>
      <c r="DW82" s="995"/>
      <c r="DX82" s="995"/>
      <c r="DY82" s="995"/>
      <c r="DZ82" s="996"/>
      <c r="EA82" s="281"/>
    </row>
    <row r="83" spans="1:131" s="280" customFormat="1" ht="26.25" customHeight="1" x14ac:dyDescent="0.15">
      <c r="A83" s="309">
        <v>16</v>
      </c>
      <c r="B83" s="1027"/>
      <c r="C83" s="1028"/>
      <c r="D83" s="1028"/>
      <c r="E83" s="1028"/>
      <c r="F83" s="1028"/>
      <c r="G83" s="1028"/>
      <c r="H83" s="1028"/>
      <c r="I83" s="1028"/>
      <c r="J83" s="1028"/>
      <c r="K83" s="1028"/>
      <c r="L83" s="1028"/>
      <c r="M83" s="1028"/>
      <c r="N83" s="1028"/>
      <c r="O83" s="1028"/>
      <c r="P83" s="1029"/>
      <c r="Q83" s="1030"/>
      <c r="R83" s="1017"/>
      <c r="S83" s="1017"/>
      <c r="T83" s="1017"/>
      <c r="U83" s="1017"/>
      <c r="V83" s="1017"/>
      <c r="W83" s="1017"/>
      <c r="X83" s="1017"/>
      <c r="Y83" s="1017"/>
      <c r="Z83" s="1017"/>
      <c r="AA83" s="1017"/>
      <c r="AB83" s="1017"/>
      <c r="AC83" s="1017"/>
      <c r="AD83" s="1017"/>
      <c r="AE83" s="1017"/>
      <c r="AF83" s="1017"/>
      <c r="AG83" s="1017"/>
      <c r="AH83" s="1017"/>
      <c r="AI83" s="1017"/>
      <c r="AJ83" s="1017"/>
      <c r="AK83" s="1017"/>
      <c r="AL83" s="1017"/>
      <c r="AM83" s="1017"/>
      <c r="AN83" s="1017"/>
      <c r="AO83" s="1017"/>
      <c r="AP83" s="1017"/>
      <c r="AQ83" s="1017"/>
      <c r="AR83" s="1017"/>
      <c r="AS83" s="1017"/>
      <c r="AT83" s="1017"/>
      <c r="AU83" s="1017"/>
      <c r="AV83" s="1017"/>
      <c r="AW83" s="1017"/>
      <c r="AX83" s="1017"/>
      <c r="AY83" s="1017"/>
      <c r="AZ83" s="1018"/>
      <c r="BA83" s="1018"/>
      <c r="BB83" s="1018"/>
      <c r="BC83" s="1018"/>
      <c r="BD83" s="1019"/>
      <c r="BE83" s="300"/>
      <c r="BF83" s="300"/>
      <c r="BG83" s="300"/>
      <c r="BH83" s="300"/>
      <c r="BI83" s="300"/>
      <c r="BJ83" s="300"/>
      <c r="BK83" s="300"/>
      <c r="BL83" s="300"/>
      <c r="BM83" s="300"/>
      <c r="BN83" s="300"/>
      <c r="BO83" s="300"/>
      <c r="BP83" s="300"/>
      <c r="BQ83" s="307">
        <v>77</v>
      </c>
      <c r="BR83" s="306"/>
      <c r="BS83" s="997"/>
      <c r="BT83" s="998"/>
      <c r="BU83" s="998"/>
      <c r="BV83" s="998"/>
      <c r="BW83" s="998"/>
      <c r="BX83" s="998"/>
      <c r="BY83" s="998"/>
      <c r="BZ83" s="998"/>
      <c r="CA83" s="998"/>
      <c r="CB83" s="998"/>
      <c r="CC83" s="998"/>
      <c r="CD83" s="998"/>
      <c r="CE83" s="998"/>
      <c r="CF83" s="998"/>
      <c r="CG83" s="999"/>
      <c r="CH83" s="1000"/>
      <c r="CI83" s="1001"/>
      <c r="CJ83" s="1001"/>
      <c r="CK83" s="1001"/>
      <c r="CL83" s="1002"/>
      <c r="CM83" s="1000"/>
      <c r="CN83" s="1001"/>
      <c r="CO83" s="1001"/>
      <c r="CP83" s="1001"/>
      <c r="CQ83" s="1002"/>
      <c r="CR83" s="1000"/>
      <c r="CS83" s="1001"/>
      <c r="CT83" s="1001"/>
      <c r="CU83" s="1001"/>
      <c r="CV83" s="1002"/>
      <c r="CW83" s="1000"/>
      <c r="CX83" s="1001"/>
      <c r="CY83" s="1001"/>
      <c r="CZ83" s="1001"/>
      <c r="DA83" s="1002"/>
      <c r="DB83" s="1000"/>
      <c r="DC83" s="1001"/>
      <c r="DD83" s="1001"/>
      <c r="DE83" s="1001"/>
      <c r="DF83" s="1002"/>
      <c r="DG83" s="1000"/>
      <c r="DH83" s="1001"/>
      <c r="DI83" s="1001"/>
      <c r="DJ83" s="1001"/>
      <c r="DK83" s="1002"/>
      <c r="DL83" s="1000"/>
      <c r="DM83" s="1001"/>
      <c r="DN83" s="1001"/>
      <c r="DO83" s="1001"/>
      <c r="DP83" s="1002"/>
      <c r="DQ83" s="1000"/>
      <c r="DR83" s="1001"/>
      <c r="DS83" s="1001"/>
      <c r="DT83" s="1001"/>
      <c r="DU83" s="1002"/>
      <c r="DV83" s="994"/>
      <c r="DW83" s="995"/>
      <c r="DX83" s="995"/>
      <c r="DY83" s="995"/>
      <c r="DZ83" s="996"/>
      <c r="EA83" s="281"/>
    </row>
    <row r="84" spans="1:131" s="280" customFormat="1" ht="26.25" customHeight="1" x14ac:dyDescent="0.15">
      <c r="A84" s="309">
        <v>17</v>
      </c>
      <c r="B84" s="1027"/>
      <c r="C84" s="1028"/>
      <c r="D84" s="1028"/>
      <c r="E84" s="1028"/>
      <c r="F84" s="1028"/>
      <c r="G84" s="1028"/>
      <c r="H84" s="1028"/>
      <c r="I84" s="1028"/>
      <c r="J84" s="1028"/>
      <c r="K84" s="1028"/>
      <c r="L84" s="1028"/>
      <c r="M84" s="1028"/>
      <c r="N84" s="1028"/>
      <c r="O84" s="1028"/>
      <c r="P84" s="1029"/>
      <c r="Q84" s="1030"/>
      <c r="R84" s="1017"/>
      <c r="S84" s="1017"/>
      <c r="T84" s="1017"/>
      <c r="U84" s="1017"/>
      <c r="V84" s="1017"/>
      <c r="W84" s="1017"/>
      <c r="X84" s="1017"/>
      <c r="Y84" s="1017"/>
      <c r="Z84" s="1017"/>
      <c r="AA84" s="1017"/>
      <c r="AB84" s="1017"/>
      <c r="AC84" s="1017"/>
      <c r="AD84" s="1017"/>
      <c r="AE84" s="1017"/>
      <c r="AF84" s="1017"/>
      <c r="AG84" s="1017"/>
      <c r="AH84" s="1017"/>
      <c r="AI84" s="1017"/>
      <c r="AJ84" s="1017"/>
      <c r="AK84" s="1017"/>
      <c r="AL84" s="1017"/>
      <c r="AM84" s="1017"/>
      <c r="AN84" s="1017"/>
      <c r="AO84" s="1017"/>
      <c r="AP84" s="1017"/>
      <c r="AQ84" s="1017"/>
      <c r="AR84" s="1017"/>
      <c r="AS84" s="1017"/>
      <c r="AT84" s="1017"/>
      <c r="AU84" s="1017"/>
      <c r="AV84" s="1017"/>
      <c r="AW84" s="1017"/>
      <c r="AX84" s="1017"/>
      <c r="AY84" s="1017"/>
      <c r="AZ84" s="1018"/>
      <c r="BA84" s="1018"/>
      <c r="BB84" s="1018"/>
      <c r="BC84" s="1018"/>
      <c r="BD84" s="1019"/>
      <c r="BE84" s="300"/>
      <c r="BF84" s="300"/>
      <c r="BG84" s="300"/>
      <c r="BH84" s="300"/>
      <c r="BI84" s="300"/>
      <c r="BJ84" s="300"/>
      <c r="BK84" s="300"/>
      <c r="BL84" s="300"/>
      <c r="BM84" s="300"/>
      <c r="BN84" s="300"/>
      <c r="BO84" s="300"/>
      <c r="BP84" s="300"/>
      <c r="BQ84" s="307">
        <v>78</v>
      </c>
      <c r="BR84" s="306"/>
      <c r="BS84" s="997"/>
      <c r="BT84" s="998"/>
      <c r="BU84" s="998"/>
      <c r="BV84" s="998"/>
      <c r="BW84" s="998"/>
      <c r="BX84" s="998"/>
      <c r="BY84" s="998"/>
      <c r="BZ84" s="998"/>
      <c r="CA84" s="998"/>
      <c r="CB84" s="998"/>
      <c r="CC84" s="998"/>
      <c r="CD84" s="998"/>
      <c r="CE84" s="998"/>
      <c r="CF84" s="998"/>
      <c r="CG84" s="999"/>
      <c r="CH84" s="1000"/>
      <c r="CI84" s="1001"/>
      <c r="CJ84" s="1001"/>
      <c r="CK84" s="1001"/>
      <c r="CL84" s="1002"/>
      <c r="CM84" s="1000"/>
      <c r="CN84" s="1001"/>
      <c r="CO84" s="1001"/>
      <c r="CP84" s="1001"/>
      <c r="CQ84" s="1002"/>
      <c r="CR84" s="1000"/>
      <c r="CS84" s="1001"/>
      <c r="CT84" s="1001"/>
      <c r="CU84" s="1001"/>
      <c r="CV84" s="1002"/>
      <c r="CW84" s="1000"/>
      <c r="CX84" s="1001"/>
      <c r="CY84" s="1001"/>
      <c r="CZ84" s="1001"/>
      <c r="DA84" s="1002"/>
      <c r="DB84" s="1000"/>
      <c r="DC84" s="1001"/>
      <c r="DD84" s="1001"/>
      <c r="DE84" s="1001"/>
      <c r="DF84" s="1002"/>
      <c r="DG84" s="1000"/>
      <c r="DH84" s="1001"/>
      <c r="DI84" s="1001"/>
      <c r="DJ84" s="1001"/>
      <c r="DK84" s="1002"/>
      <c r="DL84" s="1000"/>
      <c r="DM84" s="1001"/>
      <c r="DN84" s="1001"/>
      <c r="DO84" s="1001"/>
      <c r="DP84" s="1002"/>
      <c r="DQ84" s="1000"/>
      <c r="DR84" s="1001"/>
      <c r="DS84" s="1001"/>
      <c r="DT84" s="1001"/>
      <c r="DU84" s="1002"/>
      <c r="DV84" s="994"/>
      <c r="DW84" s="995"/>
      <c r="DX84" s="995"/>
      <c r="DY84" s="995"/>
      <c r="DZ84" s="996"/>
      <c r="EA84" s="281"/>
    </row>
    <row r="85" spans="1:131" s="280" customFormat="1" ht="26.25" customHeight="1" x14ac:dyDescent="0.15">
      <c r="A85" s="309">
        <v>18</v>
      </c>
      <c r="B85" s="1027"/>
      <c r="C85" s="1028"/>
      <c r="D85" s="1028"/>
      <c r="E85" s="1028"/>
      <c r="F85" s="1028"/>
      <c r="G85" s="1028"/>
      <c r="H85" s="1028"/>
      <c r="I85" s="1028"/>
      <c r="J85" s="1028"/>
      <c r="K85" s="1028"/>
      <c r="L85" s="1028"/>
      <c r="M85" s="1028"/>
      <c r="N85" s="1028"/>
      <c r="O85" s="1028"/>
      <c r="P85" s="1029"/>
      <c r="Q85" s="1030"/>
      <c r="R85" s="1017"/>
      <c r="S85" s="1017"/>
      <c r="T85" s="1017"/>
      <c r="U85" s="1017"/>
      <c r="V85" s="1017"/>
      <c r="W85" s="1017"/>
      <c r="X85" s="1017"/>
      <c r="Y85" s="1017"/>
      <c r="Z85" s="1017"/>
      <c r="AA85" s="1017"/>
      <c r="AB85" s="1017"/>
      <c r="AC85" s="1017"/>
      <c r="AD85" s="1017"/>
      <c r="AE85" s="1017"/>
      <c r="AF85" s="1017"/>
      <c r="AG85" s="1017"/>
      <c r="AH85" s="1017"/>
      <c r="AI85" s="1017"/>
      <c r="AJ85" s="1017"/>
      <c r="AK85" s="1017"/>
      <c r="AL85" s="1017"/>
      <c r="AM85" s="1017"/>
      <c r="AN85" s="1017"/>
      <c r="AO85" s="1017"/>
      <c r="AP85" s="1017"/>
      <c r="AQ85" s="1017"/>
      <c r="AR85" s="1017"/>
      <c r="AS85" s="1017"/>
      <c r="AT85" s="1017"/>
      <c r="AU85" s="1017"/>
      <c r="AV85" s="1017"/>
      <c r="AW85" s="1017"/>
      <c r="AX85" s="1017"/>
      <c r="AY85" s="1017"/>
      <c r="AZ85" s="1018"/>
      <c r="BA85" s="1018"/>
      <c r="BB85" s="1018"/>
      <c r="BC85" s="1018"/>
      <c r="BD85" s="1019"/>
      <c r="BE85" s="300"/>
      <c r="BF85" s="300"/>
      <c r="BG85" s="300"/>
      <c r="BH85" s="300"/>
      <c r="BI85" s="300"/>
      <c r="BJ85" s="300"/>
      <c r="BK85" s="300"/>
      <c r="BL85" s="300"/>
      <c r="BM85" s="300"/>
      <c r="BN85" s="300"/>
      <c r="BO85" s="300"/>
      <c r="BP85" s="300"/>
      <c r="BQ85" s="307">
        <v>79</v>
      </c>
      <c r="BR85" s="306"/>
      <c r="BS85" s="997"/>
      <c r="BT85" s="998"/>
      <c r="BU85" s="998"/>
      <c r="BV85" s="998"/>
      <c r="BW85" s="998"/>
      <c r="BX85" s="998"/>
      <c r="BY85" s="998"/>
      <c r="BZ85" s="998"/>
      <c r="CA85" s="998"/>
      <c r="CB85" s="998"/>
      <c r="CC85" s="998"/>
      <c r="CD85" s="998"/>
      <c r="CE85" s="998"/>
      <c r="CF85" s="998"/>
      <c r="CG85" s="999"/>
      <c r="CH85" s="1000"/>
      <c r="CI85" s="1001"/>
      <c r="CJ85" s="1001"/>
      <c r="CK85" s="1001"/>
      <c r="CL85" s="1002"/>
      <c r="CM85" s="1000"/>
      <c r="CN85" s="1001"/>
      <c r="CO85" s="1001"/>
      <c r="CP85" s="1001"/>
      <c r="CQ85" s="1002"/>
      <c r="CR85" s="1000"/>
      <c r="CS85" s="1001"/>
      <c r="CT85" s="1001"/>
      <c r="CU85" s="1001"/>
      <c r="CV85" s="1002"/>
      <c r="CW85" s="1000"/>
      <c r="CX85" s="1001"/>
      <c r="CY85" s="1001"/>
      <c r="CZ85" s="1001"/>
      <c r="DA85" s="1002"/>
      <c r="DB85" s="1000"/>
      <c r="DC85" s="1001"/>
      <c r="DD85" s="1001"/>
      <c r="DE85" s="1001"/>
      <c r="DF85" s="1002"/>
      <c r="DG85" s="1000"/>
      <c r="DH85" s="1001"/>
      <c r="DI85" s="1001"/>
      <c r="DJ85" s="1001"/>
      <c r="DK85" s="1002"/>
      <c r="DL85" s="1000"/>
      <c r="DM85" s="1001"/>
      <c r="DN85" s="1001"/>
      <c r="DO85" s="1001"/>
      <c r="DP85" s="1002"/>
      <c r="DQ85" s="1000"/>
      <c r="DR85" s="1001"/>
      <c r="DS85" s="1001"/>
      <c r="DT85" s="1001"/>
      <c r="DU85" s="1002"/>
      <c r="DV85" s="994"/>
      <c r="DW85" s="995"/>
      <c r="DX85" s="995"/>
      <c r="DY85" s="995"/>
      <c r="DZ85" s="996"/>
      <c r="EA85" s="281"/>
    </row>
    <row r="86" spans="1:131" s="280" customFormat="1" ht="26.25" customHeight="1" x14ac:dyDescent="0.15">
      <c r="A86" s="309">
        <v>19</v>
      </c>
      <c r="B86" s="1027"/>
      <c r="C86" s="1028"/>
      <c r="D86" s="1028"/>
      <c r="E86" s="1028"/>
      <c r="F86" s="1028"/>
      <c r="G86" s="1028"/>
      <c r="H86" s="1028"/>
      <c r="I86" s="1028"/>
      <c r="J86" s="1028"/>
      <c r="K86" s="1028"/>
      <c r="L86" s="1028"/>
      <c r="M86" s="1028"/>
      <c r="N86" s="1028"/>
      <c r="O86" s="1028"/>
      <c r="P86" s="1029"/>
      <c r="Q86" s="1030"/>
      <c r="R86" s="1017"/>
      <c r="S86" s="1017"/>
      <c r="T86" s="1017"/>
      <c r="U86" s="1017"/>
      <c r="V86" s="1017"/>
      <c r="W86" s="1017"/>
      <c r="X86" s="1017"/>
      <c r="Y86" s="1017"/>
      <c r="Z86" s="1017"/>
      <c r="AA86" s="1017"/>
      <c r="AB86" s="1017"/>
      <c r="AC86" s="1017"/>
      <c r="AD86" s="1017"/>
      <c r="AE86" s="1017"/>
      <c r="AF86" s="1017"/>
      <c r="AG86" s="1017"/>
      <c r="AH86" s="1017"/>
      <c r="AI86" s="1017"/>
      <c r="AJ86" s="1017"/>
      <c r="AK86" s="1017"/>
      <c r="AL86" s="1017"/>
      <c r="AM86" s="1017"/>
      <c r="AN86" s="1017"/>
      <c r="AO86" s="1017"/>
      <c r="AP86" s="1017"/>
      <c r="AQ86" s="1017"/>
      <c r="AR86" s="1017"/>
      <c r="AS86" s="1017"/>
      <c r="AT86" s="1017"/>
      <c r="AU86" s="1017"/>
      <c r="AV86" s="1017"/>
      <c r="AW86" s="1017"/>
      <c r="AX86" s="1017"/>
      <c r="AY86" s="1017"/>
      <c r="AZ86" s="1018"/>
      <c r="BA86" s="1018"/>
      <c r="BB86" s="1018"/>
      <c r="BC86" s="1018"/>
      <c r="BD86" s="1019"/>
      <c r="BE86" s="300"/>
      <c r="BF86" s="300"/>
      <c r="BG86" s="300"/>
      <c r="BH86" s="300"/>
      <c r="BI86" s="300"/>
      <c r="BJ86" s="300"/>
      <c r="BK86" s="300"/>
      <c r="BL86" s="300"/>
      <c r="BM86" s="300"/>
      <c r="BN86" s="300"/>
      <c r="BO86" s="300"/>
      <c r="BP86" s="300"/>
      <c r="BQ86" s="307">
        <v>80</v>
      </c>
      <c r="BR86" s="306"/>
      <c r="BS86" s="997"/>
      <c r="BT86" s="998"/>
      <c r="BU86" s="998"/>
      <c r="BV86" s="998"/>
      <c r="BW86" s="998"/>
      <c r="BX86" s="998"/>
      <c r="BY86" s="998"/>
      <c r="BZ86" s="998"/>
      <c r="CA86" s="998"/>
      <c r="CB86" s="998"/>
      <c r="CC86" s="998"/>
      <c r="CD86" s="998"/>
      <c r="CE86" s="998"/>
      <c r="CF86" s="998"/>
      <c r="CG86" s="999"/>
      <c r="CH86" s="1000"/>
      <c r="CI86" s="1001"/>
      <c r="CJ86" s="1001"/>
      <c r="CK86" s="1001"/>
      <c r="CL86" s="1002"/>
      <c r="CM86" s="1000"/>
      <c r="CN86" s="1001"/>
      <c r="CO86" s="1001"/>
      <c r="CP86" s="1001"/>
      <c r="CQ86" s="1002"/>
      <c r="CR86" s="1000"/>
      <c r="CS86" s="1001"/>
      <c r="CT86" s="1001"/>
      <c r="CU86" s="1001"/>
      <c r="CV86" s="1002"/>
      <c r="CW86" s="1000"/>
      <c r="CX86" s="1001"/>
      <c r="CY86" s="1001"/>
      <c r="CZ86" s="1001"/>
      <c r="DA86" s="1002"/>
      <c r="DB86" s="1000"/>
      <c r="DC86" s="1001"/>
      <c r="DD86" s="1001"/>
      <c r="DE86" s="1001"/>
      <c r="DF86" s="1002"/>
      <c r="DG86" s="1000"/>
      <c r="DH86" s="1001"/>
      <c r="DI86" s="1001"/>
      <c r="DJ86" s="1001"/>
      <c r="DK86" s="1002"/>
      <c r="DL86" s="1000"/>
      <c r="DM86" s="1001"/>
      <c r="DN86" s="1001"/>
      <c r="DO86" s="1001"/>
      <c r="DP86" s="1002"/>
      <c r="DQ86" s="1000"/>
      <c r="DR86" s="1001"/>
      <c r="DS86" s="1001"/>
      <c r="DT86" s="1001"/>
      <c r="DU86" s="1002"/>
      <c r="DV86" s="994"/>
      <c r="DW86" s="995"/>
      <c r="DX86" s="995"/>
      <c r="DY86" s="995"/>
      <c r="DZ86" s="996"/>
      <c r="EA86" s="281"/>
    </row>
    <row r="87" spans="1:131" s="280" customFormat="1" ht="26.25" customHeight="1" x14ac:dyDescent="0.15">
      <c r="A87" s="308">
        <v>20</v>
      </c>
      <c r="B87" s="1020"/>
      <c r="C87" s="1021"/>
      <c r="D87" s="1021"/>
      <c r="E87" s="1021"/>
      <c r="F87" s="1021"/>
      <c r="G87" s="1021"/>
      <c r="H87" s="1021"/>
      <c r="I87" s="1021"/>
      <c r="J87" s="1021"/>
      <c r="K87" s="1021"/>
      <c r="L87" s="1021"/>
      <c r="M87" s="1021"/>
      <c r="N87" s="1021"/>
      <c r="O87" s="1021"/>
      <c r="P87" s="1022"/>
      <c r="Q87" s="1023"/>
      <c r="R87" s="1024"/>
      <c r="S87" s="1024"/>
      <c r="T87" s="1024"/>
      <c r="U87" s="1024"/>
      <c r="V87" s="1024"/>
      <c r="W87" s="1024"/>
      <c r="X87" s="1024"/>
      <c r="Y87" s="1024"/>
      <c r="Z87" s="1024"/>
      <c r="AA87" s="1024"/>
      <c r="AB87" s="1024"/>
      <c r="AC87" s="1024"/>
      <c r="AD87" s="1024"/>
      <c r="AE87" s="1024"/>
      <c r="AF87" s="1024"/>
      <c r="AG87" s="1024"/>
      <c r="AH87" s="1024"/>
      <c r="AI87" s="1024"/>
      <c r="AJ87" s="1024"/>
      <c r="AK87" s="1024"/>
      <c r="AL87" s="1024"/>
      <c r="AM87" s="1024"/>
      <c r="AN87" s="1024"/>
      <c r="AO87" s="1024"/>
      <c r="AP87" s="1024"/>
      <c r="AQ87" s="1024"/>
      <c r="AR87" s="1024"/>
      <c r="AS87" s="1024"/>
      <c r="AT87" s="1024"/>
      <c r="AU87" s="1024"/>
      <c r="AV87" s="1024"/>
      <c r="AW87" s="1024"/>
      <c r="AX87" s="1024"/>
      <c r="AY87" s="1024"/>
      <c r="AZ87" s="1025"/>
      <c r="BA87" s="1025"/>
      <c r="BB87" s="1025"/>
      <c r="BC87" s="1025"/>
      <c r="BD87" s="1026"/>
      <c r="BE87" s="300"/>
      <c r="BF87" s="300"/>
      <c r="BG87" s="300"/>
      <c r="BH87" s="300"/>
      <c r="BI87" s="300"/>
      <c r="BJ87" s="300"/>
      <c r="BK87" s="300"/>
      <c r="BL87" s="300"/>
      <c r="BM87" s="300"/>
      <c r="BN87" s="300"/>
      <c r="BO87" s="300"/>
      <c r="BP87" s="300"/>
      <c r="BQ87" s="307">
        <v>81</v>
      </c>
      <c r="BR87" s="306"/>
      <c r="BS87" s="997"/>
      <c r="BT87" s="998"/>
      <c r="BU87" s="998"/>
      <c r="BV87" s="998"/>
      <c r="BW87" s="998"/>
      <c r="BX87" s="998"/>
      <c r="BY87" s="998"/>
      <c r="BZ87" s="998"/>
      <c r="CA87" s="998"/>
      <c r="CB87" s="998"/>
      <c r="CC87" s="998"/>
      <c r="CD87" s="998"/>
      <c r="CE87" s="998"/>
      <c r="CF87" s="998"/>
      <c r="CG87" s="999"/>
      <c r="CH87" s="1000"/>
      <c r="CI87" s="1001"/>
      <c r="CJ87" s="1001"/>
      <c r="CK87" s="1001"/>
      <c r="CL87" s="1002"/>
      <c r="CM87" s="1000"/>
      <c r="CN87" s="1001"/>
      <c r="CO87" s="1001"/>
      <c r="CP87" s="1001"/>
      <c r="CQ87" s="1002"/>
      <c r="CR87" s="1000"/>
      <c r="CS87" s="1001"/>
      <c r="CT87" s="1001"/>
      <c r="CU87" s="1001"/>
      <c r="CV87" s="1002"/>
      <c r="CW87" s="1000"/>
      <c r="CX87" s="1001"/>
      <c r="CY87" s="1001"/>
      <c r="CZ87" s="1001"/>
      <c r="DA87" s="1002"/>
      <c r="DB87" s="1000"/>
      <c r="DC87" s="1001"/>
      <c r="DD87" s="1001"/>
      <c r="DE87" s="1001"/>
      <c r="DF87" s="1002"/>
      <c r="DG87" s="1000"/>
      <c r="DH87" s="1001"/>
      <c r="DI87" s="1001"/>
      <c r="DJ87" s="1001"/>
      <c r="DK87" s="1002"/>
      <c r="DL87" s="1000"/>
      <c r="DM87" s="1001"/>
      <c r="DN87" s="1001"/>
      <c r="DO87" s="1001"/>
      <c r="DP87" s="1002"/>
      <c r="DQ87" s="1000"/>
      <c r="DR87" s="1001"/>
      <c r="DS87" s="1001"/>
      <c r="DT87" s="1001"/>
      <c r="DU87" s="1002"/>
      <c r="DV87" s="994"/>
      <c r="DW87" s="995"/>
      <c r="DX87" s="995"/>
      <c r="DY87" s="995"/>
      <c r="DZ87" s="996"/>
      <c r="EA87" s="281"/>
    </row>
    <row r="88" spans="1:131" s="280" customFormat="1" ht="26.25" customHeight="1" thickBot="1" x14ac:dyDescent="0.2">
      <c r="A88" s="305" t="s">
        <v>228</v>
      </c>
      <c r="B88" s="1003" t="s">
        <v>229</v>
      </c>
      <c r="C88" s="1004"/>
      <c r="D88" s="1004"/>
      <c r="E88" s="1004"/>
      <c r="F88" s="1004"/>
      <c r="G88" s="1004"/>
      <c r="H88" s="1004"/>
      <c r="I88" s="1004"/>
      <c r="J88" s="1004"/>
      <c r="K88" s="1004"/>
      <c r="L88" s="1004"/>
      <c r="M88" s="1004"/>
      <c r="N88" s="1004"/>
      <c r="O88" s="1004"/>
      <c r="P88" s="1005"/>
      <c r="Q88" s="1012"/>
      <c r="R88" s="1013"/>
      <c r="S88" s="1013"/>
      <c r="T88" s="1013"/>
      <c r="U88" s="1013"/>
      <c r="V88" s="1013"/>
      <c r="W88" s="1013"/>
      <c r="X88" s="1013"/>
      <c r="Y88" s="1013"/>
      <c r="Z88" s="1013"/>
      <c r="AA88" s="1013"/>
      <c r="AB88" s="1013"/>
      <c r="AC88" s="1013"/>
      <c r="AD88" s="1013"/>
      <c r="AE88" s="1013"/>
      <c r="AF88" s="1014">
        <v>13003</v>
      </c>
      <c r="AG88" s="1014"/>
      <c r="AH88" s="1014"/>
      <c r="AI88" s="1014"/>
      <c r="AJ88" s="1014"/>
      <c r="AK88" s="1013"/>
      <c r="AL88" s="1013"/>
      <c r="AM88" s="1013"/>
      <c r="AN88" s="1013"/>
      <c r="AO88" s="1013"/>
      <c r="AP88" s="1014">
        <v>3076</v>
      </c>
      <c r="AQ88" s="1014"/>
      <c r="AR88" s="1014"/>
      <c r="AS88" s="1014"/>
      <c r="AT88" s="1014"/>
      <c r="AU88" s="1014">
        <v>365</v>
      </c>
      <c r="AV88" s="1014"/>
      <c r="AW88" s="1014"/>
      <c r="AX88" s="1014"/>
      <c r="AY88" s="1014"/>
      <c r="AZ88" s="1015"/>
      <c r="BA88" s="1015"/>
      <c r="BB88" s="1015"/>
      <c r="BC88" s="1015"/>
      <c r="BD88" s="1016"/>
      <c r="BE88" s="300"/>
      <c r="BF88" s="300"/>
      <c r="BG88" s="300"/>
      <c r="BH88" s="300"/>
      <c r="BI88" s="300"/>
      <c r="BJ88" s="300"/>
      <c r="BK88" s="300"/>
      <c r="BL88" s="300"/>
      <c r="BM88" s="300"/>
      <c r="BN88" s="300"/>
      <c r="BO88" s="300"/>
      <c r="BP88" s="300"/>
      <c r="BQ88" s="307">
        <v>82</v>
      </c>
      <c r="BR88" s="306"/>
      <c r="BS88" s="997"/>
      <c r="BT88" s="998"/>
      <c r="BU88" s="998"/>
      <c r="BV88" s="998"/>
      <c r="BW88" s="998"/>
      <c r="BX88" s="998"/>
      <c r="BY88" s="998"/>
      <c r="BZ88" s="998"/>
      <c r="CA88" s="998"/>
      <c r="CB88" s="998"/>
      <c r="CC88" s="998"/>
      <c r="CD88" s="998"/>
      <c r="CE88" s="998"/>
      <c r="CF88" s="998"/>
      <c r="CG88" s="999"/>
      <c r="CH88" s="1000"/>
      <c r="CI88" s="1001"/>
      <c r="CJ88" s="1001"/>
      <c r="CK88" s="1001"/>
      <c r="CL88" s="1002"/>
      <c r="CM88" s="1000"/>
      <c r="CN88" s="1001"/>
      <c r="CO88" s="1001"/>
      <c r="CP88" s="1001"/>
      <c r="CQ88" s="1002"/>
      <c r="CR88" s="1000"/>
      <c r="CS88" s="1001"/>
      <c r="CT88" s="1001"/>
      <c r="CU88" s="1001"/>
      <c r="CV88" s="1002"/>
      <c r="CW88" s="1000"/>
      <c r="CX88" s="1001"/>
      <c r="CY88" s="1001"/>
      <c r="CZ88" s="1001"/>
      <c r="DA88" s="1002"/>
      <c r="DB88" s="1000"/>
      <c r="DC88" s="1001"/>
      <c r="DD88" s="1001"/>
      <c r="DE88" s="1001"/>
      <c r="DF88" s="1002"/>
      <c r="DG88" s="1000"/>
      <c r="DH88" s="1001"/>
      <c r="DI88" s="1001"/>
      <c r="DJ88" s="1001"/>
      <c r="DK88" s="1002"/>
      <c r="DL88" s="1000"/>
      <c r="DM88" s="1001"/>
      <c r="DN88" s="1001"/>
      <c r="DO88" s="1001"/>
      <c r="DP88" s="1002"/>
      <c r="DQ88" s="1000"/>
      <c r="DR88" s="1001"/>
      <c r="DS88" s="1001"/>
      <c r="DT88" s="1001"/>
      <c r="DU88" s="1002"/>
      <c r="DV88" s="994"/>
      <c r="DW88" s="995"/>
      <c r="DX88" s="995"/>
      <c r="DY88" s="995"/>
      <c r="DZ88" s="996"/>
      <c r="EA88" s="281"/>
    </row>
    <row r="89" spans="1:131" s="280" customFormat="1" ht="26.25" hidden="1" customHeight="1" x14ac:dyDescent="0.15">
      <c r="A89" s="304"/>
      <c r="B89" s="303"/>
      <c r="C89" s="303"/>
      <c r="D89" s="303"/>
      <c r="E89" s="303"/>
      <c r="F89" s="303"/>
      <c r="G89" s="303"/>
      <c r="H89" s="303"/>
      <c r="I89" s="303"/>
      <c r="J89" s="303"/>
      <c r="K89" s="303"/>
      <c r="L89" s="303"/>
      <c r="M89" s="303"/>
      <c r="N89" s="303"/>
      <c r="O89" s="303"/>
      <c r="P89" s="303"/>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1"/>
      <c r="BA89" s="301"/>
      <c r="BB89" s="301"/>
      <c r="BC89" s="301"/>
      <c r="BD89" s="301"/>
      <c r="BE89" s="300"/>
      <c r="BF89" s="300"/>
      <c r="BG89" s="300"/>
      <c r="BH89" s="300"/>
      <c r="BI89" s="300"/>
      <c r="BJ89" s="300"/>
      <c r="BK89" s="300"/>
      <c r="BL89" s="300"/>
      <c r="BM89" s="300"/>
      <c r="BN89" s="300"/>
      <c r="BO89" s="300"/>
      <c r="BP89" s="300"/>
      <c r="BQ89" s="307">
        <v>83</v>
      </c>
      <c r="BR89" s="306"/>
      <c r="BS89" s="997"/>
      <c r="BT89" s="998"/>
      <c r="BU89" s="998"/>
      <c r="BV89" s="998"/>
      <c r="BW89" s="998"/>
      <c r="BX89" s="998"/>
      <c r="BY89" s="998"/>
      <c r="BZ89" s="998"/>
      <c r="CA89" s="998"/>
      <c r="CB89" s="998"/>
      <c r="CC89" s="998"/>
      <c r="CD89" s="998"/>
      <c r="CE89" s="998"/>
      <c r="CF89" s="998"/>
      <c r="CG89" s="999"/>
      <c r="CH89" s="1000"/>
      <c r="CI89" s="1001"/>
      <c r="CJ89" s="1001"/>
      <c r="CK89" s="1001"/>
      <c r="CL89" s="1002"/>
      <c r="CM89" s="1000"/>
      <c r="CN89" s="1001"/>
      <c r="CO89" s="1001"/>
      <c r="CP89" s="1001"/>
      <c r="CQ89" s="1002"/>
      <c r="CR89" s="1000"/>
      <c r="CS89" s="1001"/>
      <c r="CT89" s="1001"/>
      <c r="CU89" s="1001"/>
      <c r="CV89" s="1002"/>
      <c r="CW89" s="1000"/>
      <c r="CX89" s="1001"/>
      <c r="CY89" s="1001"/>
      <c r="CZ89" s="1001"/>
      <c r="DA89" s="1002"/>
      <c r="DB89" s="1000"/>
      <c r="DC89" s="1001"/>
      <c r="DD89" s="1001"/>
      <c r="DE89" s="1001"/>
      <c r="DF89" s="1002"/>
      <c r="DG89" s="1000"/>
      <c r="DH89" s="1001"/>
      <c r="DI89" s="1001"/>
      <c r="DJ89" s="1001"/>
      <c r="DK89" s="1002"/>
      <c r="DL89" s="1000"/>
      <c r="DM89" s="1001"/>
      <c r="DN89" s="1001"/>
      <c r="DO89" s="1001"/>
      <c r="DP89" s="1002"/>
      <c r="DQ89" s="1000"/>
      <c r="DR89" s="1001"/>
      <c r="DS89" s="1001"/>
      <c r="DT89" s="1001"/>
      <c r="DU89" s="1002"/>
      <c r="DV89" s="994"/>
      <c r="DW89" s="995"/>
      <c r="DX89" s="995"/>
      <c r="DY89" s="995"/>
      <c r="DZ89" s="996"/>
      <c r="EA89" s="281"/>
    </row>
    <row r="90" spans="1:131" s="280" customFormat="1" ht="26.25" hidden="1" customHeight="1" x14ac:dyDescent="0.15">
      <c r="A90" s="304"/>
      <c r="B90" s="303"/>
      <c r="C90" s="303"/>
      <c r="D90" s="303"/>
      <c r="E90" s="303"/>
      <c r="F90" s="303"/>
      <c r="G90" s="303"/>
      <c r="H90" s="303"/>
      <c r="I90" s="303"/>
      <c r="J90" s="303"/>
      <c r="K90" s="303"/>
      <c r="L90" s="303"/>
      <c r="M90" s="303"/>
      <c r="N90" s="303"/>
      <c r="O90" s="303"/>
      <c r="P90" s="303"/>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1"/>
      <c r="BA90" s="301"/>
      <c r="BB90" s="301"/>
      <c r="BC90" s="301"/>
      <c r="BD90" s="301"/>
      <c r="BE90" s="300"/>
      <c r="BF90" s="300"/>
      <c r="BG90" s="300"/>
      <c r="BH90" s="300"/>
      <c r="BI90" s="300"/>
      <c r="BJ90" s="300"/>
      <c r="BK90" s="300"/>
      <c r="BL90" s="300"/>
      <c r="BM90" s="300"/>
      <c r="BN90" s="300"/>
      <c r="BO90" s="300"/>
      <c r="BP90" s="300"/>
      <c r="BQ90" s="307">
        <v>84</v>
      </c>
      <c r="BR90" s="306"/>
      <c r="BS90" s="997"/>
      <c r="BT90" s="998"/>
      <c r="BU90" s="998"/>
      <c r="BV90" s="998"/>
      <c r="BW90" s="998"/>
      <c r="BX90" s="998"/>
      <c r="BY90" s="998"/>
      <c r="BZ90" s="998"/>
      <c r="CA90" s="998"/>
      <c r="CB90" s="998"/>
      <c r="CC90" s="998"/>
      <c r="CD90" s="998"/>
      <c r="CE90" s="998"/>
      <c r="CF90" s="998"/>
      <c r="CG90" s="999"/>
      <c r="CH90" s="1000"/>
      <c r="CI90" s="1001"/>
      <c r="CJ90" s="1001"/>
      <c r="CK90" s="1001"/>
      <c r="CL90" s="1002"/>
      <c r="CM90" s="1000"/>
      <c r="CN90" s="1001"/>
      <c r="CO90" s="1001"/>
      <c r="CP90" s="1001"/>
      <c r="CQ90" s="1002"/>
      <c r="CR90" s="1000"/>
      <c r="CS90" s="1001"/>
      <c r="CT90" s="1001"/>
      <c r="CU90" s="1001"/>
      <c r="CV90" s="1002"/>
      <c r="CW90" s="1000"/>
      <c r="CX90" s="1001"/>
      <c r="CY90" s="1001"/>
      <c r="CZ90" s="1001"/>
      <c r="DA90" s="1002"/>
      <c r="DB90" s="1000"/>
      <c r="DC90" s="1001"/>
      <c r="DD90" s="1001"/>
      <c r="DE90" s="1001"/>
      <c r="DF90" s="1002"/>
      <c r="DG90" s="1000"/>
      <c r="DH90" s="1001"/>
      <c r="DI90" s="1001"/>
      <c r="DJ90" s="1001"/>
      <c r="DK90" s="1002"/>
      <c r="DL90" s="1000"/>
      <c r="DM90" s="1001"/>
      <c r="DN90" s="1001"/>
      <c r="DO90" s="1001"/>
      <c r="DP90" s="1002"/>
      <c r="DQ90" s="1000"/>
      <c r="DR90" s="1001"/>
      <c r="DS90" s="1001"/>
      <c r="DT90" s="1001"/>
      <c r="DU90" s="1002"/>
      <c r="DV90" s="994"/>
      <c r="DW90" s="995"/>
      <c r="DX90" s="995"/>
      <c r="DY90" s="995"/>
      <c r="DZ90" s="996"/>
      <c r="EA90" s="281"/>
    </row>
    <row r="91" spans="1:131" s="280" customFormat="1" ht="26.25" hidden="1" customHeight="1" x14ac:dyDescent="0.15">
      <c r="A91" s="304"/>
      <c r="B91" s="303"/>
      <c r="C91" s="303"/>
      <c r="D91" s="303"/>
      <c r="E91" s="303"/>
      <c r="F91" s="303"/>
      <c r="G91" s="303"/>
      <c r="H91" s="303"/>
      <c r="I91" s="303"/>
      <c r="J91" s="303"/>
      <c r="K91" s="303"/>
      <c r="L91" s="303"/>
      <c r="M91" s="303"/>
      <c r="N91" s="303"/>
      <c r="O91" s="303"/>
      <c r="P91" s="303"/>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1"/>
      <c r="BA91" s="301"/>
      <c r="BB91" s="301"/>
      <c r="BC91" s="301"/>
      <c r="BD91" s="301"/>
      <c r="BE91" s="300"/>
      <c r="BF91" s="300"/>
      <c r="BG91" s="300"/>
      <c r="BH91" s="300"/>
      <c r="BI91" s="300"/>
      <c r="BJ91" s="300"/>
      <c r="BK91" s="300"/>
      <c r="BL91" s="300"/>
      <c r="BM91" s="300"/>
      <c r="BN91" s="300"/>
      <c r="BO91" s="300"/>
      <c r="BP91" s="300"/>
      <c r="BQ91" s="307">
        <v>85</v>
      </c>
      <c r="BR91" s="306"/>
      <c r="BS91" s="997"/>
      <c r="BT91" s="998"/>
      <c r="BU91" s="998"/>
      <c r="BV91" s="998"/>
      <c r="BW91" s="998"/>
      <c r="BX91" s="998"/>
      <c r="BY91" s="998"/>
      <c r="BZ91" s="998"/>
      <c r="CA91" s="998"/>
      <c r="CB91" s="998"/>
      <c r="CC91" s="998"/>
      <c r="CD91" s="998"/>
      <c r="CE91" s="998"/>
      <c r="CF91" s="998"/>
      <c r="CG91" s="999"/>
      <c r="CH91" s="1000"/>
      <c r="CI91" s="1001"/>
      <c r="CJ91" s="1001"/>
      <c r="CK91" s="1001"/>
      <c r="CL91" s="1002"/>
      <c r="CM91" s="1000"/>
      <c r="CN91" s="1001"/>
      <c r="CO91" s="1001"/>
      <c r="CP91" s="1001"/>
      <c r="CQ91" s="1002"/>
      <c r="CR91" s="1000"/>
      <c r="CS91" s="1001"/>
      <c r="CT91" s="1001"/>
      <c r="CU91" s="1001"/>
      <c r="CV91" s="1002"/>
      <c r="CW91" s="1000"/>
      <c r="CX91" s="1001"/>
      <c r="CY91" s="1001"/>
      <c r="CZ91" s="1001"/>
      <c r="DA91" s="1002"/>
      <c r="DB91" s="1000"/>
      <c r="DC91" s="1001"/>
      <c r="DD91" s="1001"/>
      <c r="DE91" s="1001"/>
      <c r="DF91" s="1002"/>
      <c r="DG91" s="1000"/>
      <c r="DH91" s="1001"/>
      <c r="DI91" s="1001"/>
      <c r="DJ91" s="1001"/>
      <c r="DK91" s="1002"/>
      <c r="DL91" s="1000"/>
      <c r="DM91" s="1001"/>
      <c r="DN91" s="1001"/>
      <c r="DO91" s="1001"/>
      <c r="DP91" s="1002"/>
      <c r="DQ91" s="1000"/>
      <c r="DR91" s="1001"/>
      <c r="DS91" s="1001"/>
      <c r="DT91" s="1001"/>
      <c r="DU91" s="1002"/>
      <c r="DV91" s="994"/>
      <c r="DW91" s="995"/>
      <c r="DX91" s="995"/>
      <c r="DY91" s="995"/>
      <c r="DZ91" s="996"/>
      <c r="EA91" s="281"/>
    </row>
    <row r="92" spans="1:131" s="280" customFormat="1" ht="26.25" hidden="1" customHeight="1" x14ac:dyDescent="0.15">
      <c r="A92" s="304"/>
      <c r="B92" s="303"/>
      <c r="C92" s="303"/>
      <c r="D92" s="303"/>
      <c r="E92" s="303"/>
      <c r="F92" s="303"/>
      <c r="G92" s="303"/>
      <c r="H92" s="303"/>
      <c r="I92" s="303"/>
      <c r="J92" s="303"/>
      <c r="K92" s="303"/>
      <c r="L92" s="303"/>
      <c r="M92" s="303"/>
      <c r="N92" s="303"/>
      <c r="O92" s="303"/>
      <c r="P92" s="303"/>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2"/>
      <c r="AZ92" s="301"/>
      <c r="BA92" s="301"/>
      <c r="BB92" s="301"/>
      <c r="BC92" s="301"/>
      <c r="BD92" s="301"/>
      <c r="BE92" s="300"/>
      <c r="BF92" s="300"/>
      <c r="BG92" s="300"/>
      <c r="BH92" s="300"/>
      <c r="BI92" s="300"/>
      <c r="BJ92" s="300"/>
      <c r="BK92" s="300"/>
      <c r="BL92" s="300"/>
      <c r="BM92" s="300"/>
      <c r="BN92" s="300"/>
      <c r="BO92" s="300"/>
      <c r="BP92" s="300"/>
      <c r="BQ92" s="307">
        <v>86</v>
      </c>
      <c r="BR92" s="306"/>
      <c r="BS92" s="997"/>
      <c r="BT92" s="998"/>
      <c r="BU92" s="998"/>
      <c r="BV92" s="998"/>
      <c r="BW92" s="998"/>
      <c r="BX92" s="998"/>
      <c r="BY92" s="998"/>
      <c r="BZ92" s="998"/>
      <c r="CA92" s="998"/>
      <c r="CB92" s="998"/>
      <c r="CC92" s="998"/>
      <c r="CD92" s="998"/>
      <c r="CE92" s="998"/>
      <c r="CF92" s="998"/>
      <c r="CG92" s="999"/>
      <c r="CH92" s="1000"/>
      <c r="CI92" s="1001"/>
      <c r="CJ92" s="1001"/>
      <c r="CK92" s="1001"/>
      <c r="CL92" s="1002"/>
      <c r="CM92" s="1000"/>
      <c r="CN92" s="1001"/>
      <c r="CO92" s="1001"/>
      <c r="CP92" s="1001"/>
      <c r="CQ92" s="1002"/>
      <c r="CR92" s="1000"/>
      <c r="CS92" s="1001"/>
      <c r="CT92" s="1001"/>
      <c r="CU92" s="1001"/>
      <c r="CV92" s="1002"/>
      <c r="CW92" s="1000"/>
      <c r="CX92" s="1001"/>
      <c r="CY92" s="1001"/>
      <c r="CZ92" s="1001"/>
      <c r="DA92" s="1002"/>
      <c r="DB92" s="1000"/>
      <c r="DC92" s="1001"/>
      <c r="DD92" s="1001"/>
      <c r="DE92" s="1001"/>
      <c r="DF92" s="1002"/>
      <c r="DG92" s="1000"/>
      <c r="DH92" s="1001"/>
      <c r="DI92" s="1001"/>
      <c r="DJ92" s="1001"/>
      <c r="DK92" s="1002"/>
      <c r="DL92" s="1000"/>
      <c r="DM92" s="1001"/>
      <c r="DN92" s="1001"/>
      <c r="DO92" s="1001"/>
      <c r="DP92" s="1002"/>
      <c r="DQ92" s="1000"/>
      <c r="DR92" s="1001"/>
      <c r="DS92" s="1001"/>
      <c r="DT92" s="1001"/>
      <c r="DU92" s="1002"/>
      <c r="DV92" s="994"/>
      <c r="DW92" s="995"/>
      <c r="DX92" s="995"/>
      <c r="DY92" s="995"/>
      <c r="DZ92" s="996"/>
      <c r="EA92" s="281"/>
    </row>
    <row r="93" spans="1:131" s="280" customFormat="1" ht="26.25" hidden="1" customHeight="1" x14ac:dyDescent="0.15">
      <c r="A93" s="304"/>
      <c r="B93" s="303"/>
      <c r="C93" s="303"/>
      <c r="D93" s="303"/>
      <c r="E93" s="303"/>
      <c r="F93" s="303"/>
      <c r="G93" s="303"/>
      <c r="H93" s="303"/>
      <c r="I93" s="303"/>
      <c r="J93" s="303"/>
      <c r="K93" s="303"/>
      <c r="L93" s="303"/>
      <c r="M93" s="303"/>
      <c r="N93" s="303"/>
      <c r="O93" s="303"/>
      <c r="P93" s="303"/>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1"/>
      <c r="BA93" s="301"/>
      <c r="BB93" s="301"/>
      <c r="BC93" s="301"/>
      <c r="BD93" s="301"/>
      <c r="BE93" s="300"/>
      <c r="BF93" s="300"/>
      <c r="BG93" s="300"/>
      <c r="BH93" s="300"/>
      <c r="BI93" s="300"/>
      <c r="BJ93" s="300"/>
      <c r="BK93" s="300"/>
      <c r="BL93" s="300"/>
      <c r="BM93" s="300"/>
      <c r="BN93" s="300"/>
      <c r="BO93" s="300"/>
      <c r="BP93" s="300"/>
      <c r="BQ93" s="307">
        <v>87</v>
      </c>
      <c r="BR93" s="306"/>
      <c r="BS93" s="997"/>
      <c r="BT93" s="998"/>
      <c r="BU93" s="998"/>
      <c r="BV93" s="998"/>
      <c r="BW93" s="998"/>
      <c r="BX93" s="998"/>
      <c r="BY93" s="998"/>
      <c r="BZ93" s="998"/>
      <c r="CA93" s="998"/>
      <c r="CB93" s="998"/>
      <c r="CC93" s="998"/>
      <c r="CD93" s="998"/>
      <c r="CE93" s="998"/>
      <c r="CF93" s="998"/>
      <c r="CG93" s="999"/>
      <c r="CH93" s="1000"/>
      <c r="CI93" s="1001"/>
      <c r="CJ93" s="1001"/>
      <c r="CK93" s="1001"/>
      <c r="CL93" s="1002"/>
      <c r="CM93" s="1000"/>
      <c r="CN93" s="1001"/>
      <c r="CO93" s="1001"/>
      <c r="CP93" s="1001"/>
      <c r="CQ93" s="1002"/>
      <c r="CR93" s="1000"/>
      <c r="CS93" s="1001"/>
      <c r="CT93" s="1001"/>
      <c r="CU93" s="1001"/>
      <c r="CV93" s="1002"/>
      <c r="CW93" s="1000"/>
      <c r="CX93" s="1001"/>
      <c r="CY93" s="1001"/>
      <c r="CZ93" s="1001"/>
      <c r="DA93" s="1002"/>
      <c r="DB93" s="1000"/>
      <c r="DC93" s="1001"/>
      <c r="DD93" s="1001"/>
      <c r="DE93" s="1001"/>
      <c r="DF93" s="1002"/>
      <c r="DG93" s="1000"/>
      <c r="DH93" s="1001"/>
      <c r="DI93" s="1001"/>
      <c r="DJ93" s="1001"/>
      <c r="DK93" s="1002"/>
      <c r="DL93" s="1000"/>
      <c r="DM93" s="1001"/>
      <c r="DN93" s="1001"/>
      <c r="DO93" s="1001"/>
      <c r="DP93" s="1002"/>
      <c r="DQ93" s="1000"/>
      <c r="DR93" s="1001"/>
      <c r="DS93" s="1001"/>
      <c r="DT93" s="1001"/>
      <c r="DU93" s="1002"/>
      <c r="DV93" s="994"/>
      <c r="DW93" s="995"/>
      <c r="DX93" s="995"/>
      <c r="DY93" s="995"/>
      <c r="DZ93" s="996"/>
      <c r="EA93" s="281"/>
    </row>
    <row r="94" spans="1:131" s="280" customFormat="1" ht="26.25" hidden="1" customHeight="1" x14ac:dyDescent="0.15">
      <c r="A94" s="304"/>
      <c r="B94" s="303"/>
      <c r="C94" s="303"/>
      <c r="D94" s="303"/>
      <c r="E94" s="303"/>
      <c r="F94" s="303"/>
      <c r="G94" s="303"/>
      <c r="H94" s="303"/>
      <c r="I94" s="303"/>
      <c r="J94" s="303"/>
      <c r="K94" s="303"/>
      <c r="L94" s="303"/>
      <c r="M94" s="303"/>
      <c r="N94" s="303"/>
      <c r="O94" s="303"/>
      <c r="P94" s="303"/>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2"/>
      <c r="AZ94" s="301"/>
      <c r="BA94" s="301"/>
      <c r="BB94" s="301"/>
      <c r="BC94" s="301"/>
      <c r="BD94" s="301"/>
      <c r="BE94" s="300"/>
      <c r="BF94" s="300"/>
      <c r="BG94" s="300"/>
      <c r="BH94" s="300"/>
      <c r="BI94" s="300"/>
      <c r="BJ94" s="300"/>
      <c r="BK94" s="300"/>
      <c r="BL94" s="300"/>
      <c r="BM94" s="300"/>
      <c r="BN94" s="300"/>
      <c r="BO94" s="300"/>
      <c r="BP94" s="300"/>
      <c r="BQ94" s="307">
        <v>88</v>
      </c>
      <c r="BR94" s="306"/>
      <c r="BS94" s="997"/>
      <c r="BT94" s="998"/>
      <c r="BU94" s="998"/>
      <c r="BV94" s="998"/>
      <c r="BW94" s="998"/>
      <c r="BX94" s="998"/>
      <c r="BY94" s="998"/>
      <c r="BZ94" s="998"/>
      <c r="CA94" s="998"/>
      <c r="CB94" s="998"/>
      <c r="CC94" s="998"/>
      <c r="CD94" s="998"/>
      <c r="CE94" s="998"/>
      <c r="CF94" s="998"/>
      <c r="CG94" s="999"/>
      <c r="CH94" s="1000"/>
      <c r="CI94" s="1001"/>
      <c r="CJ94" s="1001"/>
      <c r="CK94" s="1001"/>
      <c r="CL94" s="1002"/>
      <c r="CM94" s="1000"/>
      <c r="CN94" s="1001"/>
      <c r="CO94" s="1001"/>
      <c r="CP94" s="1001"/>
      <c r="CQ94" s="1002"/>
      <c r="CR94" s="1000"/>
      <c r="CS94" s="1001"/>
      <c r="CT94" s="1001"/>
      <c r="CU94" s="1001"/>
      <c r="CV94" s="1002"/>
      <c r="CW94" s="1000"/>
      <c r="CX94" s="1001"/>
      <c r="CY94" s="1001"/>
      <c r="CZ94" s="1001"/>
      <c r="DA94" s="1002"/>
      <c r="DB94" s="1000"/>
      <c r="DC94" s="1001"/>
      <c r="DD94" s="1001"/>
      <c r="DE94" s="1001"/>
      <c r="DF94" s="1002"/>
      <c r="DG94" s="1000"/>
      <c r="DH94" s="1001"/>
      <c r="DI94" s="1001"/>
      <c r="DJ94" s="1001"/>
      <c r="DK94" s="1002"/>
      <c r="DL94" s="1000"/>
      <c r="DM94" s="1001"/>
      <c r="DN94" s="1001"/>
      <c r="DO94" s="1001"/>
      <c r="DP94" s="1002"/>
      <c r="DQ94" s="1000"/>
      <c r="DR94" s="1001"/>
      <c r="DS94" s="1001"/>
      <c r="DT94" s="1001"/>
      <c r="DU94" s="1002"/>
      <c r="DV94" s="994"/>
      <c r="DW94" s="995"/>
      <c r="DX94" s="995"/>
      <c r="DY94" s="995"/>
      <c r="DZ94" s="996"/>
      <c r="EA94" s="281"/>
    </row>
    <row r="95" spans="1:131" s="280" customFormat="1" ht="26.25" hidden="1" customHeight="1" x14ac:dyDescent="0.15">
      <c r="A95" s="304"/>
      <c r="B95" s="303"/>
      <c r="C95" s="303"/>
      <c r="D95" s="303"/>
      <c r="E95" s="303"/>
      <c r="F95" s="303"/>
      <c r="G95" s="303"/>
      <c r="H95" s="303"/>
      <c r="I95" s="303"/>
      <c r="J95" s="303"/>
      <c r="K95" s="303"/>
      <c r="L95" s="303"/>
      <c r="M95" s="303"/>
      <c r="N95" s="303"/>
      <c r="O95" s="303"/>
      <c r="P95" s="303"/>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1"/>
      <c r="BA95" s="301"/>
      <c r="BB95" s="301"/>
      <c r="BC95" s="301"/>
      <c r="BD95" s="301"/>
      <c r="BE95" s="300"/>
      <c r="BF95" s="300"/>
      <c r="BG95" s="300"/>
      <c r="BH95" s="300"/>
      <c r="BI95" s="300"/>
      <c r="BJ95" s="300"/>
      <c r="BK95" s="300"/>
      <c r="BL95" s="300"/>
      <c r="BM95" s="300"/>
      <c r="BN95" s="300"/>
      <c r="BO95" s="300"/>
      <c r="BP95" s="300"/>
      <c r="BQ95" s="307">
        <v>89</v>
      </c>
      <c r="BR95" s="306"/>
      <c r="BS95" s="997"/>
      <c r="BT95" s="998"/>
      <c r="BU95" s="998"/>
      <c r="BV95" s="998"/>
      <c r="BW95" s="998"/>
      <c r="BX95" s="998"/>
      <c r="BY95" s="998"/>
      <c r="BZ95" s="998"/>
      <c r="CA95" s="998"/>
      <c r="CB95" s="998"/>
      <c r="CC95" s="998"/>
      <c r="CD95" s="998"/>
      <c r="CE95" s="998"/>
      <c r="CF95" s="998"/>
      <c r="CG95" s="999"/>
      <c r="CH95" s="1000"/>
      <c r="CI95" s="1001"/>
      <c r="CJ95" s="1001"/>
      <c r="CK95" s="1001"/>
      <c r="CL95" s="1002"/>
      <c r="CM95" s="1000"/>
      <c r="CN95" s="1001"/>
      <c r="CO95" s="1001"/>
      <c r="CP95" s="1001"/>
      <c r="CQ95" s="1002"/>
      <c r="CR95" s="1000"/>
      <c r="CS95" s="1001"/>
      <c r="CT95" s="1001"/>
      <c r="CU95" s="1001"/>
      <c r="CV95" s="1002"/>
      <c r="CW95" s="1000"/>
      <c r="CX95" s="1001"/>
      <c r="CY95" s="1001"/>
      <c r="CZ95" s="1001"/>
      <c r="DA95" s="1002"/>
      <c r="DB95" s="1000"/>
      <c r="DC95" s="1001"/>
      <c r="DD95" s="1001"/>
      <c r="DE95" s="1001"/>
      <c r="DF95" s="1002"/>
      <c r="DG95" s="1000"/>
      <c r="DH95" s="1001"/>
      <c r="DI95" s="1001"/>
      <c r="DJ95" s="1001"/>
      <c r="DK95" s="1002"/>
      <c r="DL95" s="1000"/>
      <c r="DM95" s="1001"/>
      <c r="DN95" s="1001"/>
      <c r="DO95" s="1001"/>
      <c r="DP95" s="1002"/>
      <c r="DQ95" s="1000"/>
      <c r="DR95" s="1001"/>
      <c r="DS95" s="1001"/>
      <c r="DT95" s="1001"/>
      <c r="DU95" s="1002"/>
      <c r="DV95" s="994"/>
      <c r="DW95" s="995"/>
      <c r="DX95" s="995"/>
      <c r="DY95" s="995"/>
      <c r="DZ95" s="996"/>
      <c r="EA95" s="281"/>
    </row>
    <row r="96" spans="1:131" s="280" customFormat="1" ht="26.25" hidden="1" customHeight="1" x14ac:dyDescent="0.15">
      <c r="A96" s="304"/>
      <c r="B96" s="303"/>
      <c r="C96" s="303"/>
      <c r="D96" s="303"/>
      <c r="E96" s="303"/>
      <c r="F96" s="303"/>
      <c r="G96" s="303"/>
      <c r="H96" s="303"/>
      <c r="I96" s="303"/>
      <c r="J96" s="303"/>
      <c r="K96" s="303"/>
      <c r="L96" s="303"/>
      <c r="M96" s="303"/>
      <c r="N96" s="303"/>
      <c r="O96" s="303"/>
      <c r="P96" s="303"/>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1"/>
      <c r="BA96" s="301"/>
      <c r="BB96" s="301"/>
      <c r="BC96" s="301"/>
      <c r="BD96" s="301"/>
      <c r="BE96" s="300"/>
      <c r="BF96" s="300"/>
      <c r="BG96" s="300"/>
      <c r="BH96" s="300"/>
      <c r="BI96" s="300"/>
      <c r="BJ96" s="300"/>
      <c r="BK96" s="300"/>
      <c r="BL96" s="300"/>
      <c r="BM96" s="300"/>
      <c r="BN96" s="300"/>
      <c r="BO96" s="300"/>
      <c r="BP96" s="300"/>
      <c r="BQ96" s="307">
        <v>90</v>
      </c>
      <c r="BR96" s="306"/>
      <c r="BS96" s="997"/>
      <c r="BT96" s="998"/>
      <c r="BU96" s="998"/>
      <c r="BV96" s="998"/>
      <c r="BW96" s="998"/>
      <c r="BX96" s="998"/>
      <c r="BY96" s="998"/>
      <c r="BZ96" s="998"/>
      <c r="CA96" s="998"/>
      <c r="CB96" s="998"/>
      <c r="CC96" s="998"/>
      <c r="CD96" s="998"/>
      <c r="CE96" s="998"/>
      <c r="CF96" s="998"/>
      <c r="CG96" s="999"/>
      <c r="CH96" s="1000"/>
      <c r="CI96" s="1001"/>
      <c r="CJ96" s="1001"/>
      <c r="CK96" s="1001"/>
      <c r="CL96" s="1002"/>
      <c r="CM96" s="1000"/>
      <c r="CN96" s="1001"/>
      <c r="CO96" s="1001"/>
      <c r="CP96" s="1001"/>
      <c r="CQ96" s="1002"/>
      <c r="CR96" s="1000"/>
      <c r="CS96" s="1001"/>
      <c r="CT96" s="1001"/>
      <c r="CU96" s="1001"/>
      <c r="CV96" s="1002"/>
      <c r="CW96" s="1000"/>
      <c r="CX96" s="1001"/>
      <c r="CY96" s="1001"/>
      <c r="CZ96" s="1001"/>
      <c r="DA96" s="1002"/>
      <c r="DB96" s="1000"/>
      <c r="DC96" s="1001"/>
      <c r="DD96" s="1001"/>
      <c r="DE96" s="1001"/>
      <c r="DF96" s="1002"/>
      <c r="DG96" s="1000"/>
      <c r="DH96" s="1001"/>
      <c r="DI96" s="1001"/>
      <c r="DJ96" s="1001"/>
      <c r="DK96" s="1002"/>
      <c r="DL96" s="1000"/>
      <c r="DM96" s="1001"/>
      <c r="DN96" s="1001"/>
      <c r="DO96" s="1001"/>
      <c r="DP96" s="1002"/>
      <c r="DQ96" s="1000"/>
      <c r="DR96" s="1001"/>
      <c r="DS96" s="1001"/>
      <c r="DT96" s="1001"/>
      <c r="DU96" s="1002"/>
      <c r="DV96" s="994"/>
      <c r="DW96" s="995"/>
      <c r="DX96" s="995"/>
      <c r="DY96" s="995"/>
      <c r="DZ96" s="996"/>
      <c r="EA96" s="281"/>
    </row>
    <row r="97" spans="1:131" s="280" customFormat="1" ht="26.25" hidden="1" customHeight="1" x14ac:dyDescent="0.15">
      <c r="A97" s="304"/>
      <c r="B97" s="303"/>
      <c r="C97" s="303"/>
      <c r="D97" s="303"/>
      <c r="E97" s="303"/>
      <c r="F97" s="303"/>
      <c r="G97" s="303"/>
      <c r="H97" s="303"/>
      <c r="I97" s="303"/>
      <c r="J97" s="303"/>
      <c r="K97" s="303"/>
      <c r="L97" s="303"/>
      <c r="M97" s="303"/>
      <c r="N97" s="303"/>
      <c r="O97" s="303"/>
      <c r="P97" s="303"/>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302"/>
      <c r="AX97" s="302"/>
      <c r="AY97" s="302"/>
      <c r="AZ97" s="301"/>
      <c r="BA97" s="301"/>
      <c r="BB97" s="301"/>
      <c r="BC97" s="301"/>
      <c r="BD97" s="301"/>
      <c r="BE97" s="300"/>
      <c r="BF97" s="300"/>
      <c r="BG97" s="300"/>
      <c r="BH97" s="300"/>
      <c r="BI97" s="300"/>
      <c r="BJ97" s="300"/>
      <c r="BK97" s="300"/>
      <c r="BL97" s="300"/>
      <c r="BM97" s="300"/>
      <c r="BN97" s="300"/>
      <c r="BO97" s="300"/>
      <c r="BP97" s="300"/>
      <c r="BQ97" s="307">
        <v>91</v>
      </c>
      <c r="BR97" s="306"/>
      <c r="BS97" s="997"/>
      <c r="BT97" s="998"/>
      <c r="BU97" s="998"/>
      <c r="BV97" s="998"/>
      <c r="BW97" s="998"/>
      <c r="BX97" s="998"/>
      <c r="BY97" s="998"/>
      <c r="BZ97" s="998"/>
      <c r="CA97" s="998"/>
      <c r="CB97" s="998"/>
      <c r="CC97" s="998"/>
      <c r="CD97" s="998"/>
      <c r="CE97" s="998"/>
      <c r="CF97" s="998"/>
      <c r="CG97" s="999"/>
      <c r="CH97" s="1000"/>
      <c r="CI97" s="1001"/>
      <c r="CJ97" s="1001"/>
      <c r="CK97" s="1001"/>
      <c r="CL97" s="1002"/>
      <c r="CM97" s="1000"/>
      <c r="CN97" s="1001"/>
      <c r="CO97" s="1001"/>
      <c r="CP97" s="1001"/>
      <c r="CQ97" s="1002"/>
      <c r="CR97" s="1000"/>
      <c r="CS97" s="1001"/>
      <c r="CT97" s="1001"/>
      <c r="CU97" s="1001"/>
      <c r="CV97" s="1002"/>
      <c r="CW97" s="1000"/>
      <c r="CX97" s="1001"/>
      <c r="CY97" s="1001"/>
      <c r="CZ97" s="1001"/>
      <c r="DA97" s="1002"/>
      <c r="DB97" s="1000"/>
      <c r="DC97" s="1001"/>
      <c r="DD97" s="1001"/>
      <c r="DE97" s="1001"/>
      <c r="DF97" s="1002"/>
      <c r="DG97" s="1000"/>
      <c r="DH97" s="1001"/>
      <c r="DI97" s="1001"/>
      <c r="DJ97" s="1001"/>
      <c r="DK97" s="1002"/>
      <c r="DL97" s="1000"/>
      <c r="DM97" s="1001"/>
      <c r="DN97" s="1001"/>
      <c r="DO97" s="1001"/>
      <c r="DP97" s="1002"/>
      <c r="DQ97" s="1000"/>
      <c r="DR97" s="1001"/>
      <c r="DS97" s="1001"/>
      <c r="DT97" s="1001"/>
      <c r="DU97" s="1002"/>
      <c r="DV97" s="994"/>
      <c r="DW97" s="995"/>
      <c r="DX97" s="995"/>
      <c r="DY97" s="995"/>
      <c r="DZ97" s="996"/>
      <c r="EA97" s="281"/>
    </row>
    <row r="98" spans="1:131" s="280" customFormat="1" ht="26.25" hidden="1" customHeight="1" x14ac:dyDescent="0.15">
      <c r="A98" s="304"/>
      <c r="B98" s="303"/>
      <c r="C98" s="303"/>
      <c r="D98" s="303"/>
      <c r="E98" s="303"/>
      <c r="F98" s="303"/>
      <c r="G98" s="303"/>
      <c r="H98" s="303"/>
      <c r="I98" s="303"/>
      <c r="J98" s="303"/>
      <c r="K98" s="303"/>
      <c r="L98" s="303"/>
      <c r="M98" s="303"/>
      <c r="N98" s="303"/>
      <c r="O98" s="303"/>
      <c r="P98" s="303"/>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302"/>
      <c r="AX98" s="302"/>
      <c r="AY98" s="302"/>
      <c r="AZ98" s="301"/>
      <c r="BA98" s="301"/>
      <c r="BB98" s="301"/>
      <c r="BC98" s="301"/>
      <c r="BD98" s="301"/>
      <c r="BE98" s="300"/>
      <c r="BF98" s="300"/>
      <c r="BG98" s="300"/>
      <c r="BH98" s="300"/>
      <c r="BI98" s="300"/>
      <c r="BJ98" s="300"/>
      <c r="BK98" s="300"/>
      <c r="BL98" s="300"/>
      <c r="BM98" s="300"/>
      <c r="BN98" s="300"/>
      <c r="BO98" s="300"/>
      <c r="BP98" s="300"/>
      <c r="BQ98" s="307">
        <v>92</v>
      </c>
      <c r="BR98" s="306"/>
      <c r="BS98" s="997"/>
      <c r="BT98" s="998"/>
      <c r="BU98" s="998"/>
      <c r="BV98" s="998"/>
      <c r="BW98" s="998"/>
      <c r="BX98" s="998"/>
      <c r="BY98" s="998"/>
      <c r="BZ98" s="998"/>
      <c r="CA98" s="998"/>
      <c r="CB98" s="998"/>
      <c r="CC98" s="998"/>
      <c r="CD98" s="998"/>
      <c r="CE98" s="998"/>
      <c r="CF98" s="998"/>
      <c r="CG98" s="999"/>
      <c r="CH98" s="1000"/>
      <c r="CI98" s="1001"/>
      <c r="CJ98" s="1001"/>
      <c r="CK98" s="1001"/>
      <c r="CL98" s="1002"/>
      <c r="CM98" s="1000"/>
      <c r="CN98" s="1001"/>
      <c r="CO98" s="1001"/>
      <c r="CP98" s="1001"/>
      <c r="CQ98" s="1002"/>
      <c r="CR98" s="1000"/>
      <c r="CS98" s="1001"/>
      <c r="CT98" s="1001"/>
      <c r="CU98" s="1001"/>
      <c r="CV98" s="1002"/>
      <c r="CW98" s="1000"/>
      <c r="CX98" s="1001"/>
      <c r="CY98" s="1001"/>
      <c r="CZ98" s="1001"/>
      <c r="DA98" s="1002"/>
      <c r="DB98" s="1000"/>
      <c r="DC98" s="1001"/>
      <c r="DD98" s="1001"/>
      <c r="DE98" s="1001"/>
      <c r="DF98" s="1002"/>
      <c r="DG98" s="1000"/>
      <c r="DH98" s="1001"/>
      <c r="DI98" s="1001"/>
      <c r="DJ98" s="1001"/>
      <c r="DK98" s="1002"/>
      <c r="DL98" s="1000"/>
      <c r="DM98" s="1001"/>
      <c r="DN98" s="1001"/>
      <c r="DO98" s="1001"/>
      <c r="DP98" s="1002"/>
      <c r="DQ98" s="1000"/>
      <c r="DR98" s="1001"/>
      <c r="DS98" s="1001"/>
      <c r="DT98" s="1001"/>
      <c r="DU98" s="1002"/>
      <c r="DV98" s="994"/>
      <c r="DW98" s="995"/>
      <c r="DX98" s="995"/>
      <c r="DY98" s="995"/>
      <c r="DZ98" s="996"/>
      <c r="EA98" s="281"/>
    </row>
    <row r="99" spans="1:131" s="280" customFormat="1" ht="26.25" hidden="1" customHeight="1" x14ac:dyDescent="0.15">
      <c r="A99" s="304"/>
      <c r="B99" s="303"/>
      <c r="C99" s="303"/>
      <c r="D99" s="303"/>
      <c r="E99" s="303"/>
      <c r="F99" s="303"/>
      <c r="G99" s="303"/>
      <c r="H99" s="303"/>
      <c r="I99" s="303"/>
      <c r="J99" s="303"/>
      <c r="K99" s="303"/>
      <c r="L99" s="303"/>
      <c r="M99" s="303"/>
      <c r="N99" s="303"/>
      <c r="O99" s="303"/>
      <c r="P99" s="303"/>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1"/>
      <c r="BA99" s="301"/>
      <c r="BB99" s="301"/>
      <c r="BC99" s="301"/>
      <c r="BD99" s="301"/>
      <c r="BE99" s="300"/>
      <c r="BF99" s="300"/>
      <c r="BG99" s="300"/>
      <c r="BH99" s="300"/>
      <c r="BI99" s="300"/>
      <c r="BJ99" s="300"/>
      <c r="BK99" s="300"/>
      <c r="BL99" s="300"/>
      <c r="BM99" s="300"/>
      <c r="BN99" s="300"/>
      <c r="BO99" s="300"/>
      <c r="BP99" s="300"/>
      <c r="BQ99" s="307">
        <v>93</v>
      </c>
      <c r="BR99" s="306"/>
      <c r="BS99" s="997"/>
      <c r="BT99" s="998"/>
      <c r="BU99" s="998"/>
      <c r="BV99" s="998"/>
      <c r="BW99" s="998"/>
      <c r="BX99" s="998"/>
      <c r="BY99" s="998"/>
      <c r="BZ99" s="998"/>
      <c r="CA99" s="998"/>
      <c r="CB99" s="998"/>
      <c r="CC99" s="998"/>
      <c r="CD99" s="998"/>
      <c r="CE99" s="998"/>
      <c r="CF99" s="998"/>
      <c r="CG99" s="999"/>
      <c r="CH99" s="1000"/>
      <c r="CI99" s="1001"/>
      <c r="CJ99" s="1001"/>
      <c r="CK99" s="1001"/>
      <c r="CL99" s="1002"/>
      <c r="CM99" s="1000"/>
      <c r="CN99" s="1001"/>
      <c r="CO99" s="1001"/>
      <c r="CP99" s="1001"/>
      <c r="CQ99" s="1002"/>
      <c r="CR99" s="1000"/>
      <c r="CS99" s="1001"/>
      <c r="CT99" s="1001"/>
      <c r="CU99" s="1001"/>
      <c r="CV99" s="1002"/>
      <c r="CW99" s="1000"/>
      <c r="CX99" s="1001"/>
      <c r="CY99" s="1001"/>
      <c r="CZ99" s="1001"/>
      <c r="DA99" s="1002"/>
      <c r="DB99" s="1000"/>
      <c r="DC99" s="1001"/>
      <c r="DD99" s="1001"/>
      <c r="DE99" s="1001"/>
      <c r="DF99" s="1002"/>
      <c r="DG99" s="1000"/>
      <c r="DH99" s="1001"/>
      <c r="DI99" s="1001"/>
      <c r="DJ99" s="1001"/>
      <c r="DK99" s="1002"/>
      <c r="DL99" s="1000"/>
      <c r="DM99" s="1001"/>
      <c r="DN99" s="1001"/>
      <c r="DO99" s="1001"/>
      <c r="DP99" s="1002"/>
      <c r="DQ99" s="1000"/>
      <c r="DR99" s="1001"/>
      <c r="DS99" s="1001"/>
      <c r="DT99" s="1001"/>
      <c r="DU99" s="1002"/>
      <c r="DV99" s="994"/>
      <c r="DW99" s="995"/>
      <c r="DX99" s="995"/>
      <c r="DY99" s="995"/>
      <c r="DZ99" s="996"/>
      <c r="EA99" s="281"/>
    </row>
    <row r="100" spans="1:131" s="280" customFormat="1" ht="26.25" hidden="1" customHeight="1" x14ac:dyDescent="0.15">
      <c r="A100" s="304"/>
      <c r="B100" s="303"/>
      <c r="C100" s="303"/>
      <c r="D100" s="303"/>
      <c r="E100" s="303"/>
      <c r="F100" s="303"/>
      <c r="G100" s="303"/>
      <c r="H100" s="303"/>
      <c r="I100" s="303"/>
      <c r="J100" s="303"/>
      <c r="K100" s="303"/>
      <c r="L100" s="303"/>
      <c r="M100" s="303"/>
      <c r="N100" s="303"/>
      <c r="O100" s="303"/>
      <c r="P100" s="303"/>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1"/>
      <c r="BA100" s="301"/>
      <c r="BB100" s="301"/>
      <c r="BC100" s="301"/>
      <c r="BD100" s="301"/>
      <c r="BE100" s="300"/>
      <c r="BF100" s="300"/>
      <c r="BG100" s="300"/>
      <c r="BH100" s="300"/>
      <c r="BI100" s="300"/>
      <c r="BJ100" s="300"/>
      <c r="BK100" s="300"/>
      <c r="BL100" s="300"/>
      <c r="BM100" s="300"/>
      <c r="BN100" s="300"/>
      <c r="BO100" s="300"/>
      <c r="BP100" s="300"/>
      <c r="BQ100" s="307">
        <v>94</v>
      </c>
      <c r="BR100" s="306"/>
      <c r="BS100" s="997"/>
      <c r="BT100" s="998"/>
      <c r="BU100" s="998"/>
      <c r="BV100" s="998"/>
      <c r="BW100" s="998"/>
      <c r="BX100" s="998"/>
      <c r="BY100" s="998"/>
      <c r="BZ100" s="998"/>
      <c r="CA100" s="998"/>
      <c r="CB100" s="998"/>
      <c r="CC100" s="998"/>
      <c r="CD100" s="998"/>
      <c r="CE100" s="998"/>
      <c r="CF100" s="998"/>
      <c r="CG100" s="999"/>
      <c r="CH100" s="1000"/>
      <c r="CI100" s="1001"/>
      <c r="CJ100" s="1001"/>
      <c r="CK100" s="1001"/>
      <c r="CL100" s="1002"/>
      <c r="CM100" s="1000"/>
      <c r="CN100" s="1001"/>
      <c r="CO100" s="1001"/>
      <c r="CP100" s="1001"/>
      <c r="CQ100" s="1002"/>
      <c r="CR100" s="1000"/>
      <c r="CS100" s="1001"/>
      <c r="CT100" s="1001"/>
      <c r="CU100" s="1001"/>
      <c r="CV100" s="1002"/>
      <c r="CW100" s="1000"/>
      <c r="CX100" s="1001"/>
      <c r="CY100" s="1001"/>
      <c r="CZ100" s="1001"/>
      <c r="DA100" s="1002"/>
      <c r="DB100" s="1000"/>
      <c r="DC100" s="1001"/>
      <c r="DD100" s="1001"/>
      <c r="DE100" s="1001"/>
      <c r="DF100" s="1002"/>
      <c r="DG100" s="1000"/>
      <c r="DH100" s="1001"/>
      <c r="DI100" s="1001"/>
      <c r="DJ100" s="1001"/>
      <c r="DK100" s="1002"/>
      <c r="DL100" s="1000"/>
      <c r="DM100" s="1001"/>
      <c r="DN100" s="1001"/>
      <c r="DO100" s="1001"/>
      <c r="DP100" s="1002"/>
      <c r="DQ100" s="1000"/>
      <c r="DR100" s="1001"/>
      <c r="DS100" s="1001"/>
      <c r="DT100" s="1001"/>
      <c r="DU100" s="1002"/>
      <c r="DV100" s="994"/>
      <c r="DW100" s="995"/>
      <c r="DX100" s="995"/>
      <c r="DY100" s="995"/>
      <c r="DZ100" s="996"/>
      <c r="EA100" s="281"/>
    </row>
    <row r="101" spans="1:131" s="280" customFormat="1" ht="26.25" hidden="1" customHeight="1" x14ac:dyDescent="0.15">
      <c r="A101" s="304"/>
      <c r="B101" s="303"/>
      <c r="C101" s="303"/>
      <c r="D101" s="303"/>
      <c r="E101" s="303"/>
      <c r="F101" s="303"/>
      <c r="G101" s="303"/>
      <c r="H101" s="303"/>
      <c r="I101" s="303"/>
      <c r="J101" s="303"/>
      <c r="K101" s="303"/>
      <c r="L101" s="303"/>
      <c r="M101" s="303"/>
      <c r="N101" s="303"/>
      <c r="O101" s="303"/>
      <c r="P101" s="303"/>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1"/>
      <c r="BA101" s="301"/>
      <c r="BB101" s="301"/>
      <c r="BC101" s="301"/>
      <c r="BD101" s="301"/>
      <c r="BE101" s="300"/>
      <c r="BF101" s="300"/>
      <c r="BG101" s="300"/>
      <c r="BH101" s="300"/>
      <c r="BI101" s="300"/>
      <c r="BJ101" s="300"/>
      <c r="BK101" s="300"/>
      <c r="BL101" s="300"/>
      <c r="BM101" s="300"/>
      <c r="BN101" s="300"/>
      <c r="BO101" s="300"/>
      <c r="BP101" s="300"/>
      <c r="BQ101" s="307">
        <v>95</v>
      </c>
      <c r="BR101" s="306"/>
      <c r="BS101" s="997"/>
      <c r="BT101" s="998"/>
      <c r="BU101" s="998"/>
      <c r="BV101" s="998"/>
      <c r="BW101" s="998"/>
      <c r="BX101" s="998"/>
      <c r="BY101" s="998"/>
      <c r="BZ101" s="998"/>
      <c r="CA101" s="998"/>
      <c r="CB101" s="998"/>
      <c r="CC101" s="998"/>
      <c r="CD101" s="998"/>
      <c r="CE101" s="998"/>
      <c r="CF101" s="998"/>
      <c r="CG101" s="999"/>
      <c r="CH101" s="1000"/>
      <c r="CI101" s="1001"/>
      <c r="CJ101" s="1001"/>
      <c r="CK101" s="1001"/>
      <c r="CL101" s="1002"/>
      <c r="CM101" s="1000"/>
      <c r="CN101" s="1001"/>
      <c r="CO101" s="1001"/>
      <c r="CP101" s="1001"/>
      <c r="CQ101" s="1002"/>
      <c r="CR101" s="1000"/>
      <c r="CS101" s="1001"/>
      <c r="CT101" s="1001"/>
      <c r="CU101" s="1001"/>
      <c r="CV101" s="1002"/>
      <c r="CW101" s="1000"/>
      <c r="CX101" s="1001"/>
      <c r="CY101" s="1001"/>
      <c r="CZ101" s="1001"/>
      <c r="DA101" s="1002"/>
      <c r="DB101" s="1000"/>
      <c r="DC101" s="1001"/>
      <c r="DD101" s="1001"/>
      <c r="DE101" s="1001"/>
      <c r="DF101" s="1002"/>
      <c r="DG101" s="1000"/>
      <c r="DH101" s="1001"/>
      <c r="DI101" s="1001"/>
      <c r="DJ101" s="1001"/>
      <c r="DK101" s="1002"/>
      <c r="DL101" s="1000"/>
      <c r="DM101" s="1001"/>
      <c r="DN101" s="1001"/>
      <c r="DO101" s="1001"/>
      <c r="DP101" s="1002"/>
      <c r="DQ101" s="1000"/>
      <c r="DR101" s="1001"/>
      <c r="DS101" s="1001"/>
      <c r="DT101" s="1001"/>
      <c r="DU101" s="1002"/>
      <c r="DV101" s="994"/>
      <c r="DW101" s="995"/>
      <c r="DX101" s="995"/>
      <c r="DY101" s="995"/>
      <c r="DZ101" s="996"/>
      <c r="EA101" s="281"/>
    </row>
    <row r="102" spans="1:131" s="280" customFormat="1" ht="26.25" customHeight="1" thickBot="1" x14ac:dyDescent="0.2">
      <c r="A102" s="304"/>
      <c r="B102" s="303"/>
      <c r="C102" s="303"/>
      <c r="D102" s="303"/>
      <c r="E102" s="303"/>
      <c r="F102" s="303"/>
      <c r="G102" s="303"/>
      <c r="H102" s="303"/>
      <c r="I102" s="303"/>
      <c r="J102" s="303"/>
      <c r="K102" s="303"/>
      <c r="L102" s="303"/>
      <c r="M102" s="303"/>
      <c r="N102" s="303"/>
      <c r="O102" s="303"/>
      <c r="P102" s="303"/>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1"/>
      <c r="BA102" s="301"/>
      <c r="BB102" s="301"/>
      <c r="BC102" s="301"/>
      <c r="BD102" s="301"/>
      <c r="BE102" s="300"/>
      <c r="BF102" s="300"/>
      <c r="BG102" s="300"/>
      <c r="BH102" s="300"/>
      <c r="BI102" s="300"/>
      <c r="BJ102" s="300"/>
      <c r="BK102" s="300"/>
      <c r="BL102" s="300"/>
      <c r="BM102" s="300"/>
      <c r="BN102" s="300"/>
      <c r="BO102" s="300"/>
      <c r="BP102" s="300"/>
      <c r="BQ102" s="305" t="s">
        <v>228</v>
      </c>
      <c r="BR102" s="1003" t="s">
        <v>227</v>
      </c>
      <c r="BS102" s="1004"/>
      <c r="BT102" s="1004"/>
      <c r="BU102" s="1004"/>
      <c r="BV102" s="1004"/>
      <c r="BW102" s="1004"/>
      <c r="BX102" s="1004"/>
      <c r="BY102" s="1004"/>
      <c r="BZ102" s="1004"/>
      <c r="CA102" s="1004"/>
      <c r="CB102" s="1004"/>
      <c r="CC102" s="1004"/>
      <c r="CD102" s="1004"/>
      <c r="CE102" s="1004"/>
      <c r="CF102" s="1004"/>
      <c r="CG102" s="1005"/>
      <c r="CH102" s="1006"/>
      <c r="CI102" s="1007"/>
      <c r="CJ102" s="1007"/>
      <c r="CK102" s="1007"/>
      <c r="CL102" s="1008"/>
      <c r="CM102" s="1006"/>
      <c r="CN102" s="1007"/>
      <c r="CO102" s="1007"/>
      <c r="CP102" s="1007"/>
      <c r="CQ102" s="1008"/>
      <c r="CR102" s="1009"/>
      <c r="CS102" s="1010"/>
      <c r="CT102" s="1010"/>
      <c r="CU102" s="1010"/>
      <c r="CV102" s="1011"/>
      <c r="CW102" s="1009"/>
      <c r="CX102" s="1010"/>
      <c r="CY102" s="1010"/>
      <c r="CZ102" s="1010"/>
      <c r="DA102" s="1011"/>
      <c r="DB102" s="1009"/>
      <c r="DC102" s="1010"/>
      <c r="DD102" s="1010"/>
      <c r="DE102" s="1010"/>
      <c r="DF102" s="1011"/>
      <c r="DG102" s="1009"/>
      <c r="DH102" s="1010"/>
      <c r="DI102" s="1010"/>
      <c r="DJ102" s="1010"/>
      <c r="DK102" s="1011"/>
      <c r="DL102" s="1009"/>
      <c r="DM102" s="1010"/>
      <c r="DN102" s="1010"/>
      <c r="DO102" s="1010"/>
      <c r="DP102" s="1011"/>
      <c r="DQ102" s="1009"/>
      <c r="DR102" s="1010"/>
      <c r="DS102" s="1010"/>
      <c r="DT102" s="1010"/>
      <c r="DU102" s="1011"/>
      <c r="DV102" s="978"/>
      <c r="DW102" s="979"/>
      <c r="DX102" s="979"/>
      <c r="DY102" s="979"/>
      <c r="DZ102" s="980"/>
      <c r="EA102" s="281"/>
    </row>
    <row r="103" spans="1:131" s="280" customFormat="1" ht="26.25" customHeight="1" x14ac:dyDescent="0.15">
      <c r="A103" s="304"/>
      <c r="B103" s="303"/>
      <c r="C103" s="303"/>
      <c r="D103" s="303"/>
      <c r="E103" s="303"/>
      <c r="F103" s="303"/>
      <c r="G103" s="303"/>
      <c r="H103" s="303"/>
      <c r="I103" s="303"/>
      <c r="J103" s="303"/>
      <c r="K103" s="303"/>
      <c r="L103" s="303"/>
      <c r="M103" s="303"/>
      <c r="N103" s="303"/>
      <c r="O103" s="303"/>
      <c r="P103" s="303"/>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1"/>
      <c r="BA103" s="301"/>
      <c r="BB103" s="301"/>
      <c r="BC103" s="301"/>
      <c r="BD103" s="301"/>
      <c r="BE103" s="300"/>
      <c r="BF103" s="300"/>
      <c r="BG103" s="300"/>
      <c r="BH103" s="300"/>
      <c r="BI103" s="300"/>
      <c r="BJ103" s="300"/>
      <c r="BK103" s="300"/>
      <c r="BL103" s="300"/>
      <c r="BM103" s="300"/>
      <c r="BN103" s="300"/>
      <c r="BO103" s="300"/>
      <c r="BP103" s="300"/>
      <c r="BQ103" s="981" t="s">
        <v>226</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81"/>
    </row>
    <row r="104" spans="1:131" s="280" customFormat="1" ht="26.25" customHeight="1" x14ac:dyDescent="0.15">
      <c r="A104" s="304"/>
      <c r="B104" s="303"/>
      <c r="C104" s="303"/>
      <c r="D104" s="303"/>
      <c r="E104" s="303"/>
      <c r="F104" s="303"/>
      <c r="G104" s="303"/>
      <c r="H104" s="303"/>
      <c r="I104" s="303"/>
      <c r="J104" s="303"/>
      <c r="K104" s="303"/>
      <c r="L104" s="303"/>
      <c r="M104" s="303"/>
      <c r="N104" s="303"/>
      <c r="O104" s="303"/>
      <c r="P104" s="303"/>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1"/>
      <c r="BA104" s="301"/>
      <c r="BB104" s="301"/>
      <c r="BC104" s="301"/>
      <c r="BD104" s="301"/>
      <c r="BE104" s="300"/>
      <c r="BF104" s="300"/>
      <c r="BG104" s="300"/>
      <c r="BH104" s="300"/>
      <c r="BI104" s="300"/>
      <c r="BJ104" s="300"/>
      <c r="BK104" s="300"/>
      <c r="BL104" s="300"/>
      <c r="BM104" s="300"/>
      <c r="BN104" s="300"/>
      <c r="BO104" s="300"/>
      <c r="BP104" s="300"/>
      <c r="BQ104" s="982" t="s">
        <v>225</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81"/>
    </row>
    <row r="105" spans="1:131" s="280" customFormat="1" ht="11.25" customHeight="1" x14ac:dyDescent="0.15">
      <c r="A105" s="300"/>
      <c r="B105" s="300"/>
      <c r="C105" s="300"/>
      <c r="D105" s="300"/>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c r="AJ105" s="300"/>
      <c r="AK105" s="300"/>
      <c r="AL105" s="300"/>
      <c r="AM105" s="300"/>
      <c r="AN105" s="300"/>
      <c r="AO105" s="300"/>
      <c r="AP105" s="300"/>
      <c r="AQ105" s="300"/>
      <c r="AR105" s="300"/>
      <c r="AS105" s="300"/>
      <c r="AT105" s="300"/>
      <c r="AU105" s="300"/>
      <c r="AV105" s="300"/>
      <c r="AW105" s="300"/>
      <c r="AX105" s="300"/>
      <c r="AY105" s="300"/>
      <c r="AZ105" s="300"/>
      <c r="BA105" s="300"/>
      <c r="BB105" s="300"/>
      <c r="BC105" s="300"/>
      <c r="BD105" s="300"/>
      <c r="BE105" s="300"/>
      <c r="BF105" s="300"/>
      <c r="BG105" s="300"/>
      <c r="BH105" s="300"/>
      <c r="BI105" s="300"/>
      <c r="BJ105" s="300"/>
      <c r="BK105" s="300"/>
      <c r="BL105" s="300"/>
      <c r="BM105" s="300"/>
      <c r="BN105" s="300"/>
      <c r="BO105" s="300"/>
      <c r="BP105" s="300"/>
      <c r="BQ105" s="298"/>
      <c r="BR105" s="298"/>
      <c r="BS105" s="298"/>
      <c r="BT105" s="298"/>
      <c r="BU105" s="298"/>
      <c r="BV105" s="298"/>
      <c r="BW105" s="298"/>
      <c r="BX105" s="298"/>
      <c r="BY105" s="298"/>
      <c r="BZ105" s="298"/>
      <c r="CA105" s="298"/>
      <c r="CB105" s="298"/>
      <c r="CC105" s="298"/>
      <c r="CD105" s="298"/>
      <c r="CE105" s="298"/>
      <c r="CF105" s="298"/>
      <c r="CG105" s="298"/>
      <c r="CH105" s="298"/>
      <c r="CI105" s="298"/>
      <c r="CJ105" s="298"/>
      <c r="CK105" s="298"/>
      <c r="CL105" s="298"/>
      <c r="CM105" s="298"/>
      <c r="CN105" s="298"/>
      <c r="CO105" s="298"/>
      <c r="CP105" s="298"/>
      <c r="CQ105" s="298"/>
      <c r="CR105" s="298"/>
      <c r="CS105" s="298"/>
      <c r="CT105" s="298"/>
      <c r="CU105" s="298"/>
      <c r="CV105" s="298"/>
      <c r="CW105" s="298"/>
      <c r="CX105" s="298"/>
      <c r="CY105" s="298"/>
      <c r="CZ105" s="298"/>
      <c r="DA105" s="298"/>
      <c r="DB105" s="298"/>
      <c r="DC105" s="298"/>
      <c r="DD105" s="298"/>
      <c r="DE105" s="298"/>
      <c r="DF105" s="298"/>
      <c r="DG105" s="298"/>
      <c r="DH105" s="298"/>
      <c r="DI105" s="298"/>
      <c r="DJ105" s="298"/>
      <c r="DK105" s="298"/>
      <c r="DL105" s="298"/>
      <c r="DM105" s="298"/>
      <c r="DN105" s="298"/>
      <c r="DO105" s="298"/>
      <c r="DP105" s="298"/>
      <c r="DQ105" s="298"/>
      <c r="DR105" s="298"/>
      <c r="DS105" s="298"/>
      <c r="DT105" s="298"/>
      <c r="DU105" s="298"/>
      <c r="DV105" s="298"/>
      <c r="DW105" s="298"/>
      <c r="DX105" s="298"/>
      <c r="DY105" s="298"/>
      <c r="DZ105" s="298"/>
      <c r="EA105" s="281"/>
    </row>
    <row r="106" spans="1:131" s="280" customFormat="1" ht="11.25" customHeight="1" x14ac:dyDescent="0.15">
      <c r="A106" s="299"/>
      <c r="B106" s="299"/>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c r="AT106" s="299"/>
      <c r="AU106" s="299"/>
      <c r="AV106" s="299"/>
      <c r="AW106" s="299"/>
      <c r="AX106" s="299"/>
      <c r="AY106" s="299"/>
      <c r="AZ106" s="299"/>
      <c r="BA106" s="299"/>
      <c r="BB106" s="299"/>
      <c r="BC106" s="299"/>
      <c r="BD106" s="299"/>
      <c r="BE106" s="299"/>
      <c r="BF106" s="299"/>
      <c r="BG106" s="299"/>
      <c r="BH106" s="299"/>
      <c r="BI106" s="299"/>
      <c r="BJ106" s="299"/>
      <c r="BK106" s="299"/>
      <c r="BL106" s="299"/>
      <c r="BM106" s="299"/>
      <c r="BN106" s="299"/>
      <c r="BO106" s="299"/>
      <c r="BP106" s="299"/>
      <c r="BQ106" s="298"/>
      <c r="BR106" s="298"/>
      <c r="BS106" s="298"/>
      <c r="BT106" s="298"/>
      <c r="BU106" s="298"/>
      <c r="BV106" s="298"/>
      <c r="BW106" s="298"/>
      <c r="BX106" s="298"/>
      <c r="BY106" s="298"/>
      <c r="BZ106" s="298"/>
      <c r="CA106" s="298"/>
      <c r="CB106" s="298"/>
      <c r="CC106" s="298"/>
      <c r="CD106" s="298"/>
      <c r="CE106" s="298"/>
      <c r="CF106" s="298"/>
      <c r="CG106" s="298"/>
      <c r="CH106" s="298"/>
      <c r="CI106" s="298"/>
      <c r="CJ106" s="298"/>
      <c r="CK106" s="298"/>
      <c r="CL106" s="298"/>
      <c r="CM106" s="298"/>
      <c r="CN106" s="298"/>
      <c r="CO106" s="298"/>
      <c r="CP106" s="298"/>
      <c r="CQ106" s="298"/>
      <c r="CR106" s="298"/>
      <c r="CS106" s="298"/>
      <c r="CT106" s="298"/>
      <c r="CU106" s="298"/>
      <c r="CV106" s="298"/>
      <c r="CW106" s="298"/>
      <c r="CX106" s="298"/>
      <c r="CY106" s="298"/>
      <c r="CZ106" s="298"/>
      <c r="DA106" s="298"/>
      <c r="DB106" s="298"/>
      <c r="DC106" s="298"/>
      <c r="DD106" s="298"/>
      <c r="DE106" s="298"/>
      <c r="DF106" s="298"/>
      <c r="DG106" s="298"/>
      <c r="DH106" s="298"/>
      <c r="DI106" s="298"/>
      <c r="DJ106" s="298"/>
      <c r="DK106" s="298"/>
      <c r="DL106" s="298"/>
      <c r="DM106" s="298"/>
      <c r="DN106" s="298"/>
      <c r="DO106" s="298"/>
      <c r="DP106" s="298"/>
      <c r="DQ106" s="298"/>
      <c r="DR106" s="298"/>
      <c r="DS106" s="298"/>
      <c r="DT106" s="298"/>
      <c r="DU106" s="298"/>
      <c r="DV106" s="298"/>
      <c r="DW106" s="298"/>
      <c r="DX106" s="298"/>
      <c r="DY106" s="298"/>
      <c r="DZ106" s="298"/>
      <c r="EA106" s="281"/>
    </row>
    <row r="107" spans="1:131" s="281" customFormat="1" ht="26.25" customHeight="1" thickBot="1" x14ac:dyDescent="0.2">
      <c r="A107" s="297" t="s">
        <v>224</v>
      </c>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7" t="s">
        <v>223</v>
      </c>
      <c r="AV107" s="296"/>
      <c r="AW107" s="296"/>
      <c r="AX107" s="296"/>
      <c r="AY107" s="296"/>
      <c r="AZ107" s="296"/>
      <c r="BA107" s="296"/>
      <c r="BB107" s="296"/>
      <c r="BC107" s="296"/>
      <c r="BD107" s="296"/>
      <c r="BE107" s="296"/>
      <c r="BF107" s="296"/>
      <c r="BG107" s="296"/>
      <c r="BH107" s="296"/>
      <c r="BI107" s="296"/>
      <c r="BJ107" s="296"/>
      <c r="BK107" s="296"/>
      <c r="BL107" s="296"/>
      <c r="BM107" s="296"/>
      <c r="BN107" s="296"/>
      <c r="BO107" s="296"/>
      <c r="BP107" s="296"/>
      <c r="BQ107" s="296"/>
      <c r="BR107" s="296"/>
      <c r="BS107" s="296"/>
      <c r="BT107" s="296"/>
      <c r="BU107" s="296"/>
      <c r="BV107" s="296"/>
      <c r="BW107" s="296"/>
      <c r="BX107" s="296"/>
      <c r="BY107" s="296"/>
      <c r="BZ107" s="296"/>
      <c r="CA107" s="296"/>
      <c r="CB107" s="296"/>
      <c r="CC107" s="296"/>
      <c r="CD107" s="296"/>
      <c r="CE107" s="296"/>
      <c r="CF107" s="296"/>
      <c r="CG107" s="296"/>
      <c r="CH107" s="296"/>
      <c r="CI107" s="296"/>
      <c r="CJ107" s="296"/>
      <c r="CK107" s="296"/>
      <c r="CL107" s="296"/>
      <c r="CM107" s="296"/>
      <c r="CN107" s="296"/>
      <c r="CO107" s="296"/>
      <c r="CP107" s="296"/>
      <c r="CQ107" s="296"/>
      <c r="CR107" s="296"/>
      <c r="CS107" s="296"/>
      <c r="CT107" s="296"/>
      <c r="CU107" s="296"/>
      <c r="CV107" s="296"/>
      <c r="CW107" s="296"/>
      <c r="CX107" s="296"/>
      <c r="CY107" s="296"/>
      <c r="CZ107" s="296"/>
      <c r="DA107" s="296"/>
      <c r="DB107" s="296"/>
      <c r="DC107" s="296"/>
      <c r="DD107" s="296"/>
      <c r="DE107" s="296"/>
      <c r="DF107" s="296"/>
      <c r="DG107" s="296"/>
      <c r="DH107" s="296"/>
      <c r="DI107" s="296"/>
      <c r="DJ107" s="296"/>
      <c r="DK107" s="296"/>
      <c r="DL107" s="296"/>
      <c r="DM107" s="296"/>
      <c r="DN107" s="296"/>
      <c r="DO107" s="296"/>
      <c r="DP107" s="296"/>
      <c r="DQ107" s="296"/>
      <c r="DR107" s="296"/>
      <c r="DS107" s="296"/>
      <c r="DT107" s="296"/>
      <c r="DU107" s="296"/>
      <c r="DV107" s="296"/>
      <c r="DW107" s="296"/>
      <c r="DX107" s="296"/>
      <c r="DY107" s="296"/>
      <c r="DZ107" s="296"/>
    </row>
    <row r="108" spans="1:131" s="281" customFormat="1" ht="26.25" customHeight="1" x14ac:dyDescent="0.15">
      <c r="A108" s="983" t="s">
        <v>222</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221</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81" customFormat="1" ht="26.25" customHeight="1" x14ac:dyDescent="0.15">
      <c r="A109" s="946" t="s">
        <v>220</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56" t="s">
        <v>197</v>
      </c>
      <c r="AB109" s="947"/>
      <c r="AC109" s="947"/>
      <c r="AD109" s="947"/>
      <c r="AE109" s="948"/>
      <c r="AF109" s="956" t="s">
        <v>196</v>
      </c>
      <c r="AG109" s="947"/>
      <c r="AH109" s="947"/>
      <c r="AI109" s="947"/>
      <c r="AJ109" s="948"/>
      <c r="AK109" s="956" t="s">
        <v>195</v>
      </c>
      <c r="AL109" s="947"/>
      <c r="AM109" s="947"/>
      <c r="AN109" s="947"/>
      <c r="AO109" s="948"/>
      <c r="AP109" s="956" t="s">
        <v>194</v>
      </c>
      <c r="AQ109" s="947"/>
      <c r="AR109" s="947"/>
      <c r="AS109" s="947"/>
      <c r="AT109" s="986"/>
      <c r="AU109" s="946" t="s">
        <v>220</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56" t="s">
        <v>197</v>
      </c>
      <c r="BR109" s="947"/>
      <c r="BS109" s="947"/>
      <c r="BT109" s="947"/>
      <c r="BU109" s="948"/>
      <c r="BV109" s="956" t="s">
        <v>196</v>
      </c>
      <c r="BW109" s="947"/>
      <c r="BX109" s="947"/>
      <c r="BY109" s="947"/>
      <c r="BZ109" s="948"/>
      <c r="CA109" s="956" t="s">
        <v>195</v>
      </c>
      <c r="CB109" s="947"/>
      <c r="CC109" s="947"/>
      <c r="CD109" s="947"/>
      <c r="CE109" s="948"/>
      <c r="CF109" s="987" t="s">
        <v>194</v>
      </c>
      <c r="CG109" s="987"/>
      <c r="CH109" s="987"/>
      <c r="CI109" s="987"/>
      <c r="CJ109" s="987"/>
      <c r="CK109" s="956" t="s">
        <v>198</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56" t="s">
        <v>197</v>
      </c>
      <c r="DH109" s="947"/>
      <c r="DI109" s="947"/>
      <c r="DJ109" s="947"/>
      <c r="DK109" s="948"/>
      <c r="DL109" s="956" t="s">
        <v>196</v>
      </c>
      <c r="DM109" s="947"/>
      <c r="DN109" s="947"/>
      <c r="DO109" s="947"/>
      <c r="DP109" s="948"/>
      <c r="DQ109" s="956" t="s">
        <v>195</v>
      </c>
      <c r="DR109" s="947"/>
      <c r="DS109" s="947"/>
      <c r="DT109" s="947"/>
      <c r="DU109" s="948"/>
      <c r="DV109" s="956" t="s">
        <v>194</v>
      </c>
      <c r="DW109" s="947"/>
      <c r="DX109" s="947"/>
      <c r="DY109" s="947"/>
      <c r="DZ109" s="986"/>
    </row>
    <row r="110" spans="1:131" s="281" customFormat="1" ht="26.25" customHeight="1" x14ac:dyDescent="0.15">
      <c r="A110" s="834" t="s">
        <v>219</v>
      </c>
      <c r="B110" s="835"/>
      <c r="C110" s="835"/>
      <c r="D110" s="835"/>
      <c r="E110" s="835"/>
      <c r="F110" s="835"/>
      <c r="G110" s="835"/>
      <c r="H110" s="835"/>
      <c r="I110" s="835"/>
      <c r="J110" s="835"/>
      <c r="K110" s="835"/>
      <c r="L110" s="835"/>
      <c r="M110" s="835"/>
      <c r="N110" s="835"/>
      <c r="O110" s="835"/>
      <c r="P110" s="835"/>
      <c r="Q110" s="835"/>
      <c r="R110" s="835"/>
      <c r="S110" s="835"/>
      <c r="T110" s="835"/>
      <c r="U110" s="835"/>
      <c r="V110" s="835"/>
      <c r="W110" s="835"/>
      <c r="X110" s="835"/>
      <c r="Y110" s="835"/>
      <c r="Z110" s="836"/>
      <c r="AA110" s="931">
        <v>282250</v>
      </c>
      <c r="AB110" s="932"/>
      <c r="AC110" s="932"/>
      <c r="AD110" s="932"/>
      <c r="AE110" s="933"/>
      <c r="AF110" s="934">
        <v>272162</v>
      </c>
      <c r="AG110" s="932"/>
      <c r="AH110" s="932"/>
      <c r="AI110" s="932"/>
      <c r="AJ110" s="933"/>
      <c r="AK110" s="934">
        <v>279090</v>
      </c>
      <c r="AL110" s="932"/>
      <c r="AM110" s="932"/>
      <c r="AN110" s="932"/>
      <c r="AO110" s="933"/>
      <c r="AP110" s="935">
        <v>17.899999999999999</v>
      </c>
      <c r="AQ110" s="936"/>
      <c r="AR110" s="936"/>
      <c r="AS110" s="936"/>
      <c r="AT110" s="937"/>
      <c r="AU110" s="988" t="s">
        <v>218</v>
      </c>
      <c r="AV110" s="989"/>
      <c r="AW110" s="989"/>
      <c r="AX110" s="989"/>
      <c r="AY110" s="989"/>
      <c r="AZ110" s="902" t="s">
        <v>217</v>
      </c>
      <c r="BA110" s="835"/>
      <c r="BB110" s="835"/>
      <c r="BC110" s="835"/>
      <c r="BD110" s="835"/>
      <c r="BE110" s="835"/>
      <c r="BF110" s="835"/>
      <c r="BG110" s="835"/>
      <c r="BH110" s="835"/>
      <c r="BI110" s="835"/>
      <c r="BJ110" s="835"/>
      <c r="BK110" s="835"/>
      <c r="BL110" s="835"/>
      <c r="BM110" s="835"/>
      <c r="BN110" s="835"/>
      <c r="BO110" s="835"/>
      <c r="BP110" s="836"/>
      <c r="BQ110" s="903">
        <v>2962067</v>
      </c>
      <c r="BR110" s="866"/>
      <c r="BS110" s="866"/>
      <c r="BT110" s="866"/>
      <c r="BU110" s="866"/>
      <c r="BV110" s="866">
        <v>3227037</v>
      </c>
      <c r="BW110" s="866"/>
      <c r="BX110" s="866"/>
      <c r="BY110" s="866"/>
      <c r="BZ110" s="866"/>
      <c r="CA110" s="866">
        <v>3362952</v>
      </c>
      <c r="CB110" s="866"/>
      <c r="CC110" s="866"/>
      <c r="CD110" s="866"/>
      <c r="CE110" s="866"/>
      <c r="CF110" s="922">
        <v>215.2</v>
      </c>
      <c r="CG110" s="923"/>
      <c r="CH110" s="923"/>
      <c r="CI110" s="923"/>
      <c r="CJ110" s="923"/>
      <c r="CK110" s="974" t="s">
        <v>192</v>
      </c>
      <c r="CL110" s="824"/>
      <c r="CM110" s="928" t="s">
        <v>191</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03" t="s">
        <v>152</v>
      </c>
      <c r="DH110" s="866"/>
      <c r="DI110" s="866"/>
      <c r="DJ110" s="866"/>
      <c r="DK110" s="866"/>
      <c r="DL110" s="866" t="s">
        <v>152</v>
      </c>
      <c r="DM110" s="866"/>
      <c r="DN110" s="866"/>
      <c r="DO110" s="866"/>
      <c r="DP110" s="866"/>
      <c r="DQ110" s="866" t="s">
        <v>152</v>
      </c>
      <c r="DR110" s="866"/>
      <c r="DS110" s="866"/>
      <c r="DT110" s="866"/>
      <c r="DU110" s="866"/>
      <c r="DV110" s="867" t="s">
        <v>152</v>
      </c>
      <c r="DW110" s="867"/>
      <c r="DX110" s="867"/>
      <c r="DY110" s="867"/>
      <c r="DZ110" s="868"/>
    </row>
    <row r="111" spans="1:131" s="281" customFormat="1" ht="26.25" customHeight="1" x14ac:dyDescent="0.15">
      <c r="A111" s="814" t="s">
        <v>216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7"/>
      <c r="AA111" s="961" t="s">
        <v>152</v>
      </c>
      <c r="AB111" s="962"/>
      <c r="AC111" s="962"/>
      <c r="AD111" s="962"/>
      <c r="AE111" s="963"/>
      <c r="AF111" s="964" t="s">
        <v>152</v>
      </c>
      <c r="AG111" s="962"/>
      <c r="AH111" s="962"/>
      <c r="AI111" s="962"/>
      <c r="AJ111" s="963"/>
      <c r="AK111" s="964" t="s">
        <v>180</v>
      </c>
      <c r="AL111" s="962"/>
      <c r="AM111" s="962"/>
      <c r="AN111" s="962"/>
      <c r="AO111" s="963"/>
      <c r="AP111" s="965" t="s">
        <v>180</v>
      </c>
      <c r="AQ111" s="966"/>
      <c r="AR111" s="966"/>
      <c r="AS111" s="966"/>
      <c r="AT111" s="967"/>
      <c r="AU111" s="990"/>
      <c r="AV111" s="991"/>
      <c r="AW111" s="991"/>
      <c r="AX111" s="991"/>
      <c r="AY111" s="991"/>
      <c r="AZ111" s="844" t="s">
        <v>215</v>
      </c>
      <c r="BA111" s="762"/>
      <c r="BB111" s="762"/>
      <c r="BC111" s="762"/>
      <c r="BD111" s="762"/>
      <c r="BE111" s="762"/>
      <c r="BF111" s="762"/>
      <c r="BG111" s="762"/>
      <c r="BH111" s="762"/>
      <c r="BI111" s="762"/>
      <c r="BJ111" s="762"/>
      <c r="BK111" s="762"/>
      <c r="BL111" s="762"/>
      <c r="BM111" s="762"/>
      <c r="BN111" s="762"/>
      <c r="BO111" s="762"/>
      <c r="BP111" s="763"/>
      <c r="BQ111" s="857" t="s">
        <v>152</v>
      </c>
      <c r="BR111" s="858"/>
      <c r="BS111" s="858"/>
      <c r="BT111" s="858"/>
      <c r="BU111" s="858"/>
      <c r="BV111" s="858" t="s">
        <v>152</v>
      </c>
      <c r="BW111" s="858"/>
      <c r="BX111" s="858"/>
      <c r="BY111" s="858"/>
      <c r="BZ111" s="858"/>
      <c r="CA111" s="858" t="s">
        <v>180</v>
      </c>
      <c r="CB111" s="858"/>
      <c r="CC111" s="858"/>
      <c r="CD111" s="858"/>
      <c r="CE111" s="858"/>
      <c r="CF111" s="913" t="s">
        <v>180</v>
      </c>
      <c r="CG111" s="914"/>
      <c r="CH111" s="914"/>
      <c r="CI111" s="914"/>
      <c r="CJ111" s="914"/>
      <c r="CK111" s="975"/>
      <c r="CL111" s="826"/>
      <c r="CM111" s="869" t="s">
        <v>189</v>
      </c>
      <c r="CN111" s="870"/>
      <c r="CO111" s="870"/>
      <c r="CP111" s="870"/>
      <c r="CQ111" s="870"/>
      <c r="CR111" s="870"/>
      <c r="CS111" s="870"/>
      <c r="CT111" s="870"/>
      <c r="CU111" s="870"/>
      <c r="CV111" s="870"/>
      <c r="CW111" s="870"/>
      <c r="CX111" s="870"/>
      <c r="CY111" s="870"/>
      <c r="CZ111" s="870"/>
      <c r="DA111" s="870"/>
      <c r="DB111" s="870"/>
      <c r="DC111" s="870"/>
      <c r="DD111" s="870"/>
      <c r="DE111" s="870"/>
      <c r="DF111" s="871"/>
      <c r="DG111" s="857" t="s">
        <v>180</v>
      </c>
      <c r="DH111" s="858"/>
      <c r="DI111" s="858"/>
      <c r="DJ111" s="858"/>
      <c r="DK111" s="858"/>
      <c r="DL111" s="858" t="s">
        <v>180</v>
      </c>
      <c r="DM111" s="858"/>
      <c r="DN111" s="858"/>
      <c r="DO111" s="858"/>
      <c r="DP111" s="858"/>
      <c r="DQ111" s="858" t="s">
        <v>180</v>
      </c>
      <c r="DR111" s="858"/>
      <c r="DS111" s="858"/>
      <c r="DT111" s="858"/>
      <c r="DU111" s="858"/>
      <c r="DV111" s="864" t="s">
        <v>152</v>
      </c>
      <c r="DW111" s="864"/>
      <c r="DX111" s="864"/>
      <c r="DY111" s="864"/>
      <c r="DZ111" s="865"/>
    </row>
    <row r="112" spans="1:131" s="281" customFormat="1" ht="26.25" customHeight="1" x14ac:dyDescent="0.15">
      <c r="A112" s="968" t="s">
        <v>214</v>
      </c>
      <c r="B112" s="969"/>
      <c r="C112" s="762" t="s">
        <v>213</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819" t="s">
        <v>152</v>
      </c>
      <c r="AB112" s="820"/>
      <c r="AC112" s="820"/>
      <c r="AD112" s="820"/>
      <c r="AE112" s="821"/>
      <c r="AF112" s="822" t="s">
        <v>152</v>
      </c>
      <c r="AG112" s="820"/>
      <c r="AH112" s="820"/>
      <c r="AI112" s="820"/>
      <c r="AJ112" s="821"/>
      <c r="AK112" s="822" t="s">
        <v>152</v>
      </c>
      <c r="AL112" s="820"/>
      <c r="AM112" s="820"/>
      <c r="AN112" s="820"/>
      <c r="AO112" s="821"/>
      <c r="AP112" s="872" t="s">
        <v>152</v>
      </c>
      <c r="AQ112" s="873"/>
      <c r="AR112" s="873"/>
      <c r="AS112" s="873"/>
      <c r="AT112" s="874"/>
      <c r="AU112" s="990"/>
      <c r="AV112" s="991"/>
      <c r="AW112" s="991"/>
      <c r="AX112" s="991"/>
      <c r="AY112" s="991"/>
      <c r="AZ112" s="844" t="s">
        <v>212</v>
      </c>
      <c r="BA112" s="762"/>
      <c r="BB112" s="762"/>
      <c r="BC112" s="762"/>
      <c r="BD112" s="762"/>
      <c r="BE112" s="762"/>
      <c r="BF112" s="762"/>
      <c r="BG112" s="762"/>
      <c r="BH112" s="762"/>
      <c r="BI112" s="762"/>
      <c r="BJ112" s="762"/>
      <c r="BK112" s="762"/>
      <c r="BL112" s="762"/>
      <c r="BM112" s="762"/>
      <c r="BN112" s="762"/>
      <c r="BO112" s="762"/>
      <c r="BP112" s="763"/>
      <c r="BQ112" s="857">
        <v>205225</v>
      </c>
      <c r="BR112" s="858"/>
      <c r="BS112" s="858"/>
      <c r="BT112" s="858"/>
      <c r="BU112" s="858"/>
      <c r="BV112" s="858">
        <v>243089</v>
      </c>
      <c r="BW112" s="858"/>
      <c r="BX112" s="858"/>
      <c r="BY112" s="858"/>
      <c r="BZ112" s="858"/>
      <c r="CA112" s="858">
        <v>193704</v>
      </c>
      <c r="CB112" s="858"/>
      <c r="CC112" s="858"/>
      <c r="CD112" s="858"/>
      <c r="CE112" s="858"/>
      <c r="CF112" s="913">
        <v>12.4</v>
      </c>
      <c r="CG112" s="914"/>
      <c r="CH112" s="914"/>
      <c r="CI112" s="914"/>
      <c r="CJ112" s="914"/>
      <c r="CK112" s="975"/>
      <c r="CL112" s="826"/>
      <c r="CM112" s="869" t="s">
        <v>211</v>
      </c>
      <c r="CN112" s="870"/>
      <c r="CO112" s="870"/>
      <c r="CP112" s="870"/>
      <c r="CQ112" s="870"/>
      <c r="CR112" s="870"/>
      <c r="CS112" s="870"/>
      <c r="CT112" s="870"/>
      <c r="CU112" s="870"/>
      <c r="CV112" s="870"/>
      <c r="CW112" s="870"/>
      <c r="CX112" s="870"/>
      <c r="CY112" s="870"/>
      <c r="CZ112" s="870"/>
      <c r="DA112" s="870"/>
      <c r="DB112" s="870"/>
      <c r="DC112" s="870"/>
      <c r="DD112" s="870"/>
      <c r="DE112" s="870"/>
      <c r="DF112" s="871"/>
      <c r="DG112" s="857" t="s">
        <v>180</v>
      </c>
      <c r="DH112" s="858"/>
      <c r="DI112" s="858"/>
      <c r="DJ112" s="858"/>
      <c r="DK112" s="858"/>
      <c r="DL112" s="858" t="s">
        <v>152</v>
      </c>
      <c r="DM112" s="858"/>
      <c r="DN112" s="858"/>
      <c r="DO112" s="858"/>
      <c r="DP112" s="858"/>
      <c r="DQ112" s="858" t="s">
        <v>180</v>
      </c>
      <c r="DR112" s="858"/>
      <c r="DS112" s="858"/>
      <c r="DT112" s="858"/>
      <c r="DU112" s="858"/>
      <c r="DV112" s="864" t="s">
        <v>152</v>
      </c>
      <c r="DW112" s="864"/>
      <c r="DX112" s="864"/>
      <c r="DY112" s="864"/>
      <c r="DZ112" s="865"/>
    </row>
    <row r="113" spans="1:130" s="281" customFormat="1" ht="26.25" customHeight="1" x14ac:dyDescent="0.15">
      <c r="A113" s="970"/>
      <c r="B113" s="971"/>
      <c r="C113" s="762" t="s">
        <v>210</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61">
        <v>11662</v>
      </c>
      <c r="AB113" s="962"/>
      <c r="AC113" s="962"/>
      <c r="AD113" s="962"/>
      <c r="AE113" s="963"/>
      <c r="AF113" s="964">
        <v>14604</v>
      </c>
      <c r="AG113" s="962"/>
      <c r="AH113" s="962"/>
      <c r="AI113" s="962"/>
      <c r="AJ113" s="963"/>
      <c r="AK113" s="964">
        <v>15190</v>
      </c>
      <c r="AL113" s="962"/>
      <c r="AM113" s="962"/>
      <c r="AN113" s="962"/>
      <c r="AO113" s="963"/>
      <c r="AP113" s="965">
        <v>1</v>
      </c>
      <c r="AQ113" s="966"/>
      <c r="AR113" s="966"/>
      <c r="AS113" s="966"/>
      <c r="AT113" s="967"/>
      <c r="AU113" s="990"/>
      <c r="AV113" s="991"/>
      <c r="AW113" s="991"/>
      <c r="AX113" s="991"/>
      <c r="AY113" s="991"/>
      <c r="AZ113" s="844" t="s">
        <v>209</v>
      </c>
      <c r="BA113" s="762"/>
      <c r="BB113" s="762"/>
      <c r="BC113" s="762"/>
      <c r="BD113" s="762"/>
      <c r="BE113" s="762"/>
      <c r="BF113" s="762"/>
      <c r="BG113" s="762"/>
      <c r="BH113" s="762"/>
      <c r="BI113" s="762"/>
      <c r="BJ113" s="762"/>
      <c r="BK113" s="762"/>
      <c r="BL113" s="762"/>
      <c r="BM113" s="762"/>
      <c r="BN113" s="762"/>
      <c r="BO113" s="762"/>
      <c r="BP113" s="763"/>
      <c r="BQ113" s="857">
        <v>92070</v>
      </c>
      <c r="BR113" s="858"/>
      <c r="BS113" s="858"/>
      <c r="BT113" s="858"/>
      <c r="BU113" s="858"/>
      <c r="BV113" s="858">
        <v>125111</v>
      </c>
      <c r="BW113" s="858"/>
      <c r="BX113" s="858"/>
      <c r="BY113" s="858"/>
      <c r="BZ113" s="858"/>
      <c r="CA113" s="858">
        <v>365200</v>
      </c>
      <c r="CB113" s="858"/>
      <c r="CC113" s="858"/>
      <c r="CD113" s="858"/>
      <c r="CE113" s="858"/>
      <c r="CF113" s="913">
        <v>23.4</v>
      </c>
      <c r="CG113" s="914"/>
      <c r="CH113" s="914"/>
      <c r="CI113" s="914"/>
      <c r="CJ113" s="914"/>
      <c r="CK113" s="975"/>
      <c r="CL113" s="826"/>
      <c r="CM113" s="869" t="s">
        <v>208</v>
      </c>
      <c r="CN113" s="870"/>
      <c r="CO113" s="870"/>
      <c r="CP113" s="870"/>
      <c r="CQ113" s="870"/>
      <c r="CR113" s="870"/>
      <c r="CS113" s="870"/>
      <c r="CT113" s="870"/>
      <c r="CU113" s="870"/>
      <c r="CV113" s="870"/>
      <c r="CW113" s="870"/>
      <c r="CX113" s="870"/>
      <c r="CY113" s="870"/>
      <c r="CZ113" s="870"/>
      <c r="DA113" s="870"/>
      <c r="DB113" s="870"/>
      <c r="DC113" s="870"/>
      <c r="DD113" s="870"/>
      <c r="DE113" s="870"/>
      <c r="DF113" s="871"/>
      <c r="DG113" s="819" t="s">
        <v>152</v>
      </c>
      <c r="DH113" s="820"/>
      <c r="DI113" s="820"/>
      <c r="DJ113" s="820"/>
      <c r="DK113" s="821"/>
      <c r="DL113" s="822" t="s">
        <v>180</v>
      </c>
      <c r="DM113" s="820"/>
      <c r="DN113" s="820"/>
      <c r="DO113" s="820"/>
      <c r="DP113" s="821"/>
      <c r="DQ113" s="822" t="s">
        <v>152</v>
      </c>
      <c r="DR113" s="820"/>
      <c r="DS113" s="820"/>
      <c r="DT113" s="820"/>
      <c r="DU113" s="821"/>
      <c r="DV113" s="872" t="s">
        <v>152</v>
      </c>
      <c r="DW113" s="873"/>
      <c r="DX113" s="873"/>
      <c r="DY113" s="873"/>
      <c r="DZ113" s="874"/>
    </row>
    <row r="114" spans="1:130" s="281" customFormat="1" ht="26.25" customHeight="1" x14ac:dyDescent="0.15">
      <c r="A114" s="970"/>
      <c r="B114" s="971"/>
      <c r="C114" s="762" t="s">
        <v>207</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819">
        <v>9113</v>
      </c>
      <c r="AB114" s="820"/>
      <c r="AC114" s="820"/>
      <c r="AD114" s="820"/>
      <c r="AE114" s="821"/>
      <c r="AF114" s="822">
        <v>7892</v>
      </c>
      <c r="AG114" s="820"/>
      <c r="AH114" s="820"/>
      <c r="AI114" s="820"/>
      <c r="AJ114" s="821"/>
      <c r="AK114" s="822">
        <v>8209</v>
      </c>
      <c r="AL114" s="820"/>
      <c r="AM114" s="820"/>
      <c r="AN114" s="820"/>
      <c r="AO114" s="821"/>
      <c r="AP114" s="872">
        <v>0.5</v>
      </c>
      <c r="AQ114" s="873"/>
      <c r="AR114" s="873"/>
      <c r="AS114" s="873"/>
      <c r="AT114" s="874"/>
      <c r="AU114" s="990"/>
      <c r="AV114" s="991"/>
      <c r="AW114" s="991"/>
      <c r="AX114" s="991"/>
      <c r="AY114" s="991"/>
      <c r="AZ114" s="844" t="s">
        <v>206</v>
      </c>
      <c r="BA114" s="762"/>
      <c r="BB114" s="762"/>
      <c r="BC114" s="762"/>
      <c r="BD114" s="762"/>
      <c r="BE114" s="762"/>
      <c r="BF114" s="762"/>
      <c r="BG114" s="762"/>
      <c r="BH114" s="762"/>
      <c r="BI114" s="762"/>
      <c r="BJ114" s="762"/>
      <c r="BK114" s="762"/>
      <c r="BL114" s="762"/>
      <c r="BM114" s="762"/>
      <c r="BN114" s="762"/>
      <c r="BO114" s="762"/>
      <c r="BP114" s="763"/>
      <c r="BQ114" s="857">
        <v>488208</v>
      </c>
      <c r="BR114" s="858"/>
      <c r="BS114" s="858"/>
      <c r="BT114" s="858"/>
      <c r="BU114" s="858"/>
      <c r="BV114" s="858">
        <v>352116</v>
      </c>
      <c r="BW114" s="858"/>
      <c r="BX114" s="858"/>
      <c r="BY114" s="858"/>
      <c r="BZ114" s="858"/>
      <c r="CA114" s="858">
        <v>454140</v>
      </c>
      <c r="CB114" s="858"/>
      <c r="CC114" s="858"/>
      <c r="CD114" s="858"/>
      <c r="CE114" s="858"/>
      <c r="CF114" s="913">
        <v>29.1</v>
      </c>
      <c r="CG114" s="914"/>
      <c r="CH114" s="914"/>
      <c r="CI114" s="914"/>
      <c r="CJ114" s="914"/>
      <c r="CK114" s="975"/>
      <c r="CL114" s="826"/>
      <c r="CM114" s="869" t="s">
        <v>181</v>
      </c>
      <c r="CN114" s="870"/>
      <c r="CO114" s="870"/>
      <c r="CP114" s="870"/>
      <c r="CQ114" s="870"/>
      <c r="CR114" s="870"/>
      <c r="CS114" s="870"/>
      <c r="CT114" s="870"/>
      <c r="CU114" s="870"/>
      <c r="CV114" s="870"/>
      <c r="CW114" s="870"/>
      <c r="CX114" s="870"/>
      <c r="CY114" s="870"/>
      <c r="CZ114" s="870"/>
      <c r="DA114" s="870"/>
      <c r="DB114" s="870"/>
      <c r="DC114" s="870"/>
      <c r="DD114" s="870"/>
      <c r="DE114" s="870"/>
      <c r="DF114" s="871"/>
      <c r="DG114" s="819" t="s">
        <v>152</v>
      </c>
      <c r="DH114" s="820"/>
      <c r="DI114" s="820"/>
      <c r="DJ114" s="820"/>
      <c r="DK114" s="821"/>
      <c r="DL114" s="822" t="s">
        <v>152</v>
      </c>
      <c r="DM114" s="820"/>
      <c r="DN114" s="820"/>
      <c r="DO114" s="820"/>
      <c r="DP114" s="821"/>
      <c r="DQ114" s="822" t="s">
        <v>152</v>
      </c>
      <c r="DR114" s="820"/>
      <c r="DS114" s="820"/>
      <c r="DT114" s="820"/>
      <c r="DU114" s="821"/>
      <c r="DV114" s="872" t="s">
        <v>152</v>
      </c>
      <c r="DW114" s="873"/>
      <c r="DX114" s="873"/>
      <c r="DY114" s="873"/>
      <c r="DZ114" s="874"/>
    </row>
    <row r="115" spans="1:130" s="281" customFormat="1" ht="26.25" customHeight="1" x14ac:dyDescent="0.15">
      <c r="A115" s="970"/>
      <c r="B115" s="971"/>
      <c r="C115" s="762" t="s">
        <v>205</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61" t="s">
        <v>152</v>
      </c>
      <c r="AB115" s="962"/>
      <c r="AC115" s="962"/>
      <c r="AD115" s="962"/>
      <c r="AE115" s="963"/>
      <c r="AF115" s="964" t="s">
        <v>152</v>
      </c>
      <c r="AG115" s="962"/>
      <c r="AH115" s="962"/>
      <c r="AI115" s="962"/>
      <c r="AJ115" s="963"/>
      <c r="AK115" s="964" t="s">
        <v>152</v>
      </c>
      <c r="AL115" s="962"/>
      <c r="AM115" s="962"/>
      <c r="AN115" s="962"/>
      <c r="AO115" s="963"/>
      <c r="AP115" s="965" t="s">
        <v>152</v>
      </c>
      <c r="AQ115" s="966"/>
      <c r="AR115" s="966"/>
      <c r="AS115" s="966"/>
      <c r="AT115" s="967"/>
      <c r="AU115" s="990"/>
      <c r="AV115" s="991"/>
      <c r="AW115" s="991"/>
      <c r="AX115" s="991"/>
      <c r="AY115" s="991"/>
      <c r="AZ115" s="844" t="s">
        <v>204</v>
      </c>
      <c r="BA115" s="762"/>
      <c r="BB115" s="762"/>
      <c r="BC115" s="762"/>
      <c r="BD115" s="762"/>
      <c r="BE115" s="762"/>
      <c r="BF115" s="762"/>
      <c r="BG115" s="762"/>
      <c r="BH115" s="762"/>
      <c r="BI115" s="762"/>
      <c r="BJ115" s="762"/>
      <c r="BK115" s="762"/>
      <c r="BL115" s="762"/>
      <c r="BM115" s="762"/>
      <c r="BN115" s="762"/>
      <c r="BO115" s="762"/>
      <c r="BP115" s="763"/>
      <c r="BQ115" s="857" t="s">
        <v>180</v>
      </c>
      <c r="BR115" s="858"/>
      <c r="BS115" s="858"/>
      <c r="BT115" s="858"/>
      <c r="BU115" s="858"/>
      <c r="BV115" s="858" t="s">
        <v>152</v>
      </c>
      <c r="BW115" s="858"/>
      <c r="BX115" s="858"/>
      <c r="BY115" s="858"/>
      <c r="BZ115" s="858"/>
      <c r="CA115" s="858" t="s">
        <v>152</v>
      </c>
      <c r="CB115" s="858"/>
      <c r="CC115" s="858"/>
      <c r="CD115" s="858"/>
      <c r="CE115" s="858"/>
      <c r="CF115" s="913" t="s">
        <v>152</v>
      </c>
      <c r="CG115" s="914"/>
      <c r="CH115" s="914"/>
      <c r="CI115" s="914"/>
      <c r="CJ115" s="914"/>
      <c r="CK115" s="975"/>
      <c r="CL115" s="826"/>
      <c r="CM115" s="844" t="s">
        <v>203</v>
      </c>
      <c r="CN115" s="960"/>
      <c r="CO115" s="960"/>
      <c r="CP115" s="960"/>
      <c r="CQ115" s="960"/>
      <c r="CR115" s="960"/>
      <c r="CS115" s="960"/>
      <c r="CT115" s="960"/>
      <c r="CU115" s="960"/>
      <c r="CV115" s="960"/>
      <c r="CW115" s="960"/>
      <c r="CX115" s="960"/>
      <c r="CY115" s="960"/>
      <c r="CZ115" s="960"/>
      <c r="DA115" s="960"/>
      <c r="DB115" s="960"/>
      <c r="DC115" s="960"/>
      <c r="DD115" s="960"/>
      <c r="DE115" s="960"/>
      <c r="DF115" s="763"/>
      <c r="DG115" s="819" t="s">
        <v>152</v>
      </c>
      <c r="DH115" s="820"/>
      <c r="DI115" s="820"/>
      <c r="DJ115" s="820"/>
      <c r="DK115" s="821"/>
      <c r="DL115" s="822" t="s">
        <v>152</v>
      </c>
      <c r="DM115" s="820"/>
      <c r="DN115" s="820"/>
      <c r="DO115" s="820"/>
      <c r="DP115" s="821"/>
      <c r="DQ115" s="822" t="s">
        <v>180</v>
      </c>
      <c r="DR115" s="820"/>
      <c r="DS115" s="820"/>
      <c r="DT115" s="820"/>
      <c r="DU115" s="821"/>
      <c r="DV115" s="872" t="s">
        <v>152</v>
      </c>
      <c r="DW115" s="873"/>
      <c r="DX115" s="873"/>
      <c r="DY115" s="873"/>
      <c r="DZ115" s="874"/>
    </row>
    <row r="116" spans="1:130" s="281" customFormat="1" ht="26.25" customHeight="1" x14ac:dyDescent="0.15">
      <c r="A116" s="972"/>
      <c r="B116" s="973"/>
      <c r="C116" s="908" t="s">
        <v>202</v>
      </c>
      <c r="D116" s="908"/>
      <c r="E116" s="908"/>
      <c r="F116" s="908"/>
      <c r="G116" s="908"/>
      <c r="H116" s="908"/>
      <c r="I116" s="908"/>
      <c r="J116" s="908"/>
      <c r="K116" s="908"/>
      <c r="L116" s="908"/>
      <c r="M116" s="908"/>
      <c r="N116" s="908"/>
      <c r="O116" s="908"/>
      <c r="P116" s="908"/>
      <c r="Q116" s="908"/>
      <c r="R116" s="908"/>
      <c r="S116" s="908"/>
      <c r="T116" s="908"/>
      <c r="U116" s="908"/>
      <c r="V116" s="908"/>
      <c r="W116" s="908"/>
      <c r="X116" s="908"/>
      <c r="Y116" s="908"/>
      <c r="Z116" s="909"/>
      <c r="AA116" s="819">
        <v>69</v>
      </c>
      <c r="AB116" s="820"/>
      <c r="AC116" s="820"/>
      <c r="AD116" s="820"/>
      <c r="AE116" s="821"/>
      <c r="AF116" s="822">
        <v>252</v>
      </c>
      <c r="AG116" s="820"/>
      <c r="AH116" s="820"/>
      <c r="AI116" s="820"/>
      <c r="AJ116" s="821"/>
      <c r="AK116" s="822">
        <v>458</v>
      </c>
      <c r="AL116" s="820"/>
      <c r="AM116" s="820"/>
      <c r="AN116" s="820"/>
      <c r="AO116" s="821"/>
      <c r="AP116" s="872">
        <v>0</v>
      </c>
      <c r="AQ116" s="873"/>
      <c r="AR116" s="873"/>
      <c r="AS116" s="873"/>
      <c r="AT116" s="874"/>
      <c r="AU116" s="990"/>
      <c r="AV116" s="991"/>
      <c r="AW116" s="991"/>
      <c r="AX116" s="991"/>
      <c r="AY116" s="991"/>
      <c r="AZ116" s="919" t="s">
        <v>201</v>
      </c>
      <c r="BA116" s="920"/>
      <c r="BB116" s="920"/>
      <c r="BC116" s="920"/>
      <c r="BD116" s="920"/>
      <c r="BE116" s="920"/>
      <c r="BF116" s="920"/>
      <c r="BG116" s="920"/>
      <c r="BH116" s="920"/>
      <c r="BI116" s="920"/>
      <c r="BJ116" s="920"/>
      <c r="BK116" s="920"/>
      <c r="BL116" s="920"/>
      <c r="BM116" s="920"/>
      <c r="BN116" s="920"/>
      <c r="BO116" s="920"/>
      <c r="BP116" s="921"/>
      <c r="BQ116" s="857" t="s">
        <v>152</v>
      </c>
      <c r="BR116" s="858"/>
      <c r="BS116" s="858"/>
      <c r="BT116" s="858"/>
      <c r="BU116" s="858"/>
      <c r="BV116" s="858" t="s">
        <v>152</v>
      </c>
      <c r="BW116" s="858"/>
      <c r="BX116" s="858"/>
      <c r="BY116" s="858"/>
      <c r="BZ116" s="858"/>
      <c r="CA116" s="858" t="s">
        <v>180</v>
      </c>
      <c r="CB116" s="858"/>
      <c r="CC116" s="858"/>
      <c r="CD116" s="858"/>
      <c r="CE116" s="858"/>
      <c r="CF116" s="913" t="s">
        <v>152</v>
      </c>
      <c r="CG116" s="914"/>
      <c r="CH116" s="914"/>
      <c r="CI116" s="914"/>
      <c r="CJ116" s="914"/>
      <c r="CK116" s="975"/>
      <c r="CL116" s="826"/>
      <c r="CM116" s="869" t="s">
        <v>177</v>
      </c>
      <c r="CN116" s="870"/>
      <c r="CO116" s="870"/>
      <c r="CP116" s="870"/>
      <c r="CQ116" s="870"/>
      <c r="CR116" s="870"/>
      <c r="CS116" s="870"/>
      <c r="CT116" s="870"/>
      <c r="CU116" s="870"/>
      <c r="CV116" s="870"/>
      <c r="CW116" s="870"/>
      <c r="CX116" s="870"/>
      <c r="CY116" s="870"/>
      <c r="CZ116" s="870"/>
      <c r="DA116" s="870"/>
      <c r="DB116" s="870"/>
      <c r="DC116" s="870"/>
      <c r="DD116" s="870"/>
      <c r="DE116" s="870"/>
      <c r="DF116" s="871"/>
      <c r="DG116" s="819" t="s">
        <v>152</v>
      </c>
      <c r="DH116" s="820"/>
      <c r="DI116" s="820"/>
      <c r="DJ116" s="820"/>
      <c r="DK116" s="821"/>
      <c r="DL116" s="822" t="s">
        <v>152</v>
      </c>
      <c r="DM116" s="820"/>
      <c r="DN116" s="820"/>
      <c r="DO116" s="820"/>
      <c r="DP116" s="821"/>
      <c r="DQ116" s="822" t="s">
        <v>152</v>
      </c>
      <c r="DR116" s="820"/>
      <c r="DS116" s="820"/>
      <c r="DT116" s="820"/>
      <c r="DU116" s="821"/>
      <c r="DV116" s="872" t="s">
        <v>152</v>
      </c>
      <c r="DW116" s="873"/>
      <c r="DX116" s="873"/>
      <c r="DY116" s="873"/>
      <c r="DZ116" s="874"/>
    </row>
    <row r="117" spans="1:130" s="281" customFormat="1" ht="26.25" customHeight="1" x14ac:dyDescent="0.15">
      <c r="A117" s="946" t="s">
        <v>134</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905" t="s">
        <v>200</v>
      </c>
      <c r="Z117" s="948"/>
      <c r="AA117" s="949">
        <v>303094</v>
      </c>
      <c r="AB117" s="950"/>
      <c r="AC117" s="950"/>
      <c r="AD117" s="950"/>
      <c r="AE117" s="951"/>
      <c r="AF117" s="952">
        <v>294910</v>
      </c>
      <c r="AG117" s="950"/>
      <c r="AH117" s="950"/>
      <c r="AI117" s="950"/>
      <c r="AJ117" s="951"/>
      <c r="AK117" s="952">
        <v>302947</v>
      </c>
      <c r="AL117" s="950"/>
      <c r="AM117" s="950"/>
      <c r="AN117" s="950"/>
      <c r="AO117" s="951"/>
      <c r="AP117" s="953"/>
      <c r="AQ117" s="954"/>
      <c r="AR117" s="954"/>
      <c r="AS117" s="954"/>
      <c r="AT117" s="955"/>
      <c r="AU117" s="990"/>
      <c r="AV117" s="991"/>
      <c r="AW117" s="991"/>
      <c r="AX117" s="991"/>
      <c r="AY117" s="991"/>
      <c r="AZ117" s="919" t="s">
        <v>199</v>
      </c>
      <c r="BA117" s="920"/>
      <c r="BB117" s="920"/>
      <c r="BC117" s="920"/>
      <c r="BD117" s="920"/>
      <c r="BE117" s="920"/>
      <c r="BF117" s="920"/>
      <c r="BG117" s="920"/>
      <c r="BH117" s="920"/>
      <c r="BI117" s="920"/>
      <c r="BJ117" s="920"/>
      <c r="BK117" s="920"/>
      <c r="BL117" s="920"/>
      <c r="BM117" s="920"/>
      <c r="BN117" s="920"/>
      <c r="BO117" s="920"/>
      <c r="BP117" s="921"/>
      <c r="BQ117" s="857" t="s">
        <v>152</v>
      </c>
      <c r="BR117" s="858"/>
      <c r="BS117" s="858"/>
      <c r="BT117" s="858"/>
      <c r="BU117" s="858"/>
      <c r="BV117" s="858" t="s">
        <v>152</v>
      </c>
      <c r="BW117" s="858"/>
      <c r="BX117" s="858"/>
      <c r="BY117" s="858"/>
      <c r="BZ117" s="858"/>
      <c r="CA117" s="858" t="s">
        <v>152</v>
      </c>
      <c r="CB117" s="858"/>
      <c r="CC117" s="858"/>
      <c r="CD117" s="858"/>
      <c r="CE117" s="858"/>
      <c r="CF117" s="913" t="s">
        <v>152</v>
      </c>
      <c r="CG117" s="914"/>
      <c r="CH117" s="914"/>
      <c r="CI117" s="914"/>
      <c r="CJ117" s="914"/>
      <c r="CK117" s="975"/>
      <c r="CL117" s="826"/>
      <c r="CM117" s="869" t="s">
        <v>174</v>
      </c>
      <c r="CN117" s="870"/>
      <c r="CO117" s="870"/>
      <c r="CP117" s="870"/>
      <c r="CQ117" s="870"/>
      <c r="CR117" s="870"/>
      <c r="CS117" s="870"/>
      <c r="CT117" s="870"/>
      <c r="CU117" s="870"/>
      <c r="CV117" s="870"/>
      <c r="CW117" s="870"/>
      <c r="CX117" s="870"/>
      <c r="CY117" s="870"/>
      <c r="CZ117" s="870"/>
      <c r="DA117" s="870"/>
      <c r="DB117" s="870"/>
      <c r="DC117" s="870"/>
      <c r="DD117" s="870"/>
      <c r="DE117" s="870"/>
      <c r="DF117" s="871"/>
      <c r="DG117" s="819" t="s">
        <v>180</v>
      </c>
      <c r="DH117" s="820"/>
      <c r="DI117" s="820"/>
      <c r="DJ117" s="820"/>
      <c r="DK117" s="821"/>
      <c r="DL117" s="822" t="s">
        <v>152</v>
      </c>
      <c r="DM117" s="820"/>
      <c r="DN117" s="820"/>
      <c r="DO117" s="820"/>
      <c r="DP117" s="821"/>
      <c r="DQ117" s="822" t="s">
        <v>152</v>
      </c>
      <c r="DR117" s="820"/>
      <c r="DS117" s="820"/>
      <c r="DT117" s="820"/>
      <c r="DU117" s="821"/>
      <c r="DV117" s="872" t="s">
        <v>152</v>
      </c>
      <c r="DW117" s="873"/>
      <c r="DX117" s="873"/>
      <c r="DY117" s="873"/>
      <c r="DZ117" s="874"/>
    </row>
    <row r="118" spans="1:130" s="281" customFormat="1" ht="26.25" customHeight="1" x14ac:dyDescent="0.15">
      <c r="A118" s="946" t="s">
        <v>198</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56" t="s">
        <v>197</v>
      </c>
      <c r="AB118" s="947"/>
      <c r="AC118" s="947"/>
      <c r="AD118" s="947"/>
      <c r="AE118" s="948"/>
      <c r="AF118" s="956" t="s">
        <v>196</v>
      </c>
      <c r="AG118" s="947"/>
      <c r="AH118" s="947"/>
      <c r="AI118" s="947"/>
      <c r="AJ118" s="948"/>
      <c r="AK118" s="956" t="s">
        <v>195</v>
      </c>
      <c r="AL118" s="947"/>
      <c r="AM118" s="947"/>
      <c r="AN118" s="947"/>
      <c r="AO118" s="948"/>
      <c r="AP118" s="957" t="s">
        <v>194</v>
      </c>
      <c r="AQ118" s="958"/>
      <c r="AR118" s="958"/>
      <c r="AS118" s="958"/>
      <c r="AT118" s="959"/>
      <c r="AU118" s="990"/>
      <c r="AV118" s="991"/>
      <c r="AW118" s="991"/>
      <c r="AX118" s="991"/>
      <c r="AY118" s="991"/>
      <c r="AZ118" s="907" t="s">
        <v>193</v>
      </c>
      <c r="BA118" s="908"/>
      <c r="BB118" s="908"/>
      <c r="BC118" s="908"/>
      <c r="BD118" s="908"/>
      <c r="BE118" s="908"/>
      <c r="BF118" s="908"/>
      <c r="BG118" s="908"/>
      <c r="BH118" s="908"/>
      <c r="BI118" s="908"/>
      <c r="BJ118" s="908"/>
      <c r="BK118" s="908"/>
      <c r="BL118" s="908"/>
      <c r="BM118" s="908"/>
      <c r="BN118" s="908"/>
      <c r="BO118" s="908"/>
      <c r="BP118" s="909"/>
      <c r="BQ118" s="915" t="s">
        <v>152</v>
      </c>
      <c r="BR118" s="916"/>
      <c r="BS118" s="916"/>
      <c r="BT118" s="916"/>
      <c r="BU118" s="916"/>
      <c r="BV118" s="916" t="s">
        <v>152</v>
      </c>
      <c r="BW118" s="916"/>
      <c r="BX118" s="916"/>
      <c r="BY118" s="916"/>
      <c r="BZ118" s="916"/>
      <c r="CA118" s="916" t="s">
        <v>152</v>
      </c>
      <c r="CB118" s="916"/>
      <c r="CC118" s="916"/>
      <c r="CD118" s="916"/>
      <c r="CE118" s="916"/>
      <c r="CF118" s="913" t="s">
        <v>152</v>
      </c>
      <c r="CG118" s="914"/>
      <c r="CH118" s="914"/>
      <c r="CI118" s="914"/>
      <c r="CJ118" s="914"/>
      <c r="CK118" s="975"/>
      <c r="CL118" s="826"/>
      <c r="CM118" s="869" t="s">
        <v>171</v>
      </c>
      <c r="CN118" s="870"/>
      <c r="CO118" s="870"/>
      <c r="CP118" s="870"/>
      <c r="CQ118" s="870"/>
      <c r="CR118" s="870"/>
      <c r="CS118" s="870"/>
      <c r="CT118" s="870"/>
      <c r="CU118" s="870"/>
      <c r="CV118" s="870"/>
      <c r="CW118" s="870"/>
      <c r="CX118" s="870"/>
      <c r="CY118" s="870"/>
      <c r="CZ118" s="870"/>
      <c r="DA118" s="870"/>
      <c r="DB118" s="870"/>
      <c r="DC118" s="870"/>
      <c r="DD118" s="870"/>
      <c r="DE118" s="870"/>
      <c r="DF118" s="871"/>
      <c r="DG118" s="819" t="s">
        <v>152</v>
      </c>
      <c r="DH118" s="820"/>
      <c r="DI118" s="820"/>
      <c r="DJ118" s="820"/>
      <c r="DK118" s="821"/>
      <c r="DL118" s="822" t="s">
        <v>152</v>
      </c>
      <c r="DM118" s="820"/>
      <c r="DN118" s="820"/>
      <c r="DO118" s="820"/>
      <c r="DP118" s="821"/>
      <c r="DQ118" s="822" t="s">
        <v>152</v>
      </c>
      <c r="DR118" s="820"/>
      <c r="DS118" s="820"/>
      <c r="DT118" s="820"/>
      <c r="DU118" s="821"/>
      <c r="DV118" s="872" t="s">
        <v>152</v>
      </c>
      <c r="DW118" s="873"/>
      <c r="DX118" s="873"/>
      <c r="DY118" s="873"/>
      <c r="DZ118" s="874"/>
    </row>
    <row r="119" spans="1:130" s="281" customFormat="1" ht="26.25" customHeight="1" x14ac:dyDescent="0.15">
      <c r="A119" s="823" t="s">
        <v>192</v>
      </c>
      <c r="B119" s="824"/>
      <c r="C119" s="928" t="s">
        <v>191</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152</v>
      </c>
      <c r="AB119" s="932"/>
      <c r="AC119" s="932"/>
      <c r="AD119" s="932"/>
      <c r="AE119" s="933"/>
      <c r="AF119" s="934" t="s">
        <v>180</v>
      </c>
      <c r="AG119" s="932"/>
      <c r="AH119" s="932"/>
      <c r="AI119" s="932"/>
      <c r="AJ119" s="933"/>
      <c r="AK119" s="934" t="s">
        <v>152</v>
      </c>
      <c r="AL119" s="932"/>
      <c r="AM119" s="932"/>
      <c r="AN119" s="932"/>
      <c r="AO119" s="933"/>
      <c r="AP119" s="935" t="s">
        <v>152</v>
      </c>
      <c r="AQ119" s="936"/>
      <c r="AR119" s="936"/>
      <c r="AS119" s="936"/>
      <c r="AT119" s="937"/>
      <c r="AU119" s="992"/>
      <c r="AV119" s="993"/>
      <c r="AW119" s="993"/>
      <c r="AX119" s="993"/>
      <c r="AY119" s="993"/>
      <c r="AZ119" s="295" t="s">
        <v>134</v>
      </c>
      <c r="BA119" s="295"/>
      <c r="BB119" s="295"/>
      <c r="BC119" s="295"/>
      <c r="BD119" s="295"/>
      <c r="BE119" s="295"/>
      <c r="BF119" s="295"/>
      <c r="BG119" s="295"/>
      <c r="BH119" s="295"/>
      <c r="BI119" s="295"/>
      <c r="BJ119" s="295"/>
      <c r="BK119" s="295"/>
      <c r="BL119" s="295"/>
      <c r="BM119" s="295"/>
      <c r="BN119" s="295"/>
      <c r="BO119" s="905" t="s">
        <v>190</v>
      </c>
      <c r="BP119" s="906"/>
      <c r="BQ119" s="915">
        <v>3747570</v>
      </c>
      <c r="BR119" s="916"/>
      <c r="BS119" s="916"/>
      <c r="BT119" s="916"/>
      <c r="BU119" s="916"/>
      <c r="BV119" s="916">
        <v>3947353</v>
      </c>
      <c r="BW119" s="916"/>
      <c r="BX119" s="916"/>
      <c r="BY119" s="916"/>
      <c r="BZ119" s="916"/>
      <c r="CA119" s="916">
        <v>4375996</v>
      </c>
      <c r="CB119" s="916"/>
      <c r="CC119" s="916"/>
      <c r="CD119" s="916"/>
      <c r="CE119" s="916"/>
      <c r="CF119" s="797"/>
      <c r="CG119" s="798"/>
      <c r="CH119" s="798"/>
      <c r="CI119" s="798"/>
      <c r="CJ119" s="883"/>
      <c r="CK119" s="976"/>
      <c r="CL119" s="828"/>
      <c r="CM119" s="875" t="s">
        <v>168</v>
      </c>
      <c r="CN119" s="876"/>
      <c r="CO119" s="876"/>
      <c r="CP119" s="876"/>
      <c r="CQ119" s="876"/>
      <c r="CR119" s="876"/>
      <c r="CS119" s="876"/>
      <c r="CT119" s="876"/>
      <c r="CU119" s="876"/>
      <c r="CV119" s="876"/>
      <c r="CW119" s="876"/>
      <c r="CX119" s="876"/>
      <c r="CY119" s="876"/>
      <c r="CZ119" s="876"/>
      <c r="DA119" s="876"/>
      <c r="DB119" s="876"/>
      <c r="DC119" s="876"/>
      <c r="DD119" s="876"/>
      <c r="DE119" s="876"/>
      <c r="DF119" s="877"/>
      <c r="DG119" s="774" t="s">
        <v>180</v>
      </c>
      <c r="DH119" s="775"/>
      <c r="DI119" s="775"/>
      <c r="DJ119" s="775"/>
      <c r="DK119" s="776"/>
      <c r="DL119" s="777" t="s">
        <v>152</v>
      </c>
      <c r="DM119" s="775"/>
      <c r="DN119" s="775"/>
      <c r="DO119" s="775"/>
      <c r="DP119" s="776"/>
      <c r="DQ119" s="777" t="s">
        <v>152</v>
      </c>
      <c r="DR119" s="775"/>
      <c r="DS119" s="775"/>
      <c r="DT119" s="775"/>
      <c r="DU119" s="776"/>
      <c r="DV119" s="890" t="s">
        <v>152</v>
      </c>
      <c r="DW119" s="891"/>
      <c r="DX119" s="891"/>
      <c r="DY119" s="891"/>
      <c r="DZ119" s="892"/>
    </row>
    <row r="120" spans="1:130" s="281" customFormat="1" ht="26.25" customHeight="1" x14ac:dyDescent="0.15">
      <c r="A120" s="825"/>
      <c r="B120" s="826"/>
      <c r="C120" s="869" t="s">
        <v>189</v>
      </c>
      <c r="D120" s="870"/>
      <c r="E120" s="870"/>
      <c r="F120" s="870"/>
      <c r="G120" s="870"/>
      <c r="H120" s="870"/>
      <c r="I120" s="870"/>
      <c r="J120" s="870"/>
      <c r="K120" s="870"/>
      <c r="L120" s="870"/>
      <c r="M120" s="870"/>
      <c r="N120" s="870"/>
      <c r="O120" s="870"/>
      <c r="P120" s="870"/>
      <c r="Q120" s="870"/>
      <c r="R120" s="870"/>
      <c r="S120" s="870"/>
      <c r="T120" s="870"/>
      <c r="U120" s="870"/>
      <c r="V120" s="870"/>
      <c r="W120" s="870"/>
      <c r="X120" s="870"/>
      <c r="Y120" s="870"/>
      <c r="Z120" s="871"/>
      <c r="AA120" s="819" t="s">
        <v>152</v>
      </c>
      <c r="AB120" s="820"/>
      <c r="AC120" s="820"/>
      <c r="AD120" s="820"/>
      <c r="AE120" s="821"/>
      <c r="AF120" s="822" t="s">
        <v>152</v>
      </c>
      <c r="AG120" s="820"/>
      <c r="AH120" s="820"/>
      <c r="AI120" s="820"/>
      <c r="AJ120" s="821"/>
      <c r="AK120" s="822" t="s">
        <v>152</v>
      </c>
      <c r="AL120" s="820"/>
      <c r="AM120" s="820"/>
      <c r="AN120" s="820"/>
      <c r="AO120" s="821"/>
      <c r="AP120" s="872" t="s">
        <v>152</v>
      </c>
      <c r="AQ120" s="873"/>
      <c r="AR120" s="873"/>
      <c r="AS120" s="873"/>
      <c r="AT120" s="874"/>
      <c r="AU120" s="938" t="s">
        <v>188</v>
      </c>
      <c r="AV120" s="939"/>
      <c r="AW120" s="939"/>
      <c r="AX120" s="939"/>
      <c r="AY120" s="940"/>
      <c r="AZ120" s="902" t="s">
        <v>187</v>
      </c>
      <c r="BA120" s="835"/>
      <c r="BB120" s="835"/>
      <c r="BC120" s="835"/>
      <c r="BD120" s="835"/>
      <c r="BE120" s="835"/>
      <c r="BF120" s="835"/>
      <c r="BG120" s="835"/>
      <c r="BH120" s="835"/>
      <c r="BI120" s="835"/>
      <c r="BJ120" s="835"/>
      <c r="BK120" s="835"/>
      <c r="BL120" s="835"/>
      <c r="BM120" s="835"/>
      <c r="BN120" s="835"/>
      <c r="BO120" s="835"/>
      <c r="BP120" s="836"/>
      <c r="BQ120" s="903">
        <v>801769</v>
      </c>
      <c r="BR120" s="866"/>
      <c r="BS120" s="866"/>
      <c r="BT120" s="866"/>
      <c r="BU120" s="866"/>
      <c r="BV120" s="866">
        <v>623725</v>
      </c>
      <c r="BW120" s="866"/>
      <c r="BX120" s="866"/>
      <c r="BY120" s="866"/>
      <c r="BZ120" s="866"/>
      <c r="CA120" s="866">
        <v>831731</v>
      </c>
      <c r="CB120" s="866"/>
      <c r="CC120" s="866"/>
      <c r="CD120" s="866"/>
      <c r="CE120" s="866"/>
      <c r="CF120" s="922">
        <v>53.2</v>
      </c>
      <c r="CG120" s="923"/>
      <c r="CH120" s="923"/>
      <c r="CI120" s="923"/>
      <c r="CJ120" s="923"/>
      <c r="CK120" s="924" t="s">
        <v>186</v>
      </c>
      <c r="CL120" s="894"/>
      <c r="CM120" s="894"/>
      <c r="CN120" s="894"/>
      <c r="CO120" s="895"/>
      <c r="CP120" s="910" t="s">
        <v>185</v>
      </c>
      <c r="CQ120" s="911"/>
      <c r="CR120" s="911"/>
      <c r="CS120" s="911"/>
      <c r="CT120" s="911"/>
      <c r="CU120" s="911"/>
      <c r="CV120" s="911"/>
      <c r="CW120" s="911"/>
      <c r="CX120" s="911"/>
      <c r="CY120" s="911"/>
      <c r="CZ120" s="911"/>
      <c r="DA120" s="911"/>
      <c r="DB120" s="911"/>
      <c r="DC120" s="911"/>
      <c r="DD120" s="911"/>
      <c r="DE120" s="911"/>
      <c r="DF120" s="912"/>
      <c r="DG120" s="903">
        <v>205225</v>
      </c>
      <c r="DH120" s="866"/>
      <c r="DI120" s="866"/>
      <c r="DJ120" s="866"/>
      <c r="DK120" s="866"/>
      <c r="DL120" s="866">
        <v>243089</v>
      </c>
      <c r="DM120" s="866"/>
      <c r="DN120" s="866"/>
      <c r="DO120" s="866"/>
      <c r="DP120" s="866"/>
      <c r="DQ120" s="866">
        <v>193704</v>
      </c>
      <c r="DR120" s="866"/>
      <c r="DS120" s="866"/>
      <c r="DT120" s="866"/>
      <c r="DU120" s="866"/>
      <c r="DV120" s="867">
        <v>12.4</v>
      </c>
      <c r="DW120" s="867"/>
      <c r="DX120" s="867"/>
      <c r="DY120" s="867"/>
      <c r="DZ120" s="868"/>
    </row>
    <row r="121" spans="1:130" s="281" customFormat="1" ht="26.25" customHeight="1" x14ac:dyDescent="0.15">
      <c r="A121" s="825"/>
      <c r="B121" s="826"/>
      <c r="C121" s="919" t="s">
        <v>184</v>
      </c>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1"/>
      <c r="AA121" s="819" t="s">
        <v>152</v>
      </c>
      <c r="AB121" s="820"/>
      <c r="AC121" s="820"/>
      <c r="AD121" s="820"/>
      <c r="AE121" s="821"/>
      <c r="AF121" s="822" t="s">
        <v>152</v>
      </c>
      <c r="AG121" s="820"/>
      <c r="AH121" s="820"/>
      <c r="AI121" s="820"/>
      <c r="AJ121" s="821"/>
      <c r="AK121" s="822" t="s">
        <v>152</v>
      </c>
      <c r="AL121" s="820"/>
      <c r="AM121" s="820"/>
      <c r="AN121" s="820"/>
      <c r="AO121" s="821"/>
      <c r="AP121" s="872" t="s">
        <v>152</v>
      </c>
      <c r="AQ121" s="873"/>
      <c r="AR121" s="873"/>
      <c r="AS121" s="873"/>
      <c r="AT121" s="874"/>
      <c r="AU121" s="941"/>
      <c r="AV121" s="942"/>
      <c r="AW121" s="942"/>
      <c r="AX121" s="942"/>
      <c r="AY121" s="943"/>
      <c r="AZ121" s="844" t="s">
        <v>183</v>
      </c>
      <c r="BA121" s="762"/>
      <c r="BB121" s="762"/>
      <c r="BC121" s="762"/>
      <c r="BD121" s="762"/>
      <c r="BE121" s="762"/>
      <c r="BF121" s="762"/>
      <c r="BG121" s="762"/>
      <c r="BH121" s="762"/>
      <c r="BI121" s="762"/>
      <c r="BJ121" s="762"/>
      <c r="BK121" s="762"/>
      <c r="BL121" s="762"/>
      <c r="BM121" s="762"/>
      <c r="BN121" s="762"/>
      <c r="BO121" s="762"/>
      <c r="BP121" s="763"/>
      <c r="BQ121" s="857" t="s">
        <v>180</v>
      </c>
      <c r="BR121" s="858"/>
      <c r="BS121" s="858"/>
      <c r="BT121" s="858"/>
      <c r="BU121" s="858"/>
      <c r="BV121" s="858" t="s">
        <v>152</v>
      </c>
      <c r="BW121" s="858"/>
      <c r="BX121" s="858"/>
      <c r="BY121" s="858"/>
      <c r="BZ121" s="858"/>
      <c r="CA121" s="858" t="s">
        <v>152</v>
      </c>
      <c r="CB121" s="858"/>
      <c r="CC121" s="858"/>
      <c r="CD121" s="858"/>
      <c r="CE121" s="858"/>
      <c r="CF121" s="913" t="s">
        <v>152</v>
      </c>
      <c r="CG121" s="914"/>
      <c r="CH121" s="914"/>
      <c r="CI121" s="914"/>
      <c r="CJ121" s="914"/>
      <c r="CK121" s="925"/>
      <c r="CL121" s="897"/>
      <c r="CM121" s="897"/>
      <c r="CN121" s="897"/>
      <c r="CO121" s="898"/>
      <c r="CP121" s="884" t="s">
        <v>182</v>
      </c>
      <c r="CQ121" s="885"/>
      <c r="CR121" s="885"/>
      <c r="CS121" s="885"/>
      <c r="CT121" s="885"/>
      <c r="CU121" s="885"/>
      <c r="CV121" s="885"/>
      <c r="CW121" s="885"/>
      <c r="CX121" s="885"/>
      <c r="CY121" s="885"/>
      <c r="CZ121" s="885"/>
      <c r="DA121" s="885"/>
      <c r="DB121" s="885"/>
      <c r="DC121" s="885"/>
      <c r="DD121" s="885"/>
      <c r="DE121" s="885"/>
      <c r="DF121" s="886"/>
      <c r="DG121" s="857" t="s">
        <v>152</v>
      </c>
      <c r="DH121" s="858"/>
      <c r="DI121" s="858"/>
      <c r="DJ121" s="858"/>
      <c r="DK121" s="858"/>
      <c r="DL121" s="858" t="s">
        <v>152</v>
      </c>
      <c r="DM121" s="858"/>
      <c r="DN121" s="858"/>
      <c r="DO121" s="858"/>
      <c r="DP121" s="858"/>
      <c r="DQ121" s="858" t="s">
        <v>152</v>
      </c>
      <c r="DR121" s="858"/>
      <c r="DS121" s="858"/>
      <c r="DT121" s="858"/>
      <c r="DU121" s="858"/>
      <c r="DV121" s="864" t="s">
        <v>152</v>
      </c>
      <c r="DW121" s="864"/>
      <c r="DX121" s="864"/>
      <c r="DY121" s="864"/>
      <c r="DZ121" s="865"/>
    </row>
    <row r="122" spans="1:130" s="281" customFormat="1" ht="26.25" customHeight="1" x14ac:dyDescent="0.15">
      <c r="A122" s="825"/>
      <c r="B122" s="826"/>
      <c r="C122" s="869" t="s">
        <v>181</v>
      </c>
      <c r="D122" s="870"/>
      <c r="E122" s="870"/>
      <c r="F122" s="870"/>
      <c r="G122" s="870"/>
      <c r="H122" s="870"/>
      <c r="I122" s="870"/>
      <c r="J122" s="870"/>
      <c r="K122" s="870"/>
      <c r="L122" s="870"/>
      <c r="M122" s="870"/>
      <c r="N122" s="870"/>
      <c r="O122" s="870"/>
      <c r="P122" s="870"/>
      <c r="Q122" s="870"/>
      <c r="R122" s="870"/>
      <c r="S122" s="870"/>
      <c r="T122" s="870"/>
      <c r="U122" s="870"/>
      <c r="V122" s="870"/>
      <c r="W122" s="870"/>
      <c r="X122" s="870"/>
      <c r="Y122" s="870"/>
      <c r="Z122" s="871"/>
      <c r="AA122" s="819" t="s">
        <v>180</v>
      </c>
      <c r="AB122" s="820"/>
      <c r="AC122" s="820"/>
      <c r="AD122" s="820"/>
      <c r="AE122" s="821"/>
      <c r="AF122" s="822" t="s">
        <v>152</v>
      </c>
      <c r="AG122" s="820"/>
      <c r="AH122" s="820"/>
      <c r="AI122" s="820"/>
      <c r="AJ122" s="821"/>
      <c r="AK122" s="822" t="s">
        <v>152</v>
      </c>
      <c r="AL122" s="820"/>
      <c r="AM122" s="820"/>
      <c r="AN122" s="820"/>
      <c r="AO122" s="821"/>
      <c r="AP122" s="872" t="s">
        <v>152</v>
      </c>
      <c r="AQ122" s="873"/>
      <c r="AR122" s="873"/>
      <c r="AS122" s="873"/>
      <c r="AT122" s="874"/>
      <c r="AU122" s="941"/>
      <c r="AV122" s="942"/>
      <c r="AW122" s="942"/>
      <c r="AX122" s="942"/>
      <c r="AY122" s="943"/>
      <c r="AZ122" s="907" t="s">
        <v>179</v>
      </c>
      <c r="BA122" s="908"/>
      <c r="BB122" s="908"/>
      <c r="BC122" s="908"/>
      <c r="BD122" s="908"/>
      <c r="BE122" s="908"/>
      <c r="BF122" s="908"/>
      <c r="BG122" s="908"/>
      <c r="BH122" s="908"/>
      <c r="BI122" s="908"/>
      <c r="BJ122" s="908"/>
      <c r="BK122" s="908"/>
      <c r="BL122" s="908"/>
      <c r="BM122" s="908"/>
      <c r="BN122" s="908"/>
      <c r="BO122" s="908"/>
      <c r="BP122" s="909"/>
      <c r="BQ122" s="915">
        <v>2802566</v>
      </c>
      <c r="BR122" s="916"/>
      <c r="BS122" s="916"/>
      <c r="BT122" s="916"/>
      <c r="BU122" s="916"/>
      <c r="BV122" s="916">
        <v>3081631</v>
      </c>
      <c r="BW122" s="916"/>
      <c r="BX122" s="916"/>
      <c r="BY122" s="916"/>
      <c r="BZ122" s="916"/>
      <c r="CA122" s="916">
        <v>3125612</v>
      </c>
      <c r="CB122" s="916"/>
      <c r="CC122" s="916"/>
      <c r="CD122" s="916"/>
      <c r="CE122" s="916"/>
      <c r="CF122" s="917">
        <v>200.1</v>
      </c>
      <c r="CG122" s="918"/>
      <c r="CH122" s="918"/>
      <c r="CI122" s="918"/>
      <c r="CJ122" s="918"/>
      <c r="CK122" s="925"/>
      <c r="CL122" s="897"/>
      <c r="CM122" s="897"/>
      <c r="CN122" s="897"/>
      <c r="CO122" s="898"/>
      <c r="CP122" s="884" t="s">
        <v>178</v>
      </c>
      <c r="CQ122" s="885"/>
      <c r="CR122" s="885"/>
      <c r="CS122" s="885"/>
      <c r="CT122" s="885"/>
      <c r="CU122" s="885"/>
      <c r="CV122" s="885"/>
      <c r="CW122" s="885"/>
      <c r="CX122" s="885"/>
      <c r="CY122" s="885"/>
      <c r="CZ122" s="885"/>
      <c r="DA122" s="885"/>
      <c r="DB122" s="885"/>
      <c r="DC122" s="885"/>
      <c r="DD122" s="885"/>
      <c r="DE122" s="885"/>
      <c r="DF122" s="886"/>
      <c r="DG122" s="857" t="s">
        <v>152</v>
      </c>
      <c r="DH122" s="858"/>
      <c r="DI122" s="858"/>
      <c r="DJ122" s="858"/>
      <c r="DK122" s="858"/>
      <c r="DL122" s="858" t="s">
        <v>152</v>
      </c>
      <c r="DM122" s="858"/>
      <c r="DN122" s="858"/>
      <c r="DO122" s="858"/>
      <c r="DP122" s="858"/>
      <c r="DQ122" s="858" t="s">
        <v>152</v>
      </c>
      <c r="DR122" s="858"/>
      <c r="DS122" s="858"/>
      <c r="DT122" s="858"/>
      <c r="DU122" s="858"/>
      <c r="DV122" s="864" t="s">
        <v>152</v>
      </c>
      <c r="DW122" s="864"/>
      <c r="DX122" s="864"/>
      <c r="DY122" s="864"/>
      <c r="DZ122" s="865"/>
    </row>
    <row r="123" spans="1:130" s="281" customFormat="1" ht="26.25" customHeight="1" x14ac:dyDescent="0.15">
      <c r="A123" s="825"/>
      <c r="B123" s="826"/>
      <c r="C123" s="869" t="s">
        <v>177</v>
      </c>
      <c r="D123" s="870"/>
      <c r="E123" s="870"/>
      <c r="F123" s="870"/>
      <c r="G123" s="870"/>
      <c r="H123" s="870"/>
      <c r="I123" s="870"/>
      <c r="J123" s="870"/>
      <c r="K123" s="870"/>
      <c r="L123" s="870"/>
      <c r="M123" s="870"/>
      <c r="N123" s="870"/>
      <c r="O123" s="870"/>
      <c r="P123" s="870"/>
      <c r="Q123" s="870"/>
      <c r="R123" s="870"/>
      <c r="S123" s="870"/>
      <c r="T123" s="870"/>
      <c r="U123" s="870"/>
      <c r="V123" s="870"/>
      <c r="W123" s="870"/>
      <c r="X123" s="870"/>
      <c r="Y123" s="870"/>
      <c r="Z123" s="871"/>
      <c r="AA123" s="819" t="s">
        <v>152</v>
      </c>
      <c r="AB123" s="820"/>
      <c r="AC123" s="820"/>
      <c r="AD123" s="820"/>
      <c r="AE123" s="821"/>
      <c r="AF123" s="822" t="s">
        <v>152</v>
      </c>
      <c r="AG123" s="820"/>
      <c r="AH123" s="820"/>
      <c r="AI123" s="820"/>
      <c r="AJ123" s="821"/>
      <c r="AK123" s="822" t="s">
        <v>152</v>
      </c>
      <c r="AL123" s="820"/>
      <c r="AM123" s="820"/>
      <c r="AN123" s="820"/>
      <c r="AO123" s="821"/>
      <c r="AP123" s="872" t="s">
        <v>152</v>
      </c>
      <c r="AQ123" s="873"/>
      <c r="AR123" s="873"/>
      <c r="AS123" s="873"/>
      <c r="AT123" s="874"/>
      <c r="AU123" s="944"/>
      <c r="AV123" s="945"/>
      <c r="AW123" s="945"/>
      <c r="AX123" s="945"/>
      <c r="AY123" s="945"/>
      <c r="AZ123" s="295" t="s">
        <v>134</v>
      </c>
      <c r="BA123" s="295"/>
      <c r="BB123" s="295"/>
      <c r="BC123" s="295"/>
      <c r="BD123" s="295"/>
      <c r="BE123" s="295"/>
      <c r="BF123" s="295"/>
      <c r="BG123" s="295"/>
      <c r="BH123" s="295"/>
      <c r="BI123" s="295"/>
      <c r="BJ123" s="295"/>
      <c r="BK123" s="295"/>
      <c r="BL123" s="295"/>
      <c r="BM123" s="295"/>
      <c r="BN123" s="295"/>
      <c r="BO123" s="905" t="s">
        <v>176</v>
      </c>
      <c r="BP123" s="906"/>
      <c r="BQ123" s="881">
        <v>3604335</v>
      </c>
      <c r="BR123" s="882"/>
      <c r="BS123" s="882"/>
      <c r="BT123" s="882"/>
      <c r="BU123" s="882"/>
      <c r="BV123" s="882">
        <v>3705356</v>
      </c>
      <c r="BW123" s="882"/>
      <c r="BX123" s="882"/>
      <c r="BY123" s="882"/>
      <c r="BZ123" s="882"/>
      <c r="CA123" s="882">
        <v>3957343</v>
      </c>
      <c r="CB123" s="882"/>
      <c r="CC123" s="882"/>
      <c r="CD123" s="882"/>
      <c r="CE123" s="882"/>
      <c r="CF123" s="797"/>
      <c r="CG123" s="798"/>
      <c r="CH123" s="798"/>
      <c r="CI123" s="798"/>
      <c r="CJ123" s="883"/>
      <c r="CK123" s="925"/>
      <c r="CL123" s="897"/>
      <c r="CM123" s="897"/>
      <c r="CN123" s="897"/>
      <c r="CO123" s="898"/>
      <c r="CP123" s="884" t="s">
        <v>175</v>
      </c>
      <c r="CQ123" s="885"/>
      <c r="CR123" s="885"/>
      <c r="CS123" s="885"/>
      <c r="CT123" s="885"/>
      <c r="CU123" s="885"/>
      <c r="CV123" s="885"/>
      <c r="CW123" s="885"/>
      <c r="CX123" s="885"/>
      <c r="CY123" s="885"/>
      <c r="CZ123" s="885"/>
      <c r="DA123" s="885"/>
      <c r="DB123" s="885"/>
      <c r="DC123" s="885"/>
      <c r="DD123" s="885"/>
      <c r="DE123" s="885"/>
      <c r="DF123" s="886"/>
      <c r="DG123" s="819" t="s">
        <v>152</v>
      </c>
      <c r="DH123" s="820"/>
      <c r="DI123" s="820"/>
      <c r="DJ123" s="820"/>
      <c r="DK123" s="821"/>
      <c r="DL123" s="822" t="s">
        <v>152</v>
      </c>
      <c r="DM123" s="820"/>
      <c r="DN123" s="820"/>
      <c r="DO123" s="820"/>
      <c r="DP123" s="821"/>
      <c r="DQ123" s="822" t="s">
        <v>152</v>
      </c>
      <c r="DR123" s="820"/>
      <c r="DS123" s="820"/>
      <c r="DT123" s="820"/>
      <c r="DU123" s="821"/>
      <c r="DV123" s="872" t="s">
        <v>152</v>
      </c>
      <c r="DW123" s="873"/>
      <c r="DX123" s="873"/>
      <c r="DY123" s="873"/>
      <c r="DZ123" s="874"/>
    </row>
    <row r="124" spans="1:130" s="281" customFormat="1" ht="26.25" customHeight="1" thickBot="1" x14ac:dyDescent="0.2">
      <c r="A124" s="825"/>
      <c r="B124" s="826"/>
      <c r="C124" s="869" t="s">
        <v>174</v>
      </c>
      <c r="D124" s="870"/>
      <c r="E124" s="870"/>
      <c r="F124" s="870"/>
      <c r="G124" s="870"/>
      <c r="H124" s="870"/>
      <c r="I124" s="870"/>
      <c r="J124" s="870"/>
      <c r="K124" s="870"/>
      <c r="L124" s="870"/>
      <c r="M124" s="870"/>
      <c r="N124" s="870"/>
      <c r="O124" s="870"/>
      <c r="P124" s="870"/>
      <c r="Q124" s="870"/>
      <c r="R124" s="870"/>
      <c r="S124" s="870"/>
      <c r="T124" s="870"/>
      <c r="U124" s="870"/>
      <c r="V124" s="870"/>
      <c r="W124" s="870"/>
      <c r="X124" s="870"/>
      <c r="Y124" s="870"/>
      <c r="Z124" s="871"/>
      <c r="AA124" s="819" t="s">
        <v>152</v>
      </c>
      <c r="AB124" s="820"/>
      <c r="AC124" s="820"/>
      <c r="AD124" s="820"/>
      <c r="AE124" s="821"/>
      <c r="AF124" s="822" t="s">
        <v>152</v>
      </c>
      <c r="AG124" s="820"/>
      <c r="AH124" s="820"/>
      <c r="AI124" s="820"/>
      <c r="AJ124" s="821"/>
      <c r="AK124" s="822" t="s">
        <v>152</v>
      </c>
      <c r="AL124" s="820"/>
      <c r="AM124" s="820"/>
      <c r="AN124" s="820"/>
      <c r="AO124" s="821"/>
      <c r="AP124" s="872" t="s">
        <v>152</v>
      </c>
      <c r="AQ124" s="873"/>
      <c r="AR124" s="873"/>
      <c r="AS124" s="873"/>
      <c r="AT124" s="874"/>
      <c r="AU124" s="887" t="s">
        <v>173</v>
      </c>
      <c r="AV124" s="888"/>
      <c r="AW124" s="888"/>
      <c r="AX124" s="888"/>
      <c r="AY124" s="888"/>
      <c r="AZ124" s="888"/>
      <c r="BA124" s="888"/>
      <c r="BB124" s="888"/>
      <c r="BC124" s="888"/>
      <c r="BD124" s="888"/>
      <c r="BE124" s="888"/>
      <c r="BF124" s="888"/>
      <c r="BG124" s="888"/>
      <c r="BH124" s="888"/>
      <c r="BI124" s="888"/>
      <c r="BJ124" s="888"/>
      <c r="BK124" s="888"/>
      <c r="BL124" s="888"/>
      <c r="BM124" s="888"/>
      <c r="BN124" s="888"/>
      <c r="BO124" s="888"/>
      <c r="BP124" s="889"/>
      <c r="BQ124" s="879">
        <v>9.6999999999999993</v>
      </c>
      <c r="BR124" s="880"/>
      <c r="BS124" s="880"/>
      <c r="BT124" s="880"/>
      <c r="BU124" s="880"/>
      <c r="BV124" s="880">
        <v>16.399999999999999</v>
      </c>
      <c r="BW124" s="880"/>
      <c r="BX124" s="880"/>
      <c r="BY124" s="880"/>
      <c r="BZ124" s="880"/>
      <c r="CA124" s="880">
        <v>26.7</v>
      </c>
      <c r="CB124" s="880"/>
      <c r="CC124" s="880"/>
      <c r="CD124" s="880"/>
      <c r="CE124" s="880"/>
      <c r="CF124" s="805"/>
      <c r="CG124" s="806"/>
      <c r="CH124" s="806"/>
      <c r="CI124" s="806"/>
      <c r="CJ124" s="904"/>
      <c r="CK124" s="926"/>
      <c r="CL124" s="926"/>
      <c r="CM124" s="926"/>
      <c r="CN124" s="926"/>
      <c r="CO124" s="927"/>
      <c r="CP124" s="884" t="s">
        <v>172</v>
      </c>
      <c r="CQ124" s="885"/>
      <c r="CR124" s="885"/>
      <c r="CS124" s="885"/>
      <c r="CT124" s="885"/>
      <c r="CU124" s="885"/>
      <c r="CV124" s="885"/>
      <c r="CW124" s="885"/>
      <c r="CX124" s="885"/>
      <c r="CY124" s="885"/>
      <c r="CZ124" s="885"/>
      <c r="DA124" s="885"/>
      <c r="DB124" s="885"/>
      <c r="DC124" s="885"/>
      <c r="DD124" s="885"/>
      <c r="DE124" s="885"/>
      <c r="DF124" s="886"/>
      <c r="DG124" s="774" t="s">
        <v>152</v>
      </c>
      <c r="DH124" s="775"/>
      <c r="DI124" s="775"/>
      <c r="DJ124" s="775"/>
      <c r="DK124" s="776"/>
      <c r="DL124" s="777" t="s">
        <v>152</v>
      </c>
      <c r="DM124" s="775"/>
      <c r="DN124" s="775"/>
      <c r="DO124" s="775"/>
      <c r="DP124" s="776"/>
      <c r="DQ124" s="777" t="s">
        <v>152</v>
      </c>
      <c r="DR124" s="775"/>
      <c r="DS124" s="775"/>
      <c r="DT124" s="775"/>
      <c r="DU124" s="776"/>
      <c r="DV124" s="890" t="s">
        <v>152</v>
      </c>
      <c r="DW124" s="891"/>
      <c r="DX124" s="891"/>
      <c r="DY124" s="891"/>
      <c r="DZ124" s="892"/>
    </row>
    <row r="125" spans="1:130" s="281" customFormat="1" ht="26.25" customHeight="1" x14ac:dyDescent="0.15">
      <c r="A125" s="825"/>
      <c r="B125" s="826"/>
      <c r="C125" s="869" t="s">
        <v>171</v>
      </c>
      <c r="D125" s="870"/>
      <c r="E125" s="870"/>
      <c r="F125" s="870"/>
      <c r="G125" s="870"/>
      <c r="H125" s="870"/>
      <c r="I125" s="870"/>
      <c r="J125" s="870"/>
      <c r="K125" s="870"/>
      <c r="L125" s="870"/>
      <c r="M125" s="870"/>
      <c r="N125" s="870"/>
      <c r="O125" s="870"/>
      <c r="P125" s="870"/>
      <c r="Q125" s="870"/>
      <c r="R125" s="870"/>
      <c r="S125" s="870"/>
      <c r="T125" s="870"/>
      <c r="U125" s="870"/>
      <c r="V125" s="870"/>
      <c r="W125" s="870"/>
      <c r="X125" s="870"/>
      <c r="Y125" s="870"/>
      <c r="Z125" s="871"/>
      <c r="AA125" s="819" t="s">
        <v>152</v>
      </c>
      <c r="AB125" s="820"/>
      <c r="AC125" s="820"/>
      <c r="AD125" s="820"/>
      <c r="AE125" s="821"/>
      <c r="AF125" s="822" t="s">
        <v>152</v>
      </c>
      <c r="AG125" s="820"/>
      <c r="AH125" s="820"/>
      <c r="AI125" s="820"/>
      <c r="AJ125" s="821"/>
      <c r="AK125" s="822" t="s">
        <v>152</v>
      </c>
      <c r="AL125" s="820"/>
      <c r="AM125" s="820"/>
      <c r="AN125" s="820"/>
      <c r="AO125" s="821"/>
      <c r="AP125" s="872" t="s">
        <v>152</v>
      </c>
      <c r="AQ125" s="873"/>
      <c r="AR125" s="873"/>
      <c r="AS125" s="873"/>
      <c r="AT125" s="874"/>
      <c r="AU125" s="294"/>
      <c r="AV125" s="293"/>
      <c r="AW125" s="293"/>
      <c r="AX125" s="293"/>
      <c r="AY125" s="293"/>
      <c r="AZ125" s="293"/>
      <c r="BA125" s="293"/>
      <c r="BB125" s="293"/>
      <c r="BC125" s="293"/>
      <c r="BD125" s="293"/>
      <c r="BE125" s="293"/>
      <c r="BF125" s="293"/>
      <c r="BG125" s="293"/>
      <c r="BH125" s="293"/>
      <c r="BI125" s="293"/>
      <c r="BJ125" s="293"/>
      <c r="BK125" s="293"/>
      <c r="BL125" s="293"/>
      <c r="BM125" s="293"/>
      <c r="BN125" s="293"/>
      <c r="BO125" s="293"/>
      <c r="BP125" s="293"/>
      <c r="BQ125" s="290"/>
      <c r="BR125" s="290"/>
      <c r="BS125" s="290"/>
      <c r="BT125" s="290"/>
      <c r="BU125" s="290"/>
      <c r="BV125" s="290"/>
      <c r="BW125" s="290"/>
      <c r="BX125" s="290"/>
      <c r="BY125" s="290"/>
      <c r="BZ125" s="290"/>
      <c r="CA125" s="290"/>
      <c r="CB125" s="290"/>
      <c r="CC125" s="290"/>
      <c r="CD125" s="290"/>
      <c r="CE125" s="290"/>
      <c r="CF125" s="290"/>
      <c r="CG125" s="290"/>
      <c r="CH125" s="290"/>
      <c r="CI125" s="290"/>
      <c r="CJ125" s="289"/>
      <c r="CK125" s="893" t="s">
        <v>170</v>
      </c>
      <c r="CL125" s="894"/>
      <c r="CM125" s="894"/>
      <c r="CN125" s="894"/>
      <c r="CO125" s="895"/>
      <c r="CP125" s="902" t="s">
        <v>169</v>
      </c>
      <c r="CQ125" s="835"/>
      <c r="CR125" s="835"/>
      <c r="CS125" s="835"/>
      <c r="CT125" s="835"/>
      <c r="CU125" s="835"/>
      <c r="CV125" s="835"/>
      <c r="CW125" s="835"/>
      <c r="CX125" s="835"/>
      <c r="CY125" s="835"/>
      <c r="CZ125" s="835"/>
      <c r="DA125" s="835"/>
      <c r="DB125" s="835"/>
      <c r="DC125" s="835"/>
      <c r="DD125" s="835"/>
      <c r="DE125" s="835"/>
      <c r="DF125" s="836"/>
      <c r="DG125" s="903" t="s">
        <v>152</v>
      </c>
      <c r="DH125" s="866"/>
      <c r="DI125" s="866"/>
      <c r="DJ125" s="866"/>
      <c r="DK125" s="866"/>
      <c r="DL125" s="866" t="s">
        <v>152</v>
      </c>
      <c r="DM125" s="866"/>
      <c r="DN125" s="866"/>
      <c r="DO125" s="866"/>
      <c r="DP125" s="866"/>
      <c r="DQ125" s="866" t="s">
        <v>152</v>
      </c>
      <c r="DR125" s="866"/>
      <c r="DS125" s="866"/>
      <c r="DT125" s="866"/>
      <c r="DU125" s="866"/>
      <c r="DV125" s="867" t="s">
        <v>152</v>
      </c>
      <c r="DW125" s="867"/>
      <c r="DX125" s="867"/>
      <c r="DY125" s="867"/>
      <c r="DZ125" s="868"/>
    </row>
    <row r="126" spans="1:130" s="281" customFormat="1" ht="26.25" customHeight="1" thickBot="1" x14ac:dyDescent="0.2">
      <c r="A126" s="825"/>
      <c r="B126" s="826"/>
      <c r="C126" s="869" t="s">
        <v>168</v>
      </c>
      <c r="D126" s="870"/>
      <c r="E126" s="870"/>
      <c r="F126" s="870"/>
      <c r="G126" s="870"/>
      <c r="H126" s="870"/>
      <c r="I126" s="870"/>
      <c r="J126" s="870"/>
      <c r="K126" s="870"/>
      <c r="L126" s="870"/>
      <c r="M126" s="870"/>
      <c r="N126" s="870"/>
      <c r="O126" s="870"/>
      <c r="P126" s="870"/>
      <c r="Q126" s="870"/>
      <c r="R126" s="870"/>
      <c r="S126" s="870"/>
      <c r="T126" s="870"/>
      <c r="U126" s="870"/>
      <c r="V126" s="870"/>
      <c r="W126" s="870"/>
      <c r="X126" s="870"/>
      <c r="Y126" s="870"/>
      <c r="Z126" s="871"/>
      <c r="AA126" s="819" t="s">
        <v>152</v>
      </c>
      <c r="AB126" s="820"/>
      <c r="AC126" s="820"/>
      <c r="AD126" s="820"/>
      <c r="AE126" s="821"/>
      <c r="AF126" s="822" t="s">
        <v>152</v>
      </c>
      <c r="AG126" s="820"/>
      <c r="AH126" s="820"/>
      <c r="AI126" s="820"/>
      <c r="AJ126" s="821"/>
      <c r="AK126" s="822" t="s">
        <v>152</v>
      </c>
      <c r="AL126" s="820"/>
      <c r="AM126" s="820"/>
      <c r="AN126" s="820"/>
      <c r="AO126" s="821"/>
      <c r="AP126" s="872" t="s">
        <v>152</v>
      </c>
      <c r="AQ126" s="873"/>
      <c r="AR126" s="873"/>
      <c r="AS126" s="873"/>
      <c r="AT126" s="874"/>
      <c r="AU126" s="292"/>
      <c r="AV126" s="292"/>
      <c r="AW126" s="292"/>
      <c r="AX126" s="292"/>
      <c r="AY126" s="292"/>
      <c r="AZ126" s="292"/>
      <c r="BA126" s="292"/>
      <c r="BB126" s="292"/>
      <c r="BC126" s="292"/>
      <c r="BD126" s="292"/>
      <c r="BE126" s="292"/>
      <c r="BF126" s="292"/>
      <c r="BG126" s="292"/>
      <c r="BH126" s="292"/>
      <c r="BI126" s="292"/>
      <c r="BJ126" s="292"/>
      <c r="BK126" s="292"/>
      <c r="BL126" s="292"/>
      <c r="BM126" s="292"/>
      <c r="BN126" s="292"/>
      <c r="BO126" s="292"/>
      <c r="BP126" s="292"/>
      <c r="BQ126" s="292"/>
      <c r="BR126" s="292"/>
      <c r="BS126" s="292"/>
      <c r="BT126" s="292"/>
      <c r="BU126" s="292"/>
      <c r="BV126" s="292"/>
      <c r="BW126" s="292"/>
      <c r="BX126" s="292"/>
      <c r="BY126" s="292"/>
      <c r="BZ126" s="292"/>
      <c r="CA126" s="292"/>
      <c r="CB126" s="292"/>
      <c r="CC126" s="292"/>
      <c r="CD126" s="291"/>
      <c r="CE126" s="291"/>
      <c r="CF126" s="291"/>
      <c r="CG126" s="290"/>
      <c r="CH126" s="290"/>
      <c r="CI126" s="290"/>
      <c r="CJ126" s="289"/>
      <c r="CK126" s="896"/>
      <c r="CL126" s="897"/>
      <c r="CM126" s="897"/>
      <c r="CN126" s="897"/>
      <c r="CO126" s="898"/>
      <c r="CP126" s="844" t="s">
        <v>167</v>
      </c>
      <c r="CQ126" s="762"/>
      <c r="CR126" s="762"/>
      <c r="CS126" s="762"/>
      <c r="CT126" s="762"/>
      <c r="CU126" s="762"/>
      <c r="CV126" s="762"/>
      <c r="CW126" s="762"/>
      <c r="CX126" s="762"/>
      <c r="CY126" s="762"/>
      <c r="CZ126" s="762"/>
      <c r="DA126" s="762"/>
      <c r="DB126" s="762"/>
      <c r="DC126" s="762"/>
      <c r="DD126" s="762"/>
      <c r="DE126" s="762"/>
      <c r="DF126" s="763"/>
      <c r="DG126" s="857" t="s">
        <v>152</v>
      </c>
      <c r="DH126" s="858"/>
      <c r="DI126" s="858"/>
      <c r="DJ126" s="858"/>
      <c r="DK126" s="858"/>
      <c r="DL126" s="858" t="s">
        <v>156</v>
      </c>
      <c r="DM126" s="858"/>
      <c r="DN126" s="858"/>
      <c r="DO126" s="858"/>
      <c r="DP126" s="858"/>
      <c r="DQ126" s="858" t="s">
        <v>152</v>
      </c>
      <c r="DR126" s="858"/>
      <c r="DS126" s="858"/>
      <c r="DT126" s="858"/>
      <c r="DU126" s="858"/>
      <c r="DV126" s="864" t="s">
        <v>152</v>
      </c>
      <c r="DW126" s="864"/>
      <c r="DX126" s="864"/>
      <c r="DY126" s="864"/>
      <c r="DZ126" s="865"/>
    </row>
    <row r="127" spans="1:130" s="281" customFormat="1" ht="26.25" customHeight="1" x14ac:dyDescent="0.15">
      <c r="A127" s="827"/>
      <c r="B127" s="828"/>
      <c r="C127" s="875" t="s">
        <v>166</v>
      </c>
      <c r="D127" s="876"/>
      <c r="E127" s="876"/>
      <c r="F127" s="876"/>
      <c r="G127" s="876"/>
      <c r="H127" s="876"/>
      <c r="I127" s="876"/>
      <c r="J127" s="876"/>
      <c r="K127" s="876"/>
      <c r="L127" s="876"/>
      <c r="M127" s="876"/>
      <c r="N127" s="876"/>
      <c r="O127" s="876"/>
      <c r="P127" s="876"/>
      <c r="Q127" s="876"/>
      <c r="R127" s="876"/>
      <c r="S127" s="876"/>
      <c r="T127" s="876"/>
      <c r="U127" s="876"/>
      <c r="V127" s="876"/>
      <c r="W127" s="876"/>
      <c r="X127" s="876"/>
      <c r="Y127" s="876"/>
      <c r="Z127" s="877"/>
      <c r="AA127" s="819" t="s">
        <v>152</v>
      </c>
      <c r="AB127" s="820"/>
      <c r="AC127" s="820"/>
      <c r="AD127" s="820"/>
      <c r="AE127" s="821"/>
      <c r="AF127" s="822" t="s">
        <v>152</v>
      </c>
      <c r="AG127" s="820"/>
      <c r="AH127" s="820"/>
      <c r="AI127" s="820"/>
      <c r="AJ127" s="821"/>
      <c r="AK127" s="822" t="s">
        <v>152</v>
      </c>
      <c r="AL127" s="820"/>
      <c r="AM127" s="820"/>
      <c r="AN127" s="820"/>
      <c r="AO127" s="821"/>
      <c r="AP127" s="872" t="s">
        <v>152</v>
      </c>
      <c r="AQ127" s="873"/>
      <c r="AR127" s="873"/>
      <c r="AS127" s="873"/>
      <c r="AT127" s="874"/>
      <c r="AU127" s="292"/>
      <c r="AV127" s="292"/>
      <c r="AW127" s="292"/>
      <c r="AX127" s="878" t="s">
        <v>165</v>
      </c>
      <c r="AY127" s="841"/>
      <c r="AZ127" s="841"/>
      <c r="BA127" s="841"/>
      <c r="BB127" s="841"/>
      <c r="BC127" s="841"/>
      <c r="BD127" s="841"/>
      <c r="BE127" s="842"/>
      <c r="BF127" s="840" t="s">
        <v>164</v>
      </c>
      <c r="BG127" s="841"/>
      <c r="BH127" s="841"/>
      <c r="BI127" s="841"/>
      <c r="BJ127" s="841"/>
      <c r="BK127" s="841"/>
      <c r="BL127" s="842"/>
      <c r="BM127" s="840" t="s">
        <v>163</v>
      </c>
      <c r="BN127" s="841"/>
      <c r="BO127" s="841"/>
      <c r="BP127" s="841"/>
      <c r="BQ127" s="841"/>
      <c r="BR127" s="841"/>
      <c r="BS127" s="842"/>
      <c r="BT127" s="840" t="s">
        <v>162</v>
      </c>
      <c r="BU127" s="841"/>
      <c r="BV127" s="841"/>
      <c r="BW127" s="841"/>
      <c r="BX127" s="841"/>
      <c r="BY127" s="841"/>
      <c r="BZ127" s="843"/>
      <c r="CA127" s="292"/>
      <c r="CB127" s="292"/>
      <c r="CC127" s="292"/>
      <c r="CD127" s="291"/>
      <c r="CE127" s="291"/>
      <c r="CF127" s="291"/>
      <c r="CG127" s="290"/>
      <c r="CH127" s="290"/>
      <c r="CI127" s="290"/>
      <c r="CJ127" s="289"/>
      <c r="CK127" s="896"/>
      <c r="CL127" s="897"/>
      <c r="CM127" s="897"/>
      <c r="CN127" s="897"/>
      <c r="CO127" s="898"/>
      <c r="CP127" s="844" t="s">
        <v>161</v>
      </c>
      <c r="CQ127" s="762"/>
      <c r="CR127" s="762"/>
      <c r="CS127" s="762"/>
      <c r="CT127" s="762"/>
      <c r="CU127" s="762"/>
      <c r="CV127" s="762"/>
      <c r="CW127" s="762"/>
      <c r="CX127" s="762"/>
      <c r="CY127" s="762"/>
      <c r="CZ127" s="762"/>
      <c r="DA127" s="762"/>
      <c r="DB127" s="762"/>
      <c r="DC127" s="762"/>
      <c r="DD127" s="762"/>
      <c r="DE127" s="762"/>
      <c r="DF127" s="763"/>
      <c r="DG127" s="857" t="s">
        <v>152</v>
      </c>
      <c r="DH127" s="858"/>
      <c r="DI127" s="858"/>
      <c r="DJ127" s="858"/>
      <c r="DK127" s="858"/>
      <c r="DL127" s="858" t="s">
        <v>152</v>
      </c>
      <c r="DM127" s="858"/>
      <c r="DN127" s="858"/>
      <c r="DO127" s="858"/>
      <c r="DP127" s="858"/>
      <c r="DQ127" s="858" t="s">
        <v>152</v>
      </c>
      <c r="DR127" s="858"/>
      <c r="DS127" s="858"/>
      <c r="DT127" s="858"/>
      <c r="DU127" s="858"/>
      <c r="DV127" s="864" t="s">
        <v>156</v>
      </c>
      <c r="DW127" s="864"/>
      <c r="DX127" s="864"/>
      <c r="DY127" s="864"/>
      <c r="DZ127" s="865"/>
    </row>
    <row r="128" spans="1:130" s="281" customFormat="1" ht="26.25" customHeight="1" thickBot="1" x14ac:dyDescent="0.2">
      <c r="A128" s="846" t="s">
        <v>160</v>
      </c>
      <c r="B128" s="847"/>
      <c r="C128" s="847"/>
      <c r="D128" s="847"/>
      <c r="E128" s="847"/>
      <c r="F128" s="847"/>
      <c r="G128" s="847"/>
      <c r="H128" s="847"/>
      <c r="I128" s="847"/>
      <c r="J128" s="847"/>
      <c r="K128" s="847"/>
      <c r="L128" s="847"/>
      <c r="M128" s="847"/>
      <c r="N128" s="847"/>
      <c r="O128" s="847"/>
      <c r="P128" s="847"/>
      <c r="Q128" s="847"/>
      <c r="R128" s="847"/>
      <c r="S128" s="847"/>
      <c r="T128" s="847"/>
      <c r="U128" s="847"/>
      <c r="V128" s="847"/>
      <c r="W128" s="848" t="s">
        <v>159</v>
      </c>
      <c r="X128" s="848"/>
      <c r="Y128" s="848"/>
      <c r="Z128" s="849"/>
      <c r="AA128" s="850" t="s">
        <v>152</v>
      </c>
      <c r="AB128" s="851"/>
      <c r="AC128" s="851"/>
      <c r="AD128" s="851"/>
      <c r="AE128" s="852"/>
      <c r="AF128" s="853" t="s">
        <v>152</v>
      </c>
      <c r="AG128" s="851"/>
      <c r="AH128" s="851"/>
      <c r="AI128" s="851"/>
      <c r="AJ128" s="852"/>
      <c r="AK128" s="853" t="s">
        <v>156</v>
      </c>
      <c r="AL128" s="851"/>
      <c r="AM128" s="851"/>
      <c r="AN128" s="851"/>
      <c r="AO128" s="852"/>
      <c r="AP128" s="854"/>
      <c r="AQ128" s="855"/>
      <c r="AR128" s="855"/>
      <c r="AS128" s="855"/>
      <c r="AT128" s="856"/>
      <c r="AU128" s="292"/>
      <c r="AV128" s="292"/>
      <c r="AW128" s="292"/>
      <c r="AX128" s="834" t="s">
        <v>158</v>
      </c>
      <c r="AY128" s="835"/>
      <c r="AZ128" s="835"/>
      <c r="BA128" s="835"/>
      <c r="BB128" s="835"/>
      <c r="BC128" s="835"/>
      <c r="BD128" s="835"/>
      <c r="BE128" s="836"/>
      <c r="BF128" s="837" t="s">
        <v>156</v>
      </c>
      <c r="BG128" s="838"/>
      <c r="BH128" s="838"/>
      <c r="BI128" s="838"/>
      <c r="BJ128" s="838"/>
      <c r="BK128" s="838"/>
      <c r="BL128" s="839"/>
      <c r="BM128" s="837">
        <v>15</v>
      </c>
      <c r="BN128" s="838"/>
      <c r="BO128" s="838"/>
      <c r="BP128" s="838"/>
      <c r="BQ128" s="838"/>
      <c r="BR128" s="838"/>
      <c r="BS128" s="839"/>
      <c r="BT128" s="837">
        <v>20</v>
      </c>
      <c r="BU128" s="838"/>
      <c r="BV128" s="838"/>
      <c r="BW128" s="838"/>
      <c r="BX128" s="838"/>
      <c r="BY128" s="838"/>
      <c r="BZ128" s="845"/>
      <c r="CA128" s="291"/>
      <c r="CB128" s="291"/>
      <c r="CC128" s="291"/>
      <c r="CD128" s="291"/>
      <c r="CE128" s="291"/>
      <c r="CF128" s="291"/>
      <c r="CG128" s="290"/>
      <c r="CH128" s="290"/>
      <c r="CI128" s="290"/>
      <c r="CJ128" s="289"/>
      <c r="CK128" s="899"/>
      <c r="CL128" s="900"/>
      <c r="CM128" s="900"/>
      <c r="CN128" s="900"/>
      <c r="CO128" s="901"/>
      <c r="CP128" s="859" t="s">
        <v>157</v>
      </c>
      <c r="CQ128" s="809"/>
      <c r="CR128" s="809"/>
      <c r="CS128" s="809"/>
      <c r="CT128" s="809"/>
      <c r="CU128" s="809"/>
      <c r="CV128" s="809"/>
      <c r="CW128" s="809"/>
      <c r="CX128" s="809"/>
      <c r="CY128" s="809"/>
      <c r="CZ128" s="809"/>
      <c r="DA128" s="809"/>
      <c r="DB128" s="809"/>
      <c r="DC128" s="809"/>
      <c r="DD128" s="809"/>
      <c r="DE128" s="809"/>
      <c r="DF128" s="810"/>
      <c r="DG128" s="860" t="s">
        <v>156</v>
      </c>
      <c r="DH128" s="861"/>
      <c r="DI128" s="861"/>
      <c r="DJ128" s="861"/>
      <c r="DK128" s="861"/>
      <c r="DL128" s="861" t="s">
        <v>152</v>
      </c>
      <c r="DM128" s="861"/>
      <c r="DN128" s="861"/>
      <c r="DO128" s="861"/>
      <c r="DP128" s="861"/>
      <c r="DQ128" s="861" t="s">
        <v>152</v>
      </c>
      <c r="DR128" s="861"/>
      <c r="DS128" s="861"/>
      <c r="DT128" s="861"/>
      <c r="DU128" s="861"/>
      <c r="DV128" s="862" t="s">
        <v>156</v>
      </c>
      <c r="DW128" s="862"/>
      <c r="DX128" s="862"/>
      <c r="DY128" s="862"/>
      <c r="DZ128" s="863"/>
    </row>
    <row r="129" spans="1:131" s="281" customFormat="1" ht="26.25" customHeight="1" x14ac:dyDescent="0.15">
      <c r="A129" s="814" t="s">
        <v>155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154</v>
      </c>
      <c r="X129" s="817"/>
      <c r="Y129" s="817"/>
      <c r="Z129" s="818"/>
      <c r="AA129" s="819">
        <v>1688212</v>
      </c>
      <c r="AB129" s="820"/>
      <c r="AC129" s="820"/>
      <c r="AD129" s="820"/>
      <c r="AE129" s="821"/>
      <c r="AF129" s="822">
        <v>1694610</v>
      </c>
      <c r="AG129" s="820"/>
      <c r="AH129" s="820"/>
      <c r="AI129" s="820"/>
      <c r="AJ129" s="821"/>
      <c r="AK129" s="822">
        <v>1837356</v>
      </c>
      <c r="AL129" s="820"/>
      <c r="AM129" s="820"/>
      <c r="AN129" s="820"/>
      <c r="AO129" s="821"/>
      <c r="AP129" s="811"/>
      <c r="AQ129" s="812"/>
      <c r="AR129" s="812"/>
      <c r="AS129" s="812"/>
      <c r="AT129" s="813"/>
      <c r="AU129" s="288"/>
      <c r="AV129" s="288"/>
      <c r="AW129" s="288"/>
      <c r="AX129" s="761" t="s">
        <v>153</v>
      </c>
      <c r="AY129" s="762"/>
      <c r="AZ129" s="762"/>
      <c r="BA129" s="762"/>
      <c r="BB129" s="762"/>
      <c r="BC129" s="762"/>
      <c r="BD129" s="762"/>
      <c r="BE129" s="763"/>
      <c r="BF129" s="829" t="s">
        <v>152</v>
      </c>
      <c r="BG129" s="830"/>
      <c r="BH129" s="830"/>
      <c r="BI129" s="830"/>
      <c r="BJ129" s="830"/>
      <c r="BK129" s="830"/>
      <c r="BL129" s="831"/>
      <c r="BM129" s="829">
        <v>20</v>
      </c>
      <c r="BN129" s="830"/>
      <c r="BO129" s="830"/>
      <c r="BP129" s="830"/>
      <c r="BQ129" s="830"/>
      <c r="BR129" s="830"/>
      <c r="BS129" s="831"/>
      <c r="BT129" s="829">
        <v>30</v>
      </c>
      <c r="BU129" s="832"/>
      <c r="BV129" s="832"/>
      <c r="BW129" s="832"/>
      <c r="BX129" s="832"/>
      <c r="BY129" s="832"/>
      <c r="BZ129" s="833"/>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85"/>
      <c r="DQ129" s="285"/>
      <c r="DR129" s="285"/>
      <c r="DS129" s="285"/>
      <c r="DT129" s="285"/>
      <c r="DU129" s="285"/>
      <c r="DV129" s="285"/>
      <c r="DW129" s="285"/>
      <c r="DX129" s="285"/>
      <c r="DY129" s="285"/>
      <c r="DZ129" s="282"/>
    </row>
    <row r="130" spans="1:131" s="281" customFormat="1" ht="26.25" customHeight="1" x14ac:dyDescent="0.15">
      <c r="A130" s="814" t="s">
        <v>151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150</v>
      </c>
      <c r="X130" s="817"/>
      <c r="Y130" s="817"/>
      <c r="Z130" s="818"/>
      <c r="AA130" s="819">
        <v>224404</v>
      </c>
      <c r="AB130" s="820"/>
      <c r="AC130" s="820"/>
      <c r="AD130" s="820"/>
      <c r="AE130" s="821"/>
      <c r="AF130" s="822">
        <v>223991</v>
      </c>
      <c r="AG130" s="820"/>
      <c r="AH130" s="820"/>
      <c r="AI130" s="820"/>
      <c r="AJ130" s="821"/>
      <c r="AK130" s="822">
        <v>274960</v>
      </c>
      <c r="AL130" s="820"/>
      <c r="AM130" s="820"/>
      <c r="AN130" s="820"/>
      <c r="AO130" s="821"/>
      <c r="AP130" s="811"/>
      <c r="AQ130" s="812"/>
      <c r="AR130" s="812"/>
      <c r="AS130" s="812"/>
      <c r="AT130" s="813"/>
      <c r="AU130" s="288"/>
      <c r="AV130" s="288"/>
      <c r="AW130" s="288"/>
      <c r="AX130" s="761" t="s">
        <v>149</v>
      </c>
      <c r="AY130" s="762"/>
      <c r="AZ130" s="762"/>
      <c r="BA130" s="762"/>
      <c r="BB130" s="762"/>
      <c r="BC130" s="762"/>
      <c r="BD130" s="762"/>
      <c r="BE130" s="763"/>
      <c r="BF130" s="764">
        <v>3.9</v>
      </c>
      <c r="BG130" s="765"/>
      <c r="BH130" s="765"/>
      <c r="BI130" s="765"/>
      <c r="BJ130" s="765"/>
      <c r="BK130" s="765"/>
      <c r="BL130" s="766"/>
      <c r="BM130" s="764">
        <v>25</v>
      </c>
      <c r="BN130" s="765"/>
      <c r="BO130" s="765"/>
      <c r="BP130" s="765"/>
      <c r="BQ130" s="765"/>
      <c r="BR130" s="765"/>
      <c r="BS130" s="766"/>
      <c r="BT130" s="764">
        <v>35</v>
      </c>
      <c r="BU130" s="767"/>
      <c r="BV130" s="767"/>
      <c r="BW130" s="767"/>
      <c r="BX130" s="767"/>
      <c r="BY130" s="767"/>
      <c r="BZ130" s="768"/>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85"/>
      <c r="DQ130" s="285"/>
      <c r="DR130" s="285"/>
      <c r="DS130" s="285"/>
      <c r="DT130" s="285"/>
      <c r="DU130" s="285"/>
      <c r="DV130" s="285"/>
      <c r="DW130" s="285"/>
      <c r="DX130" s="285"/>
      <c r="DY130" s="285"/>
      <c r="DZ130" s="282"/>
    </row>
    <row r="131" spans="1:131" s="281" customFormat="1" ht="26.25" customHeight="1" thickBot="1" x14ac:dyDescent="0.2">
      <c r="A131" s="769"/>
      <c r="B131" s="770"/>
      <c r="C131" s="770"/>
      <c r="D131" s="770"/>
      <c r="E131" s="770"/>
      <c r="F131" s="770"/>
      <c r="G131" s="770"/>
      <c r="H131" s="770"/>
      <c r="I131" s="770"/>
      <c r="J131" s="770"/>
      <c r="K131" s="770"/>
      <c r="L131" s="770"/>
      <c r="M131" s="770"/>
      <c r="N131" s="770"/>
      <c r="O131" s="770"/>
      <c r="P131" s="770"/>
      <c r="Q131" s="770"/>
      <c r="R131" s="770"/>
      <c r="S131" s="770"/>
      <c r="T131" s="770"/>
      <c r="U131" s="770"/>
      <c r="V131" s="770"/>
      <c r="W131" s="771" t="s">
        <v>148</v>
      </c>
      <c r="X131" s="772"/>
      <c r="Y131" s="772"/>
      <c r="Z131" s="773"/>
      <c r="AA131" s="774">
        <v>1463808</v>
      </c>
      <c r="AB131" s="775"/>
      <c r="AC131" s="775"/>
      <c r="AD131" s="775"/>
      <c r="AE131" s="776"/>
      <c r="AF131" s="777">
        <v>1470619</v>
      </c>
      <c r="AG131" s="775"/>
      <c r="AH131" s="775"/>
      <c r="AI131" s="775"/>
      <c r="AJ131" s="776"/>
      <c r="AK131" s="777">
        <v>1562396</v>
      </c>
      <c r="AL131" s="775"/>
      <c r="AM131" s="775"/>
      <c r="AN131" s="775"/>
      <c r="AO131" s="776"/>
      <c r="AP131" s="778"/>
      <c r="AQ131" s="779"/>
      <c r="AR131" s="779"/>
      <c r="AS131" s="779"/>
      <c r="AT131" s="780"/>
      <c r="AU131" s="288"/>
      <c r="AV131" s="288"/>
      <c r="AW131" s="288"/>
      <c r="AX131" s="808" t="s">
        <v>147</v>
      </c>
      <c r="AY131" s="809"/>
      <c r="AZ131" s="809"/>
      <c r="BA131" s="809"/>
      <c r="BB131" s="809"/>
      <c r="BC131" s="809"/>
      <c r="BD131" s="809"/>
      <c r="BE131" s="810"/>
      <c r="BF131" s="781">
        <v>26.7</v>
      </c>
      <c r="BG131" s="782"/>
      <c r="BH131" s="782"/>
      <c r="BI131" s="782"/>
      <c r="BJ131" s="782"/>
      <c r="BK131" s="782"/>
      <c r="BL131" s="783"/>
      <c r="BM131" s="781">
        <v>350</v>
      </c>
      <c r="BN131" s="782"/>
      <c r="BO131" s="782"/>
      <c r="BP131" s="782"/>
      <c r="BQ131" s="782"/>
      <c r="BR131" s="782"/>
      <c r="BS131" s="783"/>
      <c r="BT131" s="784"/>
      <c r="BU131" s="785"/>
      <c r="BV131" s="785"/>
      <c r="BW131" s="785"/>
      <c r="BX131" s="785"/>
      <c r="BY131" s="785"/>
      <c r="BZ131" s="786"/>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85"/>
      <c r="DQ131" s="285"/>
      <c r="DR131" s="285"/>
      <c r="DS131" s="285"/>
      <c r="DT131" s="285"/>
      <c r="DU131" s="285"/>
      <c r="DV131" s="285"/>
      <c r="DW131" s="285"/>
      <c r="DX131" s="285"/>
      <c r="DY131" s="285"/>
      <c r="DZ131" s="282"/>
    </row>
    <row r="132" spans="1:131" s="281" customFormat="1" ht="26.25" customHeight="1" x14ac:dyDescent="0.15">
      <c r="A132" s="787" t="s">
        <v>146</v>
      </c>
      <c r="B132" s="788"/>
      <c r="C132" s="788"/>
      <c r="D132" s="788"/>
      <c r="E132" s="788"/>
      <c r="F132" s="788"/>
      <c r="G132" s="788"/>
      <c r="H132" s="788"/>
      <c r="I132" s="788"/>
      <c r="J132" s="788"/>
      <c r="K132" s="788"/>
      <c r="L132" s="788"/>
      <c r="M132" s="788"/>
      <c r="N132" s="788"/>
      <c r="O132" s="788"/>
      <c r="P132" s="788"/>
      <c r="Q132" s="788"/>
      <c r="R132" s="788"/>
      <c r="S132" s="788"/>
      <c r="T132" s="788"/>
      <c r="U132" s="788"/>
      <c r="V132" s="791" t="s">
        <v>145</v>
      </c>
      <c r="W132" s="791"/>
      <c r="X132" s="791"/>
      <c r="Y132" s="791"/>
      <c r="Z132" s="792"/>
      <c r="AA132" s="793">
        <v>5.3757050099999999</v>
      </c>
      <c r="AB132" s="794"/>
      <c r="AC132" s="794"/>
      <c r="AD132" s="794"/>
      <c r="AE132" s="795"/>
      <c r="AF132" s="796">
        <v>4.8223911160000004</v>
      </c>
      <c r="AG132" s="794"/>
      <c r="AH132" s="794"/>
      <c r="AI132" s="794"/>
      <c r="AJ132" s="795"/>
      <c r="AK132" s="796">
        <v>1.7912872280000001</v>
      </c>
      <c r="AL132" s="794"/>
      <c r="AM132" s="794"/>
      <c r="AN132" s="794"/>
      <c r="AO132" s="795"/>
      <c r="AP132" s="797"/>
      <c r="AQ132" s="798"/>
      <c r="AR132" s="798"/>
      <c r="AS132" s="798"/>
      <c r="AT132" s="799"/>
      <c r="AU132" s="287"/>
      <c r="AV132" s="284"/>
      <c r="AW132" s="284"/>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6"/>
      <c r="BT132" s="285"/>
      <c r="BU132" s="285"/>
      <c r="BV132" s="285"/>
      <c r="BW132" s="285"/>
      <c r="BX132" s="285"/>
      <c r="BY132" s="285"/>
      <c r="BZ132" s="285"/>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82"/>
      <c r="DQ132" s="282"/>
      <c r="DR132" s="282"/>
      <c r="DS132" s="282"/>
      <c r="DT132" s="282"/>
      <c r="DU132" s="282"/>
      <c r="DV132" s="282"/>
      <c r="DW132" s="282"/>
      <c r="DX132" s="282"/>
      <c r="DY132" s="282"/>
      <c r="DZ132" s="282"/>
    </row>
    <row r="133" spans="1:131" s="281" customFormat="1" ht="26.25" customHeight="1" thickBot="1" x14ac:dyDescent="0.2">
      <c r="A133" s="789"/>
      <c r="B133" s="790"/>
      <c r="C133" s="790"/>
      <c r="D133" s="790"/>
      <c r="E133" s="790"/>
      <c r="F133" s="790"/>
      <c r="G133" s="790"/>
      <c r="H133" s="790"/>
      <c r="I133" s="790"/>
      <c r="J133" s="790"/>
      <c r="K133" s="790"/>
      <c r="L133" s="790"/>
      <c r="M133" s="790"/>
      <c r="N133" s="790"/>
      <c r="O133" s="790"/>
      <c r="P133" s="790"/>
      <c r="Q133" s="790"/>
      <c r="R133" s="790"/>
      <c r="S133" s="790"/>
      <c r="T133" s="790"/>
      <c r="U133" s="790"/>
      <c r="V133" s="800" t="s">
        <v>144</v>
      </c>
      <c r="W133" s="800"/>
      <c r="X133" s="800"/>
      <c r="Y133" s="800"/>
      <c r="Z133" s="801"/>
      <c r="AA133" s="802">
        <v>6.2</v>
      </c>
      <c r="AB133" s="803"/>
      <c r="AC133" s="803"/>
      <c r="AD133" s="803"/>
      <c r="AE133" s="804"/>
      <c r="AF133" s="802">
        <v>5.5</v>
      </c>
      <c r="AG133" s="803"/>
      <c r="AH133" s="803"/>
      <c r="AI133" s="803"/>
      <c r="AJ133" s="804"/>
      <c r="AK133" s="802">
        <v>3.9</v>
      </c>
      <c r="AL133" s="803"/>
      <c r="AM133" s="803"/>
      <c r="AN133" s="803"/>
      <c r="AO133" s="804"/>
      <c r="AP133" s="805"/>
      <c r="AQ133" s="806"/>
      <c r="AR133" s="806"/>
      <c r="AS133" s="806"/>
      <c r="AT133" s="807"/>
      <c r="AU133" s="284"/>
      <c r="AV133" s="284"/>
      <c r="AW133" s="284"/>
      <c r="AX133" s="284"/>
      <c r="AY133" s="284"/>
      <c r="AZ133" s="284"/>
      <c r="BA133" s="284"/>
      <c r="BB133" s="284"/>
      <c r="BC133" s="284"/>
      <c r="BD133" s="284"/>
      <c r="BE133" s="284"/>
      <c r="BF133" s="284"/>
      <c r="BG133" s="284"/>
      <c r="BH133" s="284"/>
      <c r="BI133" s="284"/>
      <c r="BJ133" s="284"/>
      <c r="BK133" s="284"/>
      <c r="BL133" s="284"/>
      <c r="BM133" s="284"/>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82"/>
      <c r="DQ133" s="282"/>
      <c r="DR133" s="282"/>
      <c r="DS133" s="282"/>
      <c r="DT133" s="282"/>
      <c r="DU133" s="282"/>
      <c r="DV133" s="282"/>
      <c r="DW133" s="282"/>
      <c r="DX133" s="282"/>
      <c r="DY133" s="282"/>
      <c r="DZ133" s="282"/>
    </row>
    <row r="134" spans="1:131" s="280" customFormat="1" ht="11.25" customHeight="1" x14ac:dyDescent="0.15">
      <c r="A134" s="279"/>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84"/>
      <c r="AV134" s="284"/>
      <c r="AW134" s="284"/>
      <c r="AX134" s="284"/>
      <c r="AY134" s="284"/>
      <c r="AZ134" s="284"/>
      <c r="BA134" s="284"/>
      <c r="BB134" s="284"/>
      <c r="BC134" s="284"/>
      <c r="BD134" s="284"/>
      <c r="BE134" s="284"/>
      <c r="BF134" s="284"/>
      <c r="BG134" s="284"/>
      <c r="BH134" s="284"/>
      <c r="BI134" s="284"/>
      <c r="BJ134" s="284"/>
      <c r="BK134" s="284"/>
      <c r="BL134" s="284"/>
      <c r="BM134" s="284"/>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82"/>
      <c r="DQ134" s="282"/>
      <c r="DR134" s="282"/>
      <c r="DS134" s="282"/>
      <c r="DT134" s="282"/>
      <c r="DU134" s="282"/>
      <c r="DV134" s="282"/>
      <c r="DW134" s="282"/>
      <c r="DX134" s="282"/>
      <c r="DY134" s="282"/>
      <c r="DZ134" s="282"/>
      <c r="EA134" s="281"/>
    </row>
    <row r="135" spans="1:131" ht="14.25" hidden="1" x14ac:dyDescent="0.15">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c r="BP135" s="279"/>
      <c r="BQ135" s="279"/>
      <c r="BR135" s="279"/>
      <c r="BS135" s="279"/>
      <c r="BT135" s="279"/>
      <c r="BU135" s="279"/>
      <c r="BV135" s="279"/>
      <c r="BW135" s="279"/>
      <c r="BX135" s="279"/>
      <c r="BY135" s="279"/>
      <c r="BZ135" s="279"/>
      <c r="CA135" s="279"/>
      <c r="CB135" s="279"/>
      <c r="CC135" s="279"/>
      <c r="CD135" s="279"/>
      <c r="CE135" s="279"/>
      <c r="CF135" s="279"/>
      <c r="CG135" s="279"/>
      <c r="CH135" s="279"/>
      <c r="CI135" s="279"/>
      <c r="CJ135" s="279"/>
      <c r="CK135" s="279"/>
      <c r="CL135" s="279"/>
      <c r="CM135" s="279"/>
      <c r="CN135" s="279"/>
      <c r="CO135" s="279"/>
      <c r="CP135" s="279"/>
      <c r="CQ135" s="279"/>
      <c r="CR135" s="279"/>
      <c r="CS135" s="279"/>
      <c r="CT135" s="279"/>
      <c r="CU135" s="279"/>
      <c r="CV135" s="279"/>
      <c r="CW135" s="279"/>
      <c r="CX135" s="279"/>
      <c r="CY135" s="279"/>
      <c r="CZ135" s="279"/>
      <c r="DA135" s="279"/>
      <c r="DB135" s="279"/>
      <c r="DC135" s="279"/>
      <c r="DD135" s="279"/>
      <c r="DE135" s="279"/>
      <c r="DF135" s="279"/>
      <c r="DG135" s="279"/>
      <c r="DH135" s="279"/>
      <c r="DI135" s="279"/>
      <c r="DJ135" s="279"/>
      <c r="DK135" s="279"/>
      <c r="DL135" s="279"/>
      <c r="DM135" s="279"/>
      <c r="DN135" s="279"/>
      <c r="DO135" s="279"/>
      <c r="DP135" s="279"/>
      <c r="DQ135" s="279"/>
      <c r="DR135" s="279"/>
      <c r="DS135" s="279"/>
      <c r="DT135" s="279"/>
      <c r="DU135" s="279"/>
      <c r="DV135" s="279"/>
      <c r="DW135" s="279"/>
      <c r="DX135" s="279"/>
      <c r="DY135" s="279"/>
      <c r="DZ135" s="279"/>
    </row>
  </sheetData>
  <sheetProtection algorithmName="SHA-512" hashValue="vAOIPn1KXLI1bVD7Cjv2BF0WtXSPTCROl72hFTA71s4iYFNmjSCXBEiX5Q23Ma0r9matC14YB656SOYcg6+U8w==" saltValue="1okZMPzuzAZqGLMT4mNRIw==" spinCount="100000" sheet="1" objects="1" scenarios="1" formatRows="0"/>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K26:AO27"/>
    <mergeCell ref="AP26:AT27"/>
    <mergeCell ref="AU26:AY27"/>
    <mergeCell ref="AZ26:BD27"/>
    <mergeCell ref="BE26:BI27"/>
    <mergeCell ref="BS26:CG26"/>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51:P51"/>
    <mergeCell ref="Q51:U51"/>
    <mergeCell ref="V51:Z51"/>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AA54:AE54"/>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F57:AJ57"/>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B57:P57"/>
    <mergeCell ref="Q57:U57"/>
    <mergeCell ref="V57:Z57"/>
    <mergeCell ref="AA57:AE57"/>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B60:P60"/>
    <mergeCell ref="Q60:U60"/>
    <mergeCell ref="V60:Z60"/>
    <mergeCell ref="AA60:AE60"/>
    <mergeCell ref="AF60:AJ60"/>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DB63:DF63"/>
    <mergeCell ref="DG63:DK63"/>
    <mergeCell ref="DL63:DP63"/>
    <mergeCell ref="DQ63:DU63"/>
    <mergeCell ref="DV63:DZ63"/>
    <mergeCell ref="BS64:CG64"/>
    <mergeCell ref="CH64:CL64"/>
    <mergeCell ref="CM64:CQ64"/>
    <mergeCell ref="CR64:CV64"/>
    <mergeCell ref="CW64:DA64"/>
    <mergeCell ref="DB64:DF64"/>
    <mergeCell ref="DG64:DK64"/>
    <mergeCell ref="BE62:BI62"/>
    <mergeCell ref="BJ62:BN62"/>
    <mergeCell ref="BS62:CG62"/>
    <mergeCell ref="CH62:CL62"/>
    <mergeCell ref="CM62:CQ62"/>
    <mergeCell ref="CR62:CV62"/>
    <mergeCell ref="CW62:DA62"/>
    <mergeCell ref="DB62:DF62"/>
    <mergeCell ref="DG62:DK62"/>
    <mergeCell ref="DL62:DP62"/>
    <mergeCell ref="DQ62:DU62"/>
    <mergeCell ref="DV62:DZ62"/>
    <mergeCell ref="A66:P67"/>
    <mergeCell ref="Q66:U67"/>
    <mergeCell ref="V66:Z67"/>
    <mergeCell ref="AA66:AE67"/>
    <mergeCell ref="AF66:AJ67"/>
    <mergeCell ref="AK66:AO67"/>
    <mergeCell ref="AP66:AT67"/>
    <mergeCell ref="AP63:AT63"/>
    <mergeCell ref="AU63:AY63"/>
    <mergeCell ref="AZ63:BD63"/>
    <mergeCell ref="BE63:BI63"/>
    <mergeCell ref="BJ63:BN63"/>
    <mergeCell ref="BS63:CG63"/>
    <mergeCell ref="CH63:CL63"/>
    <mergeCell ref="CM63:CQ63"/>
    <mergeCell ref="CR63:CV63"/>
    <mergeCell ref="CW63:DA63"/>
    <mergeCell ref="B63:P63"/>
    <mergeCell ref="Q63:U63"/>
    <mergeCell ref="V63:Z63"/>
    <mergeCell ref="AA63:AE63"/>
    <mergeCell ref="AF63:AJ63"/>
    <mergeCell ref="AK63:AO63"/>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CR66:CV66"/>
    <mergeCell ref="BS67:CG67"/>
    <mergeCell ref="CH67:CL67"/>
    <mergeCell ref="CM67:CQ67"/>
    <mergeCell ref="CR67:CV67"/>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A110:Z110"/>
    <mergeCell ref="AA110:AE110"/>
    <mergeCell ref="AF110:AJ110"/>
    <mergeCell ref="AK110:AO110"/>
    <mergeCell ref="AP110:AT110"/>
    <mergeCell ref="AU110:AY119"/>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C115:Z115"/>
    <mergeCell ref="AA115:AE115"/>
    <mergeCell ref="AF115:AJ115"/>
    <mergeCell ref="AK115:AO115"/>
    <mergeCell ref="AP115:AT115"/>
    <mergeCell ref="AZ115:BP115"/>
    <mergeCell ref="BQ115:BU115"/>
    <mergeCell ref="BV115:BZ115"/>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V118:BZ118"/>
    <mergeCell ref="CA118:CE118"/>
    <mergeCell ref="CF118:CJ118"/>
    <mergeCell ref="CM118:DF118"/>
    <mergeCell ref="DG118:DK118"/>
    <mergeCell ref="DG120:DK120"/>
    <mergeCell ref="BV120:BZ120"/>
    <mergeCell ref="CA120:CE120"/>
    <mergeCell ref="CF120:CJ120"/>
    <mergeCell ref="CK120:CO124"/>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CP121:DF121"/>
    <mergeCell ref="DG121:DK121"/>
    <mergeCell ref="DL121:DP121"/>
    <mergeCell ref="DQ121:DU121"/>
    <mergeCell ref="DV121:DZ121"/>
    <mergeCell ref="DL122:DP122"/>
    <mergeCell ref="DQ122:DU122"/>
    <mergeCell ref="DV122:DZ122"/>
    <mergeCell ref="C123:Z123"/>
    <mergeCell ref="AA123:AE123"/>
    <mergeCell ref="AF123:AJ123"/>
    <mergeCell ref="AK123:AO123"/>
    <mergeCell ref="AP123:AT123"/>
    <mergeCell ref="BO123:BP123"/>
    <mergeCell ref="AZ122:BP122"/>
    <mergeCell ref="CP120:DF120"/>
    <mergeCell ref="BQ121:BU121"/>
    <mergeCell ref="BV121:BZ121"/>
    <mergeCell ref="CA121:CE121"/>
    <mergeCell ref="CF121:CJ121"/>
    <mergeCell ref="DG122:DK122"/>
    <mergeCell ref="BQ122:BU122"/>
    <mergeCell ref="BV122:BZ122"/>
    <mergeCell ref="CA122:CE122"/>
    <mergeCell ref="CF122:CJ122"/>
    <mergeCell ref="DL120:DP120"/>
    <mergeCell ref="DQ120:DU120"/>
    <mergeCell ref="DV120:DZ120"/>
    <mergeCell ref="C121:Z121"/>
    <mergeCell ref="AA121:AE121"/>
    <mergeCell ref="AF121:AJ121"/>
    <mergeCell ref="AK121:AO121"/>
    <mergeCell ref="DV124:DZ124"/>
    <mergeCell ref="C125:Z125"/>
    <mergeCell ref="AA125:AE125"/>
    <mergeCell ref="AF125:AJ125"/>
    <mergeCell ref="AK125:AO125"/>
    <mergeCell ref="AP125:AT125"/>
    <mergeCell ref="CK125:CO128"/>
    <mergeCell ref="CP125:DF125"/>
    <mergeCell ref="DG125:DK125"/>
    <mergeCell ref="BV124:BZ124"/>
    <mergeCell ref="C122:Z122"/>
    <mergeCell ref="AA122:AE122"/>
    <mergeCell ref="AF122:AJ122"/>
    <mergeCell ref="AK122:AO122"/>
    <mergeCell ref="AP122:AT122"/>
    <mergeCell ref="DQ124:DU124"/>
    <mergeCell ref="CA124:CE124"/>
    <mergeCell ref="CF124:CJ124"/>
    <mergeCell ref="CP124:DF124"/>
    <mergeCell ref="DG124:DK124"/>
    <mergeCell ref="CP122:DF122"/>
    <mergeCell ref="AU120:AY123"/>
    <mergeCell ref="AZ120:BP120"/>
    <mergeCell ref="DL125:DP125"/>
    <mergeCell ref="DQ125:DU125"/>
    <mergeCell ref="DV125:DZ125"/>
    <mergeCell ref="C126:Z126"/>
    <mergeCell ref="AA126:AE126"/>
    <mergeCell ref="AF126:AJ126"/>
    <mergeCell ref="AK126:AO126"/>
    <mergeCell ref="AP126:AT126"/>
    <mergeCell ref="CP126:DF126"/>
    <mergeCell ref="DG123:DK123"/>
    <mergeCell ref="DL126:DP126"/>
    <mergeCell ref="DQ126:DU126"/>
    <mergeCell ref="DV126:DZ126"/>
    <mergeCell ref="C127:Z127"/>
    <mergeCell ref="AA127:AE127"/>
    <mergeCell ref="AF127:AJ127"/>
    <mergeCell ref="AK127:AO127"/>
    <mergeCell ref="AP127:AT127"/>
    <mergeCell ref="AX127:BE127"/>
    <mergeCell ref="BQ124:BU124"/>
    <mergeCell ref="BQ123:BU123"/>
    <mergeCell ref="BV123:BZ123"/>
    <mergeCell ref="CA123:CE123"/>
    <mergeCell ref="CF123:CJ123"/>
    <mergeCell ref="CP123:DF123"/>
    <mergeCell ref="DL124:DP124"/>
    <mergeCell ref="DL123:DP123"/>
    <mergeCell ref="DQ123:DU123"/>
    <mergeCell ref="DV123:DZ123"/>
    <mergeCell ref="C124:Z124"/>
    <mergeCell ref="AA124:AE124"/>
    <mergeCell ref="AF124:AJ124"/>
    <mergeCell ref="CP127:DF127"/>
    <mergeCell ref="BT128:BZ128"/>
    <mergeCell ref="A128:V128"/>
    <mergeCell ref="W128:Z128"/>
    <mergeCell ref="AA128:AE128"/>
    <mergeCell ref="AF128:AJ128"/>
    <mergeCell ref="AK128:AO128"/>
    <mergeCell ref="AP128:AT128"/>
    <mergeCell ref="DG126:DK126"/>
    <mergeCell ref="CP128:DF128"/>
    <mergeCell ref="DG128:DK128"/>
    <mergeCell ref="DL128:DP128"/>
    <mergeCell ref="DQ128:DU128"/>
    <mergeCell ref="DV128:DZ128"/>
    <mergeCell ref="DV127:DZ127"/>
    <mergeCell ref="DG127:DK127"/>
    <mergeCell ref="DL127:DP127"/>
    <mergeCell ref="DQ127:DU127"/>
    <mergeCell ref="BF127:BL127"/>
    <mergeCell ref="A129:V129"/>
    <mergeCell ref="W129:Z129"/>
    <mergeCell ref="AA129:AE129"/>
    <mergeCell ref="AF129:AJ129"/>
    <mergeCell ref="AK129:AO129"/>
    <mergeCell ref="AP129:AT129"/>
    <mergeCell ref="A119:B127"/>
    <mergeCell ref="AX129:BE129"/>
    <mergeCell ref="BF129:BL129"/>
    <mergeCell ref="BM129:BS129"/>
    <mergeCell ref="BT129:BZ129"/>
    <mergeCell ref="A130:V130"/>
    <mergeCell ref="W130:Z130"/>
    <mergeCell ref="AA130:AE130"/>
    <mergeCell ref="AF130:AJ130"/>
    <mergeCell ref="AK130:AO130"/>
    <mergeCell ref="AX128:BE128"/>
    <mergeCell ref="BF128:BL128"/>
    <mergeCell ref="BM128:BS128"/>
    <mergeCell ref="BM127:BS127"/>
    <mergeCell ref="BT127:BZ127"/>
    <mergeCell ref="AK124:AO124"/>
    <mergeCell ref="AP124:AT124"/>
    <mergeCell ref="AU124:BP124"/>
    <mergeCell ref="AP121:AT121"/>
    <mergeCell ref="AZ121:BP121"/>
    <mergeCell ref="BQ120:BU120"/>
    <mergeCell ref="AK120:AO120"/>
    <mergeCell ref="AP120:AT120"/>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P130:AT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A30" zoomScale="85" zoomScaleNormal="85" zoomScaleSheetLayoutView="85" workbookViewId="0">
      <selection activeCell="CD9" sqref="CD9:DP9"/>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gI3zKYWtNgJVQDioJB+/fMAcjIdkz3wwazImaZvBn5EtCGyEEJXshmLKLf5xfTWyIhEgx++L8rVZA1av62K2+w==" saltValue="FIp8w+Gy0ofrgjuiKr63b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election activeCell="CD9" sqref="CD9:DP9"/>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C9Eks36RXAbURCu38Ac+KuW0irLJXu7/VfmVXCEpJ6JyyoguOl5nbQkESPI32DVuNnzpLFl8gZbxDxDFfnFvg==" saltValue="4x6mwvPNz3oX1FA1MGPb+g=="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31" zoomScaleSheetLayoutView="100" workbookViewId="0">
      <selection activeCell="CD9" sqref="CD9:DP9"/>
    </sheetView>
  </sheetViews>
  <sheetFormatPr defaultColWidth="0" defaultRowHeight="0" customHeight="1" zeroHeight="1" x14ac:dyDescent="0.15"/>
  <cols>
    <col min="1" max="36" width="2.5" style="184" customWidth="1"/>
    <col min="37" max="44" width="17" style="184" customWidth="1"/>
    <col min="45" max="45" width="6.125" style="186" customWidth="1"/>
    <col min="46" max="46" width="3" style="185" customWidth="1"/>
    <col min="47" max="47" width="19.125" style="184" hidden="1" customWidth="1"/>
    <col min="48" max="52" width="12.625" style="184" hidden="1" customWidth="1"/>
    <col min="53" max="16384" width="8.625" style="184" hidden="1"/>
  </cols>
  <sheetData>
    <row r="1" spans="1:46" ht="13.5" x14ac:dyDescent="0.15">
      <c r="AS1" s="187"/>
      <c r="AT1" s="187"/>
    </row>
    <row r="2" spans="1:46" ht="13.5" x14ac:dyDescent="0.15">
      <c r="AS2" s="187"/>
      <c r="AT2" s="187"/>
    </row>
    <row r="3" spans="1:46" ht="13.5" x14ac:dyDescent="0.15">
      <c r="AS3" s="187"/>
      <c r="AT3" s="187"/>
    </row>
    <row r="4" spans="1:46" ht="13.5" x14ac:dyDescent="0.15">
      <c r="AS4" s="187"/>
      <c r="AT4" s="187"/>
    </row>
    <row r="5" spans="1:46" ht="17.25" x14ac:dyDescent="0.15">
      <c r="A5" s="249" t="s">
        <v>143</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77"/>
    </row>
    <row r="6" spans="1:46" ht="13.5" x14ac:dyDescent="0.15">
      <c r="A6" s="185"/>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247" t="s">
        <v>142</v>
      </c>
      <c r="AL6" s="247"/>
      <c r="AM6" s="247"/>
      <c r="AN6" s="247"/>
      <c r="AO6" s="187"/>
      <c r="AP6" s="187"/>
      <c r="AQ6" s="187"/>
      <c r="AR6" s="187"/>
    </row>
    <row r="7" spans="1:46" ht="13.5" customHeight="1" x14ac:dyDescent="0.15">
      <c r="A7" s="185"/>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246"/>
      <c r="AL7" s="245"/>
      <c r="AM7" s="245"/>
      <c r="AN7" s="244"/>
      <c r="AO7" s="1197" t="s">
        <v>107</v>
      </c>
      <c r="AP7" s="243"/>
      <c r="AQ7" s="242" t="s">
        <v>124</v>
      </c>
      <c r="AR7" s="241"/>
    </row>
    <row r="8" spans="1:46" ht="13.5" x14ac:dyDescent="0.15">
      <c r="A8" s="185"/>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240"/>
      <c r="AL8" s="239"/>
      <c r="AM8" s="239"/>
      <c r="AN8" s="238"/>
      <c r="AO8" s="1198"/>
      <c r="AP8" s="237" t="s">
        <v>123</v>
      </c>
      <c r="AQ8" s="236" t="s">
        <v>122</v>
      </c>
      <c r="AR8" s="235" t="s">
        <v>121</v>
      </c>
    </row>
    <row r="9" spans="1:46" ht="13.5" x14ac:dyDescent="0.15">
      <c r="A9" s="185"/>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188" t="s">
        <v>141</v>
      </c>
      <c r="AL9" s="1189"/>
      <c r="AM9" s="1189"/>
      <c r="AN9" s="1190"/>
      <c r="AO9" s="276">
        <v>472101</v>
      </c>
      <c r="AP9" s="276">
        <v>189219</v>
      </c>
      <c r="AQ9" s="275">
        <v>199723</v>
      </c>
      <c r="AR9" s="274">
        <v>-5.3</v>
      </c>
    </row>
    <row r="10" spans="1:46" ht="13.5" customHeight="1" x14ac:dyDescent="0.15">
      <c r="A10" s="185"/>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188" t="s">
        <v>140</v>
      </c>
      <c r="AL10" s="1189"/>
      <c r="AM10" s="1189"/>
      <c r="AN10" s="1190"/>
      <c r="AO10" s="273">
        <v>126999</v>
      </c>
      <c r="AP10" s="273">
        <v>50901</v>
      </c>
      <c r="AQ10" s="272">
        <v>26472</v>
      </c>
      <c r="AR10" s="271">
        <v>92.3</v>
      </c>
    </row>
    <row r="11" spans="1:46" ht="13.5" customHeight="1" x14ac:dyDescent="0.15">
      <c r="A11" s="185"/>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188" t="s">
        <v>139</v>
      </c>
      <c r="AL11" s="1189"/>
      <c r="AM11" s="1189"/>
      <c r="AN11" s="1190"/>
      <c r="AO11" s="273" t="s">
        <v>35</v>
      </c>
      <c r="AP11" s="273" t="s">
        <v>35</v>
      </c>
      <c r="AQ11" s="272">
        <v>1310</v>
      </c>
      <c r="AR11" s="271" t="s">
        <v>35</v>
      </c>
    </row>
    <row r="12" spans="1:46" ht="13.5" customHeight="1" x14ac:dyDescent="0.15">
      <c r="A12" s="185"/>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188" t="s">
        <v>138</v>
      </c>
      <c r="AL12" s="1189"/>
      <c r="AM12" s="1189"/>
      <c r="AN12" s="1190"/>
      <c r="AO12" s="273" t="s">
        <v>35</v>
      </c>
      <c r="AP12" s="273" t="s">
        <v>35</v>
      </c>
      <c r="AQ12" s="272" t="s">
        <v>35</v>
      </c>
      <c r="AR12" s="271" t="s">
        <v>35</v>
      </c>
    </row>
    <row r="13" spans="1:46" ht="13.5" customHeight="1" x14ac:dyDescent="0.15">
      <c r="A13" s="185"/>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188" t="s">
        <v>137</v>
      </c>
      <c r="AL13" s="1189"/>
      <c r="AM13" s="1189"/>
      <c r="AN13" s="1190"/>
      <c r="AO13" s="273" t="s">
        <v>35</v>
      </c>
      <c r="AP13" s="273" t="s">
        <v>35</v>
      </c>
      <c r="AQ13" s="272">
        <v>7770</v>
      </c>
      <c r="AR13" s="271" t="s">
        <v>35</v>
      </c>
    </row>
    <row r="14" spans="1:46" ht="13.5" customHeight="1" x14ac:dyDescent="0.15">
      <c r="A14" s="185"/>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188" t="s">
        <v>136</v>
      </c>
      <c r="AL14" s="1189"/>
      <c r="AM14" s="1189"/>
      <c r="AN14" s="1190"/>
      <c r="AO14" s="273">
        <v>20850</v>
      </c>
      <c r="AP14" s="273">
        <v>8357</v>
      </c>
      <c r="AQ14" s="272">
        <v>5092</v>
      </c>
      <c r="AR14" s="271">
        <v>64.099999999999994</v>
      </c>
    </row>
    <row r="15" spans="1:46" ht="13.5" customHeight="1" x14ac:dyDescent="0.15">
      <c r="A15" s="185"/>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191" t="s">
        <v>135</v>
      </c>
      <c r="AL15" s="1192"/>
      <c r="AM15" s="1192"/>
      <c r="AN15" s="1193"/>
      <c r="AO15" s="273">
        <v>-83543</v>
      </c>
      <c r="AP15" s="273">
        <v>-33484</v>
      </c>
      <c r="AQ15" s="272">
        <v>-15881</v>
      </c>
      <c r="AR15" s="271">
        <v>110.8</v>
      </c>
    </row>
    <row r="16" spans="1:46" ht="13.5" x14ac:dyDescent="0.15">
      <c r="A16" s="185"/>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191" t="s">
        <v>134</v>
      </c>
      <c r="AL16" s="1192"/>
      <c r="AM16" s="1192"/>
      <c r="AN16" s="1193"/>
      <c r="AO16" s="273">
        <v>536407</v>
      </c>
      <c r="AP16" s="273">
        <v>214993</v>
      </c>
      <c r="AQ16" s="272">
        <v>224486</v>
      </c>
      <c r="AR16" s="271">
        <v>-4.2</v>
      </c>
    </row>
    <row r="17" spans="1:46" ht="13.5" x14ac:dyDescent="0.15">
      <c r="A17" s="185"/>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270"/>
    </row>
    <row r="18" spans="1:46" ht="13.5" x14ac:dyDescent="0.15">
      <c r="A18" s="185"/>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225"/>
      <c r="AR18" s="225"/>
    </row>
    <row r="19" spans="1:46" ht="13.5" x14ac:dyDescent="0.15">
      <c r="A19" s="18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t="s">
        <v>133</v>
      </c>
      <c r="AL19" s="187"/>
      <c r="AM19" s="187"/>
      <c r="AN19" s="187"/>
      <c r="AO19" s="187"/>
      <c r="AP19" s="187"/>
      <c r="AQ19" s="187"/>
      <c r="AR19" s="187"/>
    </row>
    <row r="20" spans="1:46" ht="13.5" x14ac:dyDescent="0.15">
      <c r="A20" s="185"/>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269"/>
      <c r="AL20" s="268"/>
      <c r="AM20" s="268"/>
      <c r="AN20" s="267"/>
      <c r="AO20" s="266" t="s">
        <v>132</v>
      </c>
      <c r="AP20" s="265" t="s">
        <v>131</v>
      </c>
      <c r="AQ20" s="264" t="s">
        <v>130</v>
      </c>
      <c r="AR20" s="263"/>
    </row>
    <row r="21" spans="1:46" s="251" customFormat="1" ht="13.5" x14ac:dyDescent="0.15">
      <c r="A21" s="252"/>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1194" t="s">
        <v>129</v>
      </c>
      <c r="AL21" s="1195"/>
      <c r="AM21" s="1195"/>
      <c r="AN21" s="1196"/>
      <c r="AO21" s="262">
        <v>20.04</v>
      </c>
      <c r="AP21" s="261">
        <v>20.23</v>
      </c>
      <c r="AQ21" s="260">
        <v>-0.19</v>
      </c>
      <c r="AR21" s="247"/>
      <c r="AS21" s="257"/>
      <c r="AT21" s="252"/>
    </row>
    <row r="22" spans="1:46" s="251" customFormat="1" ht="13.5" x14ac:dyDescent="0.15">
      <c r="A22" s="252"/>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1194" t="s">
        <v>128</v>
      </c>
      <c r="AL22" s="1195"/>
      <c r="AM22" s="1195"/>
      <c r="AN22" s="1196"/>
      <c r="AO22" s="259">
        <v>98.8</v>
      </c>
      <c r="AP22" s="258">
        <v>95.4</v>
      </c>
      <c r="AQ22" s="232">
        <v>3.4</v>
      </c>
      <c r="AR22" s="225"/>
      <c r="AS22" s="257"/>
      <c r="AT22" s="252"/>
    </row>
    <row r="23" spans="1:46" s="251" customFormat="1" ht="13.5" x14ac:dyDescent="0.15">
      <c r="A23" s="252"/>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25"/>
      <c r="AQ23" s="225"/>
      <c r="AR23" s="225"/>
      <c r="AS23" s="257"/>
      <c r="AT23" s="252"/>
    </row>
    <row r="24" spans="1:46" s="251" customFormat="1" ht="13.5" x14ac:dyDescent="0.15">
      <c r="A24" s="252"/>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25"/>
      <c r="AQ24" s="225"/>
      <c r="AR24" s="225"/>
      <c r="AS24" s="257"/>
      <c r="AT24" s="252"/>
    </row>
    <row r="25" spans="1:46" s="251" customFormat="1" ht="13.5" x14ac:dyDescent="0.15">
      <c r="A25" s="256"/>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4"/>
      <c r="AQ25" s="254"/>
      <c r="AR25" s="254"/>
      <c r="AS25" s="253"/>
      <c r="AT25" s="252"/>
    </row>
    <row r="26" spans="1:46" s="251" customFormat="1" ht="13.5" x14ac:dyDescent="0.15">
      <c r="A26" s="247" t="s">
        <v>127</v>
      </c>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25"/>
      <c r="AQ26" s="225"/>
      <c r="AR26" s="225"/>
      <c r="AS26" s="247"/>
      <c r="AT26" s="247"/>
    </row>
    <row r="27" spans="1:46" ht="13.5" x14ac:dyDescent="0.15">
      <c r="A27" s="250"/>
      <c r="AO27" s="187"/>
      <c r="AP27" s="187"/>
      <c r="AQ27" s="187"/>
      <c r="AR27" s="187"/>
      <c r="AS27" s="187"/>
      <c r="AT27" s="187"/>
    </row>
    <row r="28" spans="1:46" ht="17.25" x14ac:dyDescent="0.15">
      <c r="A28" s="249" t="s">
        <v>126</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48"/>
    </row>
    <row r="29" spans="1:46" ht="13.5" x14ac:dyDescent="0.15">
      <c r="A29" s="185"/>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247" t="s">
        <v>125</v>
      </c>
      <c r="AL29" s="247"/>
      <c r="AM29" s="247"/>
      <c r="AN29" s="247"/>
      <c r="AO29" s="187"/>
      <c r="AP29" s="187"/>
      <c r="AQ29" s="187"/>
      <c r="AR29" s="187"/>
      <c r="AS29" s="226"/>
    </row>
    <row r="30" spans="1:46" ht="13.5" customHeight="1" x14ac:dyDescent="0.15">
      <c r="A30" s="185"/>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246"/>
      <c r="AL30" s="245"/>
      <c r="AM30" s="245"/>
      <c r="AN30" s="244"/>
      <c r="AO30" s="1197" t="s">
        <v>107</v>
      </c>
      <c r="AP30" s="243"/>
      <c r="AQ30" s="242" t="s">
        <v>124</v>
      </c>
      <c r="AR30" s="241"/>
    </row>
    <row r="31" spans="1:46" ht="13.5" x14ac:dyDescent="0.15">
      <c r="A31" s="185"/>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240"/>
      <c r="AL31" s="239"/>
      <c r="AM31" s="239"/>
      <c r="AN31" s="238"/>
      <c r="AO31" s="1198"/>
      <c r="AP31" s="237" t="s">
        <v>123</v>
      </c>
      <c r="AQ31" s="236" t="s">
        <v>122</v>
      </c>
      <c r="AR31" s="235" t="s">
        <v>121</v>
      </c>
    </row>
    <row r="32" spans="1:46" ht="27" customHeight="1" x14ac:dyDescent="0.15">
      <c r="A32" s="185"/>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174" t="s">
        <v>120</v>
      </c>
      <c r="AL32" s="1175"/>
      <c r="AM32" s="1175"/>
      <c r="AN32" s="1176"/>
      <c r="AO32" s="231">
        <v>279090</v>
      </c>
      <c r="AP32" s="231">
        <v>111860</v>
      </c>
      <c r="AQ32" s="230">
        <v>117380</v>
      </c>
      <c r="AR32" s="229">
        <v>-4.7</v>
      </c>
    </row>
    <row r="33" spans="1:46" ht="13.5" customHeight="1" x14ac:dyDescent="0.15">
      <c r="A33" s="185"/>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174" t="s">
        <v>119</v>
      </c>
      <c r="AL33" s="1175"/>
      <c r="AM33" s="1175"/>
      <c r="AN33" s="1176"/>
      <c r="AO33" s="231" t="s">
        <v>35</v>
      </c>
      <c r="AP33" s="231" t="s">
        <v>35</v>
      </c>
      <c r="AQ33" s="230" t="s">
        <v>35</v>
      </c>
      <c r="AR33" s="229" t="s">
        <v>35</v>
      </c>
    </row>
    <row r="34" spans="1:46" ht="27" customHeight="1" x14ac:dyDescent="0.15">
      <c r="A34" s="185"/>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174" t="s">
        <v>118</v>
      </c>
      <c r="AL34" s="1175"/>
      <c r="AM34" s="1175"/>
      <c r="AN34" s="1176"/>
      <c r="AO34" s="231" t="s">
        <v>35</v>
      </c>
      <c r="AP34" s="231" t="s">
        <v>35</v>
      </c>
      <c r="AQ34" s="230" t="s">
        <v>35</v>
      </c>
      <c r="AR34" s="229" t="s">
        <v>35</v>
      </c>
    </row>
    <row r="35" spans="1:46" ht="27" customHeight="1" x14ac:dyDescent="0.15">
      <c r="A35" s="185"/>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174" t="s">
        <v>117</v>
      </c>
      <c r="AL35" s="1175"/>
      <c r="AM35" s="1175"/>
      <c r="AN35" s="1176"/>
      <c r="AO35" s="231">
        <v>15190</v>
      </c>
      <c r="AP35" s="231">
        <v>6088</v>
      </c>
      <c r="AQ35" s="230">
        <v>31875</v>
      </c>
      <c r="AR35" s="229">
        <v>-80.900000000000006</v>
      </c>
    </row>
    <row r="36" spans="1:46" ht="27" customHeight="1" x14ac:dyDescent="0.15">
      <c r="A36" s="185"/>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174" t="s">
        <v>116</v>
      </c>
      <c r="AL36" s="1175"/>
      <c r="AM36" s="1175"/>
      <c r="AN36" s="1176"/>
      <c r="AO36" s="231">
        <v>8209</v>
      </c>
      <c r="AP36" s="231">
        <v>3290</v>
      </c>
      <c r="AQ36" s="230">
        <v>2465</v>
      </c>
      <c r="AR36" s="229">
        <v>33.5</v>
      </c>
    </row>
    <row r="37" spans="1:46" ht="13.5" customHeight="1" x14ac:dyDescent="0.15">
      <c r="A37" s="185"/>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174" t="s">
        <v>115</v>
      </c>
      <c r="AL37" s="1175"/>
      <c r="AM37" s="1175"/>
      <c r="AN37" s="1176"/>
      <c r="AO37" s="231" t="s">
        <v>35</v>
      </c>
      <c r="AP37" s="231" t="s">
        <v>35</v>
      </c>
      <c r="AQ37" s="230">
        <v>285</v>
      </c>
      <c r="AR37" s="229" t="s">
        <v>35</v>
      </c>
    </row>
    <row r="38" spans="1:46" ht="27" customHeight="1" x14ac:dyDescent="0.15">
      <c r="A38" s="185"/>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177" t="s">
        <v>114</v>
      </c>
      <c r="AL38" s="1178"/>
      <c r="AM38" s="1178"/>
      <c r="AN38" s="1179"/>
      <c r="AO38" s="234">
        <v>458</v>
      </c>
      <c r="AP38" s="234">
        <v>184</v>
      </c>
      <c r="AQ38" s="233">
        <v>17</v>
      </c>
      <c r="AR38" s="232">
        <v>982.4</v>
      </c>
      <c r="AS38" s="226"/>
    </row>
    <row r="39" spans="1:46" ht="13.5" x14ac:dyDescent="0.15">
      <c r="A39" s="185"/>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177" t="s">
        <v>113</v>
      </c>
      <c r="AL39" s="1178"/>
      <c r="AM39" s="1178"/>
      <c r="AN39" s="1179"/>
      <c r="AO39" s="231" t="s">
        <v>35</v>
      </c>
      <c r="AP39" s="231" t="s">
        <v>35</v>
      </c>
      <c r="AQ39" s="230">
        <v>-3552</v>
      </c>
      <c r="AR39" s="229" t="s">
        <v>35</v>
      </c>
      <c r="AS39" s="226"/>
    </row>
    <row r="40" spans="1:46" ht="27" customHeight="1" x14ac:dyDescent="0.15">
      <c r="A40" s="185"/>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174" t="s">
        <v>112</v>
      </c>
      <c r="AL40" s="1175"/>
      <c r="AM40" s="1175"/>
      <c r="AN40" s="1176"/>
      <c r="AO40" s="231">
        <v>-274960</v>
      </c>
      <c r="AP40" s="231">
        <v>-110204</v>
      </c>
      <c r="AQ40" s="230">
        <v>-113436</v>
      </c>
      <c r="AR40" s="229">
        <v>-2.8</v>
      </c>
      <c r="AS40" s="226"/>
    </row>
    <row r="41" spans="1:46" ht="13.5" x14ac:dyDescent="0.15">
      <c r="A41" s="185"/>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180" t="s">
        <v>111</v>
      </c>
      <c r="AL41" s="1181"/>
      <c r="AM41" s="1181"/>
      <c r="AN41" s="1182"/>
      <c r="AO41" s="231">
        <v>27987</v>
      </c>
      <c r="AP41" s="231">
        <v>11217</v>
      </c>
      <c r="AQ41" s="230">
        <v>35033</v>
      </c>
      <c r="AR41" s="229">
        <v>-68</v>
      </c>
      <c r="AS41" s="226"/>
    </row>
    <row r="42" spans="1:46" ht="13.5" x14ac:dyDescent="0.15">
      <c r="A42" s="185"/>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228" t="s">
        <v>110</v>
      </c>
      <c r="AL42" s="187"/>
      <c r="AM42" s="187"/>
      <c r="AN42" s="187"/>
      <c r="AO42" s="187"/>
      <c r="AP42" s="187"/>
      <c r="AQ42" s="225"/>
      <c r="AR42" s="225"/>
      <c r="AS42" s="226"/>
    </row>
    <row r="43" spans="1:46" ht="13.5" x14ac:dyDescent="0.15">
      <c r="A43" s="185"/>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227"/>
      <c r="AQ43" s="225"/>
      <c r="AR43" s="187"/>
      <c r="AS43" s="226"/>
    </row>
    <row r="44" spans="1:46" ht="13.5" x14ac:dyDescent="0.15">
      <c r="A44" s="185"/>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225"/>
      <c r="AR44" s="187"/>
    </row>
    <row r="45" spans="1:46" ht="13.5" x14ac:dyDescent="0.1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4"/>
      <c r="AR45" s="223"/>
      <c r="AS45" s="223"/>
      <c r="AT45" s="187"/>
    </row>
    <row r="46" spans="1:46" ht="13.5" x14ac:dyDescent="0.15">
      <c r="A46" s="189"/>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7"/>
    </row>
    <row r="47" spans="1:46" ht="17.25" customHeight="1" x14ac:dyDescent="0.15">
      <c r="A47" s="222" t="s">
        <v>109</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row>
    <row r="48" spans="1:46" ht="13.5" x14ac:dyDescent="0.15">
      <c r="A48" s="185"/>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220" t="s">
        <v>108</v>
      </c>
      <c r="AL48" s="220"/>
      <c r="AM48" s="220"/>
      <c r="AN48" s="220"/>
      <c r="AO48" s="220"/>
      <c r="AP48" s="220"/>
      <c r="AQ48" s="221"/>
      <c r="AR48" s="220"/>
    </row>
    <row r="49" spans="1:44" ht="13.5" customHeight="1" x14ac:dyDescent="0.15">
      <c r="A49" s="185"/>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206"/>
      <c r="AL49" s="212"/>
      <c r="AM49" s="1183" t="s">
        <v>107</v>
      </c>
      <c r="AN49" s="1185" t="s">
        <v>106</v>
      </c>
      <c r="AO49" s="1186"/>
      <c r="AP49" s="1186"/>
      <c r="AQ49" s="1186"/>
      <c r="AR49" s="1187"/>
    </row>
    <row r="50" spans="1:44" ht="13.5" x14ac:dyDescent="0.15">
      <c r="A50" s="185"/>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219"/>
      <c r="AL50" s="218"/>
      <c r="AM50" s="1184"/>
      <c r="AN50" s="217" t="s">
        <v>105</v>
      </c>
      <c r="AO50" s="216" t="s">
        <v>104</v>
      </c>
      <c r="AP50" s="215" t="s">
        <v>103</v>
      </c>
      <c r="AQ50" s="214" t="s">
        <v>102</v>
      </c>
      <c r="AR50" s="213" t="s">
        <v>101</v>
      </c>
    </row>
    <row r="51" spans="1:44" ht="13.5" x14ac:dyDescent="0.15">
      <c r="A51" s="185"/>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206" t="s">
        <v>100</v>
      </c>
      <c r="AL51" s="212"/>
      <c r="AM51" s="211">
        <v>506211</v>
      </c>
      <c r="AN51" s="210">
        <v>178118</v>
      </c>
      <c r="AO51" s="209">
        <v>-11.3</v>
      </c>
      <c r="AP51" s="208">
        <v>237994</v>
      </c>
      <c r="AQ51" s="207">
        <v>-2.9</v>
      </c>
      <c r="AR51" s="199">
        <v>-8.4</v>
      </c>
    </row>
    <row r="52" spans="1:44" ht="13.5" x14ac:dyDescent="0.15">
      <c r="A52" s="185"/>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98"/>
      <c r="AL52" s="197" t="s">
        <v>94</v>
      </c>
      <c r="AM52" s="196">
        <v>169485</v>
      </c>
      <c r="AN52" s="195">
        <v>59636</v>
      </c>
      <c r="AO52" s="194">
        <v>-55.2</v>
      </c>
      <c r="AP52" s="193">
        <v>110361</v>
      </c>
      <c r="AQ52" s="192">
        <v>1.3</v>
      </c>
      <c r="AR52" s="191">
        <v>-56.5</v>
      </c>
    </row>
    <row r="53" spans="1:44" ht="13.5" x14ac:dyDescent="0.15">
      <c r="A53" s="185"/>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206" t="s">
        <v>99</v>
      </c>
      <c r="AL53" s="212"/>
      <c r="AM53" s="211">
        <v>750496</v>
      </c>
      <c r="AN53" s="210">
        <v>272017</v>
      </c>
      <c r="AO53" s="209">
        <v>52.7</v>
      </c>
      <c r="AP53" s="208">
        <v>267911</v>
      </c>
      <c r="AQ53" s="207">
        <v>12.6</v>
      </c>
      <c r="AR53" s="199">
        <v>40.1</v>
      </c>
    </row>
    <row r="54" spans="1:44" ht="13.5" x14ac:dyDescent="0.15">
      <c r="A54" s="185"/>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98"/>
      <c r="AL54" s="197" t="s">
        <v>94</v>
      </c>
      <c r="AM54" s="196">
        <v>208895</v>
      </c>
      <c r="AN54" s="195">
        <v>75714</v>
      </c>
      <c r="AO54" s="194">
        <v>27</v>
      </c>
      <c r="AP54" s="193">
        <v>106425</v>
      </c>
      <c r="AQ54" s="192">
        <v>-3.6</v>
      </c>
      <c r="AR54" s="191">
        <v>30.6</v>
      </c>
    </row>
    <row r="55" spans="1:44" ht="13.5" x14ac:dyDescent="0.15">
      <c r="A55" s="185"/>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206" t="s">
        <v>98</v>
      </c>
      <c r="AL55" s="212"/>
      <c r="AM55" s="211">
        <v>796514</v>
      </c>
      <c r="AN55" s="210">
        <v>298992</v>
      </c>
      <c r="AO55" s="209">
        <v>9.9</v>
      </c>
      <c r="AP55" s="208">
        <v>228215</v>
      </c>
      <c r="AQ55" s="207">
        <v>-14.8</v>
      </c>
      <c r="AR55" s="199">
        <v>24.7</v>
      </c>
    </row>
    <row r="56" spans="1:44" ht="13.5" x14ac:dyDescent="0.15">
      <c r="A56" s="185"/>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98"/>
      <c r="AL56" s="197" t="s">
        <v>94</v>
      </c>
      <c r="AM56" s="196">
        <v>141057</v>
      </c>
      <c r="AN56" s="195">
        <v>52949</v>
      </c>
      <c r="AO56" s="194">
        <v>-30.1</v>
      </c>
      <c r="AP56" s="193">
        <v>117571</v>
      </c>
      <c r="AQ56" s="192">
        <v>10.5</v>
      </c>
      <c r="AR56" s="191">
        <v>-40.6</v>
      </c>
    </row>
    <row r="57" spans="1:44" ht="13.5" x14ac:dyDescent="0.15">
      <c r="A57" s="18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206" t="s">
        <v>97</v>
      </c>
      <c r="AL57" s="212"/>
      <c r="AM57" s="211">
        <v>701847</v>
      </c>
      <c r="AN57" s="210">
        <v>272350</v>
      </c>
      <c r="AO57" s="209">
        <v>-8.9</v>
      </c>
      <c r="AP57" s="208">
        <v>264232</v>
      </c>
      <c r="AQ57" s="207">
        <v>15.8</v>
      </c>
      <c r="AR57" s="199">
        <v>-24.7</v>
      </c>
    </row>
    <row r="58" spans="1:44" ht="13.5" x14ac:dyDescent="0.15">
      <c r="A58" s="185"/>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98"/>
      <c r="AL58" s="197" t="s">
        <v>94</v>
      </c>
      <c r="AM58" s="196">
        <v>418344</v>
      </c>
      <c r="AN58" s="195">
        <v>162338</v>
      </c>
      <c r="AO58" s="194">
        <v>206.6</v>
      </c>
      <c r="AP58" s="193">
        <v>133959</v>
      </c>
      <c r="AQ58" s="192">
        <v>13.9</v>
      </c>
      <c r="AR58" s="191">
        <v>192.7</v>
      </c>
    </row>
    <row r="59" spans="1:44" ht="13.5" x14ac:dyDescent="0.15">
      <c r="A59" s="185"/>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206" t="s">
        <v>96</v>
      </c>
      <c r="AL59" s="212"/>
      <c r="AM59" s="211">
        <v>793684</v>
      </c>
      <c r="AN59" s="210">
        <v>318110</v>
      </c>
      <c r="AO59" s="209">
        <v>16.8</v>
      </c>
      <c r="AP59" s="208">
        <v>263613</v>
      </c>
      <c r="AQ59" s="207">
        <v>-0.2</v>
      </c>
      <c r="AR59" s="199">
        <v>17</v>
      </c>
    </row>
    <row r="60" spans="1:44" ht="13.5" x14ac:dyDescent="0.15">
      <c r="A60" s="185"/>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98"/>
      <c r="AL60" s="197" t="s">
        <v>94</v>
      </c>
      <c r="AM60" s="196">
        <v>388564</v>
      </c>
      <c r="AN60" s="195">
        <v>155737</v>
      </c>
      <c r="AO60" s="194">
        <v>-4.0999999999999996</v>
      </c>
      <c r="AP60" s="193">
        <v>128823</v>
      </c>
      <c r="AQ60" s="192">
        <v>-3.8</v>
      </c>
      <c r="AR60" s="191">
        <v>-0.3</v>
      </c>
    </row>
    <row r="61" spans="1:44" ht="13.5" x14ac:dyDescent="0.15">
      <c r="A61" s="185"/>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206" t="s">
        <v>95</v>
      </c>
      <c r="AL61" s="205"/>
      <c r="AM61" s="204">
        <v>709750</v>
      </c>
      <c r="AN61" s="203">
        <v>267917</v>
      </c>
      <c r="AO61" s="202">
        <v>11.8</v>
      </c>
      <c r="AP61" s="201">
        <v>252393</v>
      </c>
      <c r="AQ61" s="200">
        <v>2.1</v>
      </c>
      <c r="AR61" s="199">
        <v>9.6999999999999993</v>
      </c>
    </row>
    <row r="62" spans="1:44" ht="13.5" x14ac:dyDescent="0.15">
      <c r="A62" s="185"/>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98"/>
      <c r="AL62" s="197" t="s">
        <v>94</v>
      </c>
      <c r="AM62" s="196">
        <v>265269</v>
      </c>
      <c r="AN62" s="195">
        <v>101275</v>
      </c>
      <c r="AO62" s="194">
        <v>28.8</v>
      </c>
      <c r="AP62" s="193">
        <v>119428</v>
      </c>
      <c r="AQ62" s="192">
        <v>3.7</v>
      </c>
      <c r="AR62" s="191">
        <v>25.1</v>
      </c>
    </row>
    <row r="63" spans="1:44" ht="13.5" x14ac:dyDescent="0.15">
      <c r="A63" s="185"/>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row>
    <row r="64" spans="1:44" ht="13.5" x14ac:dyDescent="0.15">
      <c r="A64" s="185"/>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row>
    <row r="65" spans="1:46" ht="13.5" x14ac:dyDescent="0.15">
      <c r="A65" s="185"/>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row>
    <row r="66" spans="1:46" ht="13.5" x14ac:dyDescent="0.15">
      <c r="A66" s="190"/>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8"/>
    </row>
    <row r="67" spans="1:46" ht="13.5" hidden="1" customHeight="1" x14ac:dyDescent="0.15">
      <c r="AK67" s="187"/>
      <c r="AL67" s="187"/>
      <c r="AM67" s="187"/>
      <c r="AN67" s="187"/>
      <c r="AO67" s="187"/>
      <c r="AP67" s="187"/>
      <c r="AQ67" s="187"/>
      <c r="AR67" s="187"/>
      <c r="AS67" s="187"/>
      <c r="AT67" s="187"/>
    </row>
    <row r="68" spans="1:46" ht="13.5" hidden="1" customHeight="1" x14ac:dyDescent="0.15">
      <c r="AK68" s="187"/>
      <c r="AL68" s="187"/>
      <c r="AM68" s="187"/>
      <c r="AN68" s="187"/>
      <c r="AO68" s="187"/>
      <c r="AP68" s="187"/>
      <c r="AQ68" s="187"/>
      <c r="AR68" s="187"/>
    </row>
    <row r="69" spans="1:46" ht="13.5" hidden="1" customHeight="1" x14ac:dyDescent="0.15">
      <c r="AK69" s="187"/>
      <c r="AL69" s="187"/>
      <c r="AM69" s="187"/>
      <c r="AN69" s="187"/>
      <c r="AO69" s="187"/>
      <c r="AP69" s="187"/>
      <c r="AQ69" s="187"/>
      <c r="AR69" s="187"/>
    </row>
    <row r="70" spans="1:46" ht="13.5" hidden="1" x14ac:dyDescent="0.15">
      <c r="AK70" s="187"/>
      <c r="AL70" s="187"/>
      <c r="AM70" s="187"/>
      <c r="AN70" s="187"/>
      <c r="AO70" s="187"/>
      <c r="AP70" s="187"/>
      <c r="AQ70" s="187"/>
      <c r="AR70" s="187"/>
    </row>
    <row r="71" spans="1:46" ht="13.5" hidden="1" x14ac:dyDescent="0.15">
      <c r="AK71" s="187"/>
      <c r="AL71" s="187"/>
      <c r="AM71" s="187"/>
      <c r="AN71" s="187"/>
      <c r="AO71" s="187"/>
      <c r="AP71" s="187"/>
      <c r="AQ71" s="187"/>
      <c r="AR71" s="187"/>
    </row>
    <row r="72" spans="1:46" ht="13.5" hidden="1" x14ac:dyDescent="0.15">
      <c r="AK72" s="187"/>
      <c r="AL72" s="187"/>
      <c r="AM72" s="187"/>
      <c r="AN72" s="187"/>
      <c r="AO72" s="187"/>
      <c r="AP72" s="187"/>
      <c r="AQ72" s="187"/>
      <c r="AR72" s="187"/>
    </row>
    <row r="73" spans="1:46" ht="13.5" hidden="1" x14ac:dyDescent="0.15">
      <c r="AK73" s="187"/>
      <c r="AL73" s="187"/>
      <c r="AM73" s="187"/>
      <c r="AN73" s="187"/>
      <c r="AO73" s="187"/>
      <c r="AP73" s="187"/>
      <c r="AQ73" s="187"/>
      <c r="AR73" s="187"/>
    </row>
  </sheetData>
  <sheetProtection algorithmName="SHA-512" hashValue="GHLDnrmMoFqdOe0Taws/577lAPdTW//frtGCctQy+D6vd0gh+Xo2jsqQr5qsI26rjcCZhAw0cLNAO1Quo78zKQ==" saltValue="KmF5E/RYUhf/M4NagxKXHg==" spinCount="100000" sheet="1" objects="1" scenarios="1"/>
  <mergeCells count="24">
    <mergeCell ref="AK13:AN13"/>
    <mergeCell ref="AO7:AO8"/>
    <mergeCell ref="AK9:AN9"/>
    <mergeCell ref="AK10:AN10"/>
    <mergeCell ref="AK11:AN11"/>
    <mergeCell ref="AK12:AN12"/>
    <mergeCell ref="AM49:AM50"/>
    <mergeCell ref="AN49:AR49"/>
    <mergeCell ref="AK37:AN37"/>
    <mergeCell ref="AK14:AN14"/>
    <mergeCell ref="AK15:AN15"/>
    <mergeCell ref="AK16:AN16"/>
    <mergeCell ref="AK21:AN21"/>
    <mergeCell ref="AK22:AN22"/>
    <mergeCell ref="AK32:AN32"/>
    <mergeCell ref="AK33:AN33"/>
    <mergeCell ref="AK34:AN34"/>
    <mergeCell ref="AK35:AN35"/>
    <mergeCell ref="AO30:AO31"/>
    <mergeCell ref="AK36:AN36"/>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60"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70" zoomScaleNormal="70" zoomScaleSheetLayoutView="55" workbookViewId="0">
      <selection activeCell="CD9" sqref="CD9:DP9"/>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Q9UbU1TIlKGpgK8MRNh/rAu/qkW3VQBpuveAjmUYWua+NH1fQlGyAgs1UofMsQI9R9ky/QYUt1q4pyo+1aLHRQ==" saltValue="r9wd0DifOOkR+UKwr7J/p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4" zoomScale="70" zoomScaleNormal="70" zoomScaleSheetLayoutView="55" workbookViewId="0">
      <selection activeCell="CD9" sqref="CD9:DP9"/>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E9TOaXfW85sVPXqx4hiN7DABGBm055ErYD6ipJaImUR1uDtsBHnegk1hrnR4AChYB7tWMN1KiGF6FKeBBewsxg==" saltValue="VYe/e8o7MyxFReYjVCOKb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0" zoomScaleNormal="80" zoomScaleSheetLayoutView="100" workbookViewId="0">
      <selection activeCell="CD9" sqref="CD9:DP9"/>
    </sheetView>
  </sheetViews>
  <sheetFormatPr defaultColWidth="0" defaultRowHeight="0" customHeight="1" zeroHeight="1" x14ac:dyDescent="0.15"/>
  <cols>
    <col min="1" max="1" width="8.25" style="41" customWidth="1"/>
    <col min="2" max="16" width="14.625" style="41" customWidth="1"/>
    <col min="17" max="16384" width="0" style="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65"/>
      <c r="C45" s="65"/>
      <c r="D45" s="65"/>
      <c r="E45" s="65"/>
      <c r="F45" s="65"/>
      <c r="G45" s="65"/>
      <c r="H45" s="65"/>
      <c r="I45" s="65"/>
      <c r="J45" s="183" t="s">
        <v>87</v>
      </c>
    </row>
    <row r="46" spans="2:10" ht="29.25" customHeight="1" thickBot="1" x14ac:dyDescent="0.25">
      <c r="B46" s="182" t="s">
        <v>29</v>
      </c>
      <c r="C46" s="181"/>
      <c r="D46" s="181"/>
      <c r="E46" s="180" t="s">
        <v>28</v>
      </c>
      <c r="F46" s="179" t="s">
        <v>4</v>
      </c>
      <c r="G46" s="178" t="s">
        <v>5</v>
      </c>
      <c r="H46" s="178" t="s">
        <v>6</v>
      </c>
      <c r="I46" s="178" t="s">
        <v>7</v>
      </c>
      <c r="J46" s="177" t="s">
        <v>8</v>
      </c>
    </row>
    <row r="47" spans="2:10" ht="57.75" customHeight="1" x14ac:dyDescent="0.15">
      <c r="B47" s="176"/>
      <c r="C47" s="1199" t="s">
        <v>93</v>
      </c>
      <c r="D47" s="1199"/>
      <c r="E47" s="1200"/>
      <c r="F47" s="175">
        <v>12.88</v>
      </c>
      <c r="G47" s="174">
        <v>16.23</v>
      </c>
      <c r="H47" s="174">
        <v>18.97</v>
      </c>
      <c r="I47" s="174">
        <v>13.23</v>
      </c>
      <c r="J47" s="173">
        <v>17.920000000000002</v>
      </c>
    </row>
    <row r="48" spans="2:10" ht="57.75" customHeight="1" x14ac:dyDescent="0.15">
      <c r="B48" s="172"/>
      <c r="C48" s="1201" t="s">
        <v>92</v>
      </c>
      <c r="D48" s="1201"/>
      <c r="E48" s="1202"/>
      <c r="F48" s="171">
        <v>10.19</v>
      </c>
      <c r="G48" s="170">
        <v>8.74</v>
      </c>
      <c r="H48" s="170">
        <v>8.76</v>
      </c>
      <c r="I48" s="170">
        <v>9.99</v>
      </c>
      <c r="J48" s="169">
        <v>9.94</v>
      </c>
    </row>
    <row r="49" spans="2:10" ht="57.75" customHeight="1" thickBot="1" x14ac:dyDescent="0.2">
      <c r="B49" s="168"/>
      <c r="C49" s="1203" t="s">
        <v>91</v>
      </c>
      <c r="D49" s="1203"/>
      <c r="E49" s="1204"/>
      <c r="F49" s="167">
        <v>0.22</v>
      </c>
      <c r="G49" s="166" t="s">
        <v>90</v>
      </c>
      <c r="H49" s="166">
        <v>0.61</v>
      </c>
      <c r="I49" s="166" t="s">
        <v>89</v>
      </c>
      <c r="J49" s="165">
        <v>2.42</v>
      </c>
    </row>
    <row r="50" spans="2:10" ht="13.5" customHeight="1" x14ac:dyDescent="0.15"/>
  </sheetData>
  <sheetProtection algorithmName="SHA-512" hashValue="e5ngTAzMLI9wLC4cVlexn6/CZpyEC3LPmbMoneCLGoEE1IYDjNQCPXU1q2cK2ofz90SXkrsIPq3xazlpPDTOMA==" saltValue="UhIttaE7pdGB6l6doMquA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2022-09-21T04:13:37Z</cp:lastPrinted>
  <dcterms:created xsi:type="dcterms:W3CDTF">2022-07-27T04:15:37Z</dcterms:created>
  <dcterms:modified xsi:type="dcterms:W3CDTF">2022-09-28T07:15:55Z</dcterms:modified>
  <cp:category/>
</cp:coreProperties>
</file>