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<sst xmlns="http://schemas.openxmlformats.org/spreadsheetml/2006/main" count="1126" uniqueCount="615">
  <si>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</si>
  <si>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</si>
  <si>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</si>
  <si>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</si>
  <si>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</si>
  <si>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</si>
  <si>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</si>
  <si>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</si>
  <si>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</si>
  <si>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</si>
  <si>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</si>
  <si>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</si>
  <si>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</si>
  <si>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</si>
  <si>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</si>
  <si>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</si>
  <si>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</si>
  <si>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</si>
  <si>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</si>
  <si>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</si>
  <si>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</si>
  <si>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</si>
  <si>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</si>
  <si>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</si>
  <si>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</si>
  <si>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</si>
  <si>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</si>
  <si>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</si>
  <si>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</si>
  <si>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</si>
  <si>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</si>
  <si>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</si>
  <si>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</si>
  <si>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</si>
  <si>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</si>
  <si>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</si>
  <si>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</si>
  <si>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</si>
  <si>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</si>
  <si>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</si>
  <si>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</si>
  <si>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</si>
  <si>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</si>
  <si>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</si>
  <si>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</si>
  <si>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</si>
  <si>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</si>
  <si>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</si>
  <si>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</si>
  <si>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</si>
  <si>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</si>
  <si>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</si>
  <si>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</si>
  <si>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</si>
  <si>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</si>
  <si>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</si>
  <si>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</si>
  <si>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</si>
  <si>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</si>
  <si>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</si>
  <si>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</si>
  <si>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</si>
  <si>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</si>
  <si>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</si>
  <si>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</si>
  <si>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</si>
  <si>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</si>
  <si>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</si>
  <si>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</si>
  <si>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</si>
  <si>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</si>
  <si>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</si>
  <si>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</si>
  <si>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</si>
  <si>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</si>
  <si>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</si>
  <si>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</si>
  <si>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</si>
  <si>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</si>
  <si>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</si>
  <si>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</si>
  <si>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</si>
  <si>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</si>
  <si>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</si>
  <si>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</si>
  <si>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</si>
  <si>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</si>
  <si>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</si>
  <si>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</si>
  <si>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</si>
  <si>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</si>
  <si>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</si>
  <si>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</si>
  <si>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</si>
  <si>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</si>
  <si>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</si>
  <si>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</si>
  <si>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</si>
  <si>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</si>
  <si>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</si>
  <si>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</si>
  <si>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</si>
  <si>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</si>
  <si>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</si>
  <si>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</si>
  <si>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</si>
  <si>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</si>
  <si>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</si>
  <si>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</si>
  <si>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</si>
  <si>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</si>
  <si>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</si>
  <si>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</si>
  <si>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</si>
  <si>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</si>
  <si>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</si>
  <si>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</si>
  <si>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</si>
  <si>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</si>
  <si>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</si>
  <si>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</si>
  <si>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</si>
  <si>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</si>
  <si>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</si>
  <si>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</si>
  <si>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</si>
  <si>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</si>
  <si>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</si>
  <si>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</si>
  <si>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</si>
  <si>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</si>
  <si>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</si>
  <si>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</si>
  <si>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</si>
  <si>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</si>
  <si>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</si>
  <si>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</si>
  <si>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</si>
  <si>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</si>
  <si>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</si>
  <si>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</si>
  <si>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</si>
  <si>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</si>
  <si>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</si>
  <si>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</si>
  <si>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</si>
  <si>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</si>
  <si>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</si>
  <si>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</si>
  <si>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</si>
  <si>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</si>
  <si>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</si>
  <si>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</si>
  <si>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</si>
  <si>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</si>
  <si>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</si>
  <si>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</si>
  <si>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</si>
  <si>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</si>
  <si>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</si>
  <si>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</si>
  <si>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</si>
  <si>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</si>
  <si>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</si>
  <si>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</si>
  <si>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</si>
  <si>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</si>
  <si>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</si>
  <si>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</si>
  <si>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</si>
  <si>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</si>
  <si>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</si>
  <si>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</si>
  <si>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</si>
  <si>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</si>
  <si>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</si>
  <si>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</si>
  <si>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</si>
  <si>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</si>
  <si>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</si>
  <si>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</si>
  <si>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</si>
  <si>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</si>
  <si>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</si>
  <si>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</si>
  <si>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</si>
  <si>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</si>
  <si>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</si>
  <si>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</si>
  <si>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</si>
  <si>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</si>
  <si>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</si>
  <si>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</si>
  <si>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</si>
  <si>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</si>
  <si>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</si>
  <si>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</si>
  <si>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</si>
  <si>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</si>
  <si>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</si>
  <si>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</si>
  <si>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</si>
  <si>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</si>
  <si>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</si>
  <si>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</si>
  <si>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</si>
  <si>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</si>
  <si>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</si>
  <si>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</si>
  <si>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</si>
  <si>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</si>
  <si>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</si>
  <si>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</si>
  <si>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</si>
  <si>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</si>
  <si>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</si>
  <si>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青森県平内町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</si>
  <si>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</si>
  <si>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</si>
  <si>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</si>
  <si>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</si>
  <si>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</si>
  <si>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</si>
  <si>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</si>
  <si>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</si>
  <si>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</si>
  <si>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</si>
  <si>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</si>
  <si>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</si>
  <si>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</si>
  <si>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</si>
  <si>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</si>
  <si>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</si>
  <si>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</si>
  <si>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</si>
  <si>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</si>
  <si>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</si>
  <si>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</si>
  <si>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</si>
  <si>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</si>
  <si>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</si>
  <si>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</si>
  <si>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</si>
  <si>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</si>
  <si>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</si>
  <si>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</si>
  <si>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</si>
  <si>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</si>
  <si>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</si>
  <si>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</si>
  <si>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</si>
  <si>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</si>
  <si>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</si>
  <si>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</si>
  <si>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</si>
  <si>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</si>
  <si>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</si>
  <si>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</si>
  <si>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</si>
  <si>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</si>
  <si>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</si>
  <si>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</si>
  <si>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</si>
  <si>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</si>
  <si>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</si>
  <si>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</si>
  <si>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</si>
  <si>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</si>
  <si>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</si>
  <si>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</si>
  <si>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</si>
  <si>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</si>
  <si>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</si>
  <si>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</si>
  <si>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</si>
  <si>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</si>
  <si>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</si>
  <si>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</si>
  <si>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</si>
  <si>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</si>
  <si>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</si>
  <si>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</si>
  <si>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</si>
  <si>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</si>
  <si>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</si>
  <si>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</si>
  <si>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</si>
  <si>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</si>
  <si>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</si>
  <si>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</si>
  <si>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</si>
  <si>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</si>
  <si>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</si>
  <si>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</si>
  <si>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</si>
  <si>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</si>
  <si>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</si>
  <si>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</si>
  <si>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</si>
  <si>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</si>
  <si>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</si>
  <si>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</si>
  <si>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</si>
  <si>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</si>
  <si>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</si>
  <si>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</si>
  <si>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</si>
  <si>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</si>
  <si>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</si>
  <si>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</si>
  <si>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</si>
  <si>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</si>
  <si>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</si>
  <si>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</si>
  <si>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</si>
  <si>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</si>
  <si>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</si>
  <si>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</si>
  <si>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</si>
  <si>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</si>
  <si>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</si>
  <si>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</si>
  <si>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</si>
  <si>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</si>
  <si>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</si>
  <si>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</si>
  <si>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</si>
  <si>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</si>
  <si>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</si>
  <si>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</si>
  <si>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</si>
  <si>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</si>
  <si>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</si>
  <si>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</si>
  <si>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</si>
  <si>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</si>
  <si>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</si>
  <si>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</si>
  <si>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</si>
  <si>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</si>
  <si>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</si>
  <si>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</si>
  <si>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</si>
  <si>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</si>
  <si>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</si>
  <si>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</si>
  <si>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</si>
  <si>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</si>
  <si>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</si>
  <si>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</si>
  <si>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</si>
  <si>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</si>
  <si>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</si>
  <si>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</si>
  <si>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</si>
  <si>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</si>
  <si>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</si>
  <si>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</si>
  <si>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</si>
  <si>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</si>
  <si>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</si>
  <si>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</si>
  <si>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</si>
  <si>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</si>
  <si>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</si>
  <si>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</si>
  <si>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</si>
  <si>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</si>
  <si>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</si>
  <si>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</si>
  <si>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青森県平内町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</si>
  <si>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</si>
  <si>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</si>
  <si>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</si>
  <si>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</si>
  <si>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</si>
  <si>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</si>
  <si>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</si>
  <si>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</si>
  <si>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</si>
  <si>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</si>
  <si>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</si>
  <si>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</si>
  <si>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</si>
  <si>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</si>
  <si>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</si>
  <si>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</si>
  <si>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</si>
  <si>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</si>
  <si>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</si>
  <si>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</si>
  <si>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</si>
  <si>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</si>
  <si>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</si>
  <si>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</si>
  <si>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</si>
  <si>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</si>
  <si>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</si>
  <si>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</si>
  <si>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</si>
  <si>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</si>
  <si>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</si>
  <si>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</si>
  <si>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</si>
  <si>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</si>
  <si>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平内町国民健康保険特別会計</t>
    <phoneticPr fontId="5"/>
  </si>
  <si>
    <t>平内町介護保険特別会計</t>
    <phoneticPr fontId="5"/>
  </si>
  <si>
    <t>平内町後期高齢者医療特別会計</t>
    <phoneticPr fontId="5"/>
  </si>
  <si>
    <t>平内町水道事業会計</t>
    <phoneticPr fontId="5"/>
  </si>
  <si>
    <t>法適用企業</t>
    <phoneticPr fontId="5"/>
  </si>
  <si>
    <t>平内町国民健康保険平内中央病院事業会計</t>
    <phoneticPr fontId="5"/>
  </si>
  <si>
    <t>法適用企業</t>
    <phoneticPr fontId="5"/>
  </si>
  <si>
    <t>平内町公共下水道事業特別会計</t>
    <phoneticPr fontId="5"/>
  </si>
  <si>
    <t>法非適用企業</t>
    <phoneticPr fontId="5"/>
  </si>
  <si>
    <t>平内町農業集落排水事業特別会計</t>
    <phoneticPr fontId="5"/>
  </si>
  <si>
    <t>平内町漁業集落環境整備事業特別会計</t>
    <phoneticPr fontId="5"/>
  </si>
  <si>
    <t>法非適用企業</t>
    <phoneticPr fontId="5"/>
  </si>
  <si>
    <t>平内町特殊索道事業特別会計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</si>
  <si>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</si>
  <si>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</si>
  <si>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</si>
  <si>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</si>
  <si>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</si>
  <si>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</si>
  <si>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</si>
  <si>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</si>
  <si>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</si>
  <si>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</si>
  <si>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</si>
  <si>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</si>
  <si>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</si>
  <si>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</si>
  <si>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</si>
  <si>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</si>
  <si>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</si>
  <si>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</si>
  <si>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</si>
  <si>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</si>
  <si>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</si>
  <si>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</si>
  <si>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</si>
  <si>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</si>
  <si>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</si>
  <si>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</si>
  <si>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</si>
  <si>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</si>
  <si>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</si>
  <si>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</si>
  <si>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</si>
  <si>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</si>
  <si>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</si>
  <si>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</si>
  <si>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</si>
  <si>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</si>
  <si>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</si>
  <si>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</si>
  <si>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</si>
  <si>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</si>
  <si>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</si>
  <si>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</si>
  <si>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</si>
  <si>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</si>
  <si>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</si>
  <si>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</si>
  <si>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</si>
  <si>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</si>
  <si>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</si>
  <si>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</si>
  <si>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</si>
  <si>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</si>
  <si>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</si>
  <si>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</si>
  <si>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</si>
  <si>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</si>
  <si>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</si>
  <si>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</si>
  <si>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</si>
  <si>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</si>
  <si>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平内町公共下水道事業特別会計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</si>
  <si>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</si>
  <si>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</si>
  <si>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</si>
  <si>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</si>
  <si>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平内町漁業集落環境整備事業特別会計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</si>
  <si>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</si>
  <si>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</si>
  <si>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</si>
  <si>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</si>
  <si>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平内町農業集落排水事業特別会計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</si>
  <si>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</si>
  <si>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</si>
  <si>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</si>
  <si>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</si>
  <si>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</si>
  <si>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</si>
  <si>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</si>
  <si>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</si>
  <si>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</si>
  <si>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</si>
  <si>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</si>
  <si>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</si>
  <si>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</si>
  <si>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</si>
  <si>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</si>
  <si>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</si>
  <si>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</si>
  <si>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</si>
  <si>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</si>
  <si>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</si>
  <si>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</si>
  <si>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</si>
  <si>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</si>
  <si>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</si>
  <si>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</si>
  <si>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</si>
  <si>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</si>
  <si>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</si>
  <si>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</si>
  <si>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</si>
  <si>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</si>
  <si>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</si>
  <si>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</si>
  <si>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</si>
  <si>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</si>
  <si>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</si>
  <si>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</si>
  <si>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</si>
  <si>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</si>
  <si>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</si>
  <si>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</si>
  <si>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</si>
  <si>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</si>
  <si>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</si>
  <si>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</si>
  <si>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</si>
  <si>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</si>
  <si>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</si>
  <si>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</si>
  <si>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</si>
  <si>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</si>
  <si>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</si>
  <si>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</si>
  <si>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</si>
  <si>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</si>
  <si>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</si>
  <si>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</si>
  <si>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</si>
  <si>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</si>
  <si>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</si>
  <si>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</si>
  <si>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</si>
  <si>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</si>
  <si>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</si>
  <si>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</si>
  <si>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</si>
  <si>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</si>
  <si>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</si>
  <si>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</si>
  <si>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</si>
  <si>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</si>
  <si>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</si>
  <si>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</si>
  <si>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</si>
  <si>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</si>
  <si>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</si>
  <si>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</si>
  <si>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</si>
  <si>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</si>
  <si>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</si>
  <si>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</si>
  <si>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</si>
  <si>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</si>
  <si>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</si>
  <si>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1.14</t>
  </si>
  <si>
    <t>▲ 2.37</t>
  </si>
  <si>
    <t>平内町国民健康保険平内中央病院事業会計</t>
  </si>
  <si>
    <t>一般会計</t>
  </si>
  <si>
    <t>平内町水道事業会計</t>
  </si>
  <si>
    <t>平内町国民健康保険特別会計</t>
  </si>
  <si>
    <t>平内町介護保険特別会計</t>
  </si>
  <si>
    <t>平内町後期高齢者医療特別会計</t>
  </si>
  <si>
    <t>平内町農業集落排水事業特別会計</t>
  </si>
  <si>
    <t>平内町公共下水道事業特別会計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</si>
  <si>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</si>
  <si>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</si>
  <si>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</si>
  <si>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</si>
  <si>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</si>
  <si>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</si>
  <si>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</si>
  <si>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</si>
  <si>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</si>
  <si>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青森地域広域事務組合</t>
    <rPh sb="0" eb="2">
      <t>アオモリ</t>
    </rPh>
    <rPh sb="2" eb="4">
      <t>チイキ</t>
    </rPh>
    <rPh sb="4" eb="6">
      <t>コウイキ</t>
    </rPh>
    <rPh sb="6" eb="8">
      <t>ジム</t>
    </rPh>
    <rPh sb="8" eb="10">
      <t>クミアイ</t>
    </rPh>
    <phoneticPr fontId="35"/>
  </si>
  <si>
    <t>青森県市町村職員退職手当組合</t>
    <rPh sb="0" eb="3">
      <t>アオモリケン</t>
    </rPh>
    <rPh sb="3" eb="6">
      <t>シチョウソン</t>
    </rPh>
    <rPh sb="6" eb="8">
      <t>ショクイン</t>
    </rPh>
    <rPh sb="8" eb="10">
      <t>タイショク</t>
    </rPh>
    <rPh sb="10" eb="12">
      <t>テアテ</t>
    </rPh>
    <rPh sb="12" eb="14">
      <t>クミアイ</t>
    </rPh>
    <phoneticPr fontId="3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</si>
  <si>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</si>
  <si>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</si>
  <si>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青森県交通災害共済組合</t>
    <rPh sb="0" eb="3">
      <t>アオモリケン</t>
    </rPh>
    <rPh sb="3" eb="5">
      <t>コウツウ</t>
    </rPh>
    <rPh sb="5" eb="7">
      <t>サイガイ</t>
    </rPh>
    <rPh sb="7" eb="9">
      <t>キョウサイ</t>
    </rPh>
    <rPh sb="9" eb="11">
      <t>クミアイ</t>
    </rPh>
    <phoneticPr fontId="35"/>
  </si>
  <si>
    <t>青森県市町村総合事務組合</t>
    <rPh sb="0" eb="3">
      <t>アオモリケン</t>
    </rPh>
    <rPh sb="3" eb="6">
      <t>シチョウソン</t>
    </rPh>
    <rPh sb="6" eb="8">
      <t>ソウゴウ</t>
    </rPh>
    <rPh sb="8" eb="10">
      <t>ジム</t>
    </rPh>
    <rPh sb="10" eb="12">
      <t>クミアイ</t>
    </rPh>
    <phoneticPr fontId="35"/>
  </si>
  <si>
    <t>公共施設等整備基金</t>
  </si>
  <si>
    <t>地域づくり特別事業基金</t>
  </si>
  <si>
    <t>地域福祉基金</t>
  </si>
  <si>
    <t>森林環境基金</t>
  </si>
  <si>
    <t>下水道事業債償還基金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</si>
  <si>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</si>
  <si>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</si>
  <si>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</si>
  <si>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</si>
  <si>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</si>
  <si>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</si>
  <si>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</si>
  <si>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</si>
  <si>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</si>
  <si>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</si>
  <si>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類似団体に比べ基金の現在高が少ないことが影響し、高い水準で推移しており、また有形固定資産減価償却率も全体的に施設の老朽化が進み、類似団体よりもやや低い水準となっている。今後は、公共施設等総合管理計画に基づき、老朽化対策に取り組んでいき、施設の更新や除却が進み有形固定資産減価償却率は減少傾向となるが、起債額が増加することや基金の減少が予想されるため将来負担比率はより高い水準になることが見込まれる。</t>
    <phoneticPr fontId="5"/>
  </si>
  <si>
    <t>実質公債費比率は普通会計等の起債発行抑制の時期（平成17～23年度）を経たことで公債費が減少し類似団体と比較して同程度の水準で推移している。一方で、将来負担比率は類似団体に比べ基金の現在高が少ないことが影響し、高い水準で推移している。老朽化した公共施設等の更新に向け特定目的基金の積み増しを継続してきたが、消防庁舎と防災無線の更新により基金の取崩しと地方債発行額の増加により両比率の悪化が令和３年度以降は見込まれる。さらに今後は本庁舎更新が予定されているため、これまで以上に中長期的な財政見通しに注視する必要がある。</t>
    <rPh sb="194" eb="196">
      <t>レイワ</t>
    </rPh>
    <rPh sb="197" eb="199">
      <t>ネンド</t>
    </rPh>
    <rPh sb="199" eb="201">
      <t>イコウ</t>
    </rPh>
    <rPh sb="211" eb="213">
      <t>コンゴ</t>
    </rPh>
    <rPh sb="214" eb="219">
      <t>ホンチョウシャコウシン</t>
    </rPh>
    <rPh sb="220" eb="22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</si>
</sst>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A054-4421-80D3-E382473462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66776</c:v>
                </c:pt>
                <c:pt idx="1">
                  <c:v>99492</c:v>
                </c:pt>
                <c:pt idx="2">
                  <c:v>83397</c:v>
                </c:pt>
                <c:pt idx="3">
                  <c:v>116094</c:v>
                </c:pt>
                <c:pt idx="4">
                  <c:v>187490</c:v>
                </c:pt>
              </c:numCache>
            </c:numRef>
          </c:val>
          <c:smooth val="0"/>
          <c:extLst>
            <c:ext xmlns:c16="http://schemas.microsoft.com/office/drawing/2014/chart" uri="{C3380CC4-5D6E-409C-BE32-E72D297353CC}">
              <c16:uniqueId val="{00000001-A054-4421-80D3-E382473462B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2.7</c:v>
                </c:pt>
                <c:pt idx="1">
                  <c:v>4.1900000000000004</c:v>
                </c:pt>
                <c:pt idx="2">
                  <c:v>2.97</c:v>
                </c:pt>
                <c:pt idx="3">
                  <c:v>3.93</c:v>
                </c:pt>
                <c:pt idx="4">
                  <c:v>3.6</c:v>
                </c:pt>
              </c:numCache>
            </c:numRef>
          </c:val>
          <c:extLst>
            <c:ext xmlns:c16="http://schemas.microsoft.com/office/drawing/2014/chart" uri="{C3380CC4-5D6E-409C-BE32-E72D297353CC}">
              <c16:uniqueId val="{00000000-74F9-4160-975B-4207258B93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10.92</c:v>
                </c:pt>
                <c:pt idx="1">
                  <c:v>10.88</c:v>
                </c:pt>
                <c:pt idx="2">
                  <c:v>10.66</c:v>
                </c:pt>
                <c:pt idx="3">
                  <c:v>11.94</c:v>
                </c:pt>
                <c:pt idx="4">
                  <c:v>11.65</c:v>
                </c:pt>
              </c:numCache>
            </c:numRef>
          </c:val>
          <c:extLst>
            <c:ext xmlns:c16="http://schemas.microsoft.com/office/drawing/2014/chart" uri="{C3380CC4-5D6E-409C-BE32-E72D297353CC}">
              <c16:uniqueId val="{00000001-74F9-4160-975B-4207258B93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0.11</c:v>
                </c:pt>
                <c:pt idx="1">
                  <c:v>1.5</c:v>
                </c:pt>
                <c:pt idx="2">
                  <c:v>-1.1399999999999999</c:v>
                </c:pt>
                <c:pt idx="3">
                  <c:v>0.23</c:v>
                </c:pt>
                <c:pt idx="4">
                  <c:v>-2.37</c:v>
                </c:pt>
              </c:numCache>
            </c:numRef>
          </c:val>
          <c:smooth val="0"/>
          <c:extLst>
            <c:ext xmlns:c16="http://schemas.microsoft.com/office/drawing/2014/chart" uri="{C3380CC4-5D6E-409C-BE32-E72D297353CC}">
              <c16:uniqueId val="{00000002-74F9-4160-975B-4207258B93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0.01</c:v>
                </c:pt>
                <c:pt idx="4">
                  <c:v>#N/A</c:v>
                </c:pt>
                <c:pt idx="5">
                  <c:v>0.08</c:v>
                </c:pt>
                <c:pt idx="6">
                  <c:v>#N/A</c:v>
                </c:pt>
                <c:pt idx="7">
                  <c:v>0.02</c:v>
                </c:pt>
                <c:pt idx="8">
                  <c:v>#N/A</c:v>
                </c:pt>
                <c:pt idx="9">
                  <c:v>0.02</c:v>
                </c:pt>
              </c:numCache>
            </c:numRef>
          </c:val>
          <c:extLst>
            <c:ext xmlns:c16="http://schemas.microsoft.com/office/drawing/2014/chart" uri="{C3380CC4-5D6E-409C-BE32-E72D297353CC}">
              <c16:uniqueId val="{00000000-9625-4CB2-B4FF-D5663208D5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25-4CB2-B4FF-D5663208D5C8}"/>
            </c:ext>
          </c:extLst>
        </c:ser>
        <c:ser>
          <c:idx val="2"/>
          <c:order val="2"/>
          <c:tx>
            <c:strRef>
              <c:f>データシート!$A$29</c:f>
              <c:strCache>
                <c:ptCount val="1"/>
                <c:pt idx="0">
                  <c:v>平内町公共下水道事業特別会計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2-9625-4CB2-B4FF-D5663208D5C8}"/>
            </c:ext>
          </c:extLst>
        </c:ser>
        <c:ser>
          <c:idx val="3"/>
          <c:order val="3"/>
          <c:tx>
            <c:strRef>
              <c:f>データシート!$A$30</c:f>
              <c:strCache>
                <c:ptCount val="1"/>
                <c:pt idx="0">
                  <c:v>平内町農業集落排水事業特別会計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625-4CB2-B4FF-D5663208D5C8}"/>
            </c:ext>
          </c:extLst>
        </c:ser>
        <c:ser>
          <c:idx val="4"/>
          <c:order val="4"/>
          <c:tx>
            <c:strRef>
              <c:f>データシート!$A$31</c:f>
              <c:strCache>
                <c:ptCount val="1"/>
                <c:pt idx="0">
                  <c:v>平内町後期高齢者医療特別会計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0.08</c:v>
                </c:pt>
                <c:pt idx="8">
                  <c:v>#N/A</c:v>
                </c:pt>
                <c:pt idx="9">
                  <c:v>0.05</c:v>
                </c:pt>
              </c:numCache>
            </c:numRef>
          </c:val>
          <c:extLst>
            <c:ext xmlns:c16="http://schemas.microsoft.com/office/drawing/2014/chart" uri="{C3380CC4-5D6E-409C-BE32-E72D297353CC}">
              <c16:uniqueId val="{00000004-9625-4CB2-B4FF-D5663208D5C8}"/>
            </c:ext>
          </c:extLst>
        </c:ser>
        <c:ser>
          <c:idx val="5"/>
          <c:order val="5"/>
          <c:tx>
            <c:strRef>
              <c:f>データシート!$A$32</c:f>
              <c:strCache>
                <c:ptCount val="1"/>
                <c:pt idx="0">
                  <c:v>平内町介護保険特別会計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0.68</c:v>
                </c:pt>
                <c:pt idx="2">
                  <c:v>#N/A</c:v>
                </c:pt>
                <c:pt idx="3">
                  <c:v>0.76</c:v>
                </c:pt>
                <c:pt idx="4">
                  <c:v>#N/A</c:v>
                </c:pt>
                <c:pt idx="5">
                  <c:v>0.79</c:v>
                </c:pt>
                <c:pt idx="6">
                  <c:v>#N/A</c:v>
                </c:pt>
                <c:pt idx="7">
                  <c:v>1.02</c:v>
                </c:pt>
                <c:pt idx="8">
                  <c:v>#N/A</c:v>
                </c:pt>
                <c:pt idx="9">
                  <c:v>0.3</c:v>
                </c:pt>
              </c:numCache>
            </c:numRef>
          </c:val>
          <c:extLst>
            <c:ext xmlns:c16="http://schemas.microsoft.com/office/drawing/2014/chart" uri="{C3380CC4-5D6E-409C-BE32-E72D297353CC}">
              <c16:uniqueId val="{00000005-9625-4CB2-B4FF-D5663208D5C8}"/>
            </c:ext>
          </c:extLst>
        </c:ser>
        <c:ser>
          <c:idx val="6"/>
          <c:order val="6"/>
          <c:tx>
            <c:strRef>
              <c:f>データシート!$A$33</c:f>
              <c:strCache>
                <c:ptCount val="1"/>
                <c:pt idx="0">
                  <c:v>平内町国民健康保険特別会計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1.99</c:v>
                </c:pt>
                <c:pt idx="2">
                  <c:v>#N/A</c:v>
                </c:pt>
                <c:pt idx="3">
                  <c:v>2.02</c:v>
                </c:pt>
                <c:pt idx="4">
                  <c:v>#N/A</c:v>
                </c:pt>
                <c:pt idx="5">
                  <c:v>2.1</c:v>
                </c:pt>
                <c:pt idx="6">
                  <c:v>#N/A</c:v>
                </c:pt>
                <c:pt idx="7">
                  <c:v>2.0499999999999998</c:v>
                </c:pt>
                <c:pt idx="8">
                  <c:v>#N/A</c:v>
                </c:pt>
                <c:pt idx="9">
                  <c:v>2.67</c:v>
                </c:pt>
              </c:numCache>
            </c:numRef>
          </c:val>
          <c:extLst>
            <c:ext xmlns:c16="http://schemas.microsoft.com/office/drawing/2014/chart" uri="{C3380CC4-5D6E-409C-BE32-E72D297353CC}">
              <c16:uniqueId val="{00000006-9625-4CB2-B4FF-D5663208D5C8}"/>
            </c:ext>
          </c:extLst>
        </c:ser>
        <c:ser>
          <c:idx val="7"/>
          <c:order val="7"/>
          <c:tx>
            <c:strRef>
              <c:f>データシート!$A$34</c:f>
              <c:strCache>
                <c:ptCount val="1"/>
                <c:pt idx="0">
                  <c:v>平内町水道事業会計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2.88</c:v>
                </c:pt>
                <c:pt idx="2">
                  <c:v>#N/A</c:v>
                </c:pt>
                <c:pt idx="3">
                  <c:v>2.4</c:v>
                </c:pt>
                <c:pt idx="4">
                  <c:v>#N/A</c:v>
                </c:pt>
                <c:pt idx="5">
                  <c:v>2.2000000000000002</c:v>
                </c:pt>
                <c:pt idx="6">
                  <c:v>#N/A</c:v>
                </c:pt>
                <c:pt idx="7">
                  <c:v>2.36</c:v>
                </c:pt>
                <c:pt idx="8">
                  <c:v>#N/A</c:v>
                </c:pt>
                <c:pt idx="9">
                  <c:v>2.69</c:v>
                </c:pt>
              </c:numCache>
            </c:numRef>
          </c:val>
          <c:extLst>
            <c:ext xmlns:c16="http://schemas.microsoft.com/office/drawing/2014/chart" uri="{C3380CC4-5D6E-409C-BE32-E72D297353CC}">
              <c16:uniqueId val="{00000007-9625-4CB2-B4FF-D5663208D5C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2.7</c:v>
                </c:pt>
                <c:pt idx="2">
                  <c:v>#N/A</c:v>
                </c:pt>
                <c:pt idx="3">
                  <c:v>4.1900000000000004</c:v>
                </c:pt>
                <c:pt idx="4">
                  <c:v>#N/A</c:v>
                </c:pt>
                <c:pt idx="5">
                  <c:v>2.97</c:v>
                </c:pt>
                <c:pt idx="6">
                  <c:v>#N/A</c:v>
                </c:pt>
                <c:pt idx="7">
                  <c:v>3.93</c:v>
                </c:pt>
                <c:pt idx="8">
                  <c:v>#N/A</c:v>
                </c:pt>
                <c:pt idx="9">
                  <c:v>3.6</c:v>
                </c:pt>
              </c:numCache>
            </c:numRef>
          </c:val>
          <c:extLst>
            <c:ext xmlns:c16="http://schemas.microsoft.com/office/drawing/2014/chart" uri="{C3380CC4-5D6E-409C-BE32-E72D297353CC}">
              <c16:uniqueId val="{00000008-9625-4CB2-B4FF-D5663208D5C8}"/>
            </c:ext>
          </c:extLst>
        </c:ser>
        <c:ser>
          <c:idx val="9"/>
          <c:order val="9"/>
          <c:tx>
            <c:strRef>
              <c:f>データシート!$A$36</c:f>
              <c:strCache>
                <c:ptCount val="1"/>
                <c:pt idx="0">
                  <c:v>平内町国民健康保険平内中央病院事業会計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3.69</c:v>
                </c:pt>
                <c:pt idx="2">
                  <c:v>#N/A</c:v>
                </c:pt>
                <c:pt idx="3">
                  <c:v>3.33</c:v>
                </c:pt>
                <c:pt idx="4">
                  <c:v>#N/A</c:v>
                </c:pt>
                <c:pt idx="5">
                  <c:v>3.49</c:v>
                </c:pt>
                <c:pt idx="6">
                  <c:v>#N/A</c:v>
                </c:pt>
                <c:pt idx="7">
                  <c:v>3.64</c:v>
                </c:pt>
                <c:pt idx="8">
                  <c:v>#N/A</c:v>
                </c:pt>
                <c:pt idx="9">
                  <c:v>3.67</c:v>
                </c:pt>
              </c:numCache>
            </c:numRef>
          </c:val>
          <c:extLst>
            <c:ext xmlns:c16="http://schemas.microsoft.com/office/drawing/2014/chart" uri="{C3380CC4-5D6E-409C-BE32-E72D297353CC}">
              <c16:uniqueId val="{00000009-9625-4CB2-B4FF-D5663208D5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594</c:v>
                </c:pt>
                <c:pt idx="5">
                  <c:v>603</c:v>
                </c:pt>
                <c:pt idx="8">
                  <c:v>600</c:v>
                </c:pt>
                <c:pt idx="11">
                  <c:v>583</c:v>
                </c:pt>
                <c:pt idx="14">
                  <c:v>574</c:v>
                </c:pt>
              </c:numCache>
            </c:numRef>
          </c:val>
          <c:extLst>
            <c:ext xmlns:c16="http://schemas.microsoft.com/office/drawing/2014/chart" uri="{C3380CC4-5D6E-409C-BE32-E72D297353CC}">
              <c16:uniqueId val="{00000000-3278-4B32-B8F5-9A87ED4597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78-4B32-B8F5-9A87ED4597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78-4B32-B8F5-9A87ED4597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15</c:v>
                </c:pt>
                <c:pt idx="6">
                  <c:v>14</c:v>
                </c:pt>
                <c:pt idx="9">
                  <c:v>13</c:v>
                </c:pt>
                <c:pt idx="12">
                  <c:v>16</c:v>
                </c:pt>
              </c:numCache>
            </c:numRef>
          </c:val>
          <c:extLst>
            <c:ext xmlns:c16="http://schemas.microsoft.com/office/drawing/2014/chart" uri="{C3380CC4-5D6E-409C-BE32-E72D297353CC}">
              <c16:uniqueId val="{00000003-3278-4B32-B8F5-9A87ED4597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348</c:v>
                </c:pt>
                <c:pt idx="3">
                  <c:v>393</c:v>
                </c:pt>
                <c:pt idx="6">
                  <c:v>408</c:v>
                </c:pt>
                <c:pt idx="9">
                  <c:v>407</c:v>
                </c:pt>
                <c:pt idx="12">
                  <c:v>404</c:v>
                </c:pt>
              </c:numCache>
            </c:numRef>
          </c:val>
          <c:extLst>
            <c:ext xmlns:c16="http://schemas.microsoft.com/office/drawing/2014/chart" uri="{C3380CC4-5D6E-409C-BE32-E72D297353CC}">
              <c16:uniqueId val="{00000004-3278-4B32-B8F5-9A87ED4597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8-4B32-B8F5-9A87ED4597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78-4B32-B8F5-9A87ED4597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590</c:v>
                </c:pt>
                <c:pt idx="3">
                  <c:v>591</c:v>
                </c:pt>
                <c:pt idx="6">
                  <c:v>557</c:v>
                </c:pt>
                <c:pt idx="9">
                  <c:v>507</c:v>
                </c:pt>
                <c:pt idx="12">
                  <c:v>492</c:v>
                </c:pt>
              </c:numCache>
            </c:numRef>
          </c:val>
          <c:extLst>
            <c:ext xmlns:c16="http://schemas.microsoft.com/office/drawing/2014/chart" uri="{C3380CC4-5D6E-409C-BE32-E72D297353CC}">
              <c16:uniqueId val="{00000007-3278-4B32-B8F5-9A87ED4597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358</c:v>
                </c:pt>
                <c:pt idx="2">
                  <c:v>#N/A</c:v>
                </c:pt>
                <c:pt idx="3">
                  <c:v>#N/A</c:v>
                </c:pt>
                <c:pt idx="4">
                  <c:v>396</c:v>
                </c:pt>
                <c:pt idx="5">
                  <c:v>#N/A</c:v>
                </c:pt>
                <c:pt idx="6">
                  <c:v>#N/A</c:v>
                </c:pt>
                <c:pt idx="7">
                  <c:v>379</c:v>
                </c:pt>
                <c:pt idx="8">
                  <c:v>#N/A</c:v>
                </c:pt>
                <c:pt idx="9">
                  <c:v>#N/A</c:v>
                </c:pt>
                <c:pt idx="10">
                  <c:v>344</c:v>
                </c:pt>
                <c:pt idx="11">
                  <c:v>#N/A</c:v>
                </c:pt>
                <c:pt idx="12">
                  <c:v>#N/A</c:v>
                </c:pt>
                <c:pt idx="13">
                  <c:v>338</c:v>
                </c:pt>
                <c:pt idx="14">
                  <c:v>#N/A</c:v>
                </c:pt>
              </c:numCache>
            </c:numRef>
          </c:val>
          <c:smooth val="0"/>
          <c:extLst>
            <c:ext xmlns:c16="http://schemas.microsoft.com/office/drawing/2014/chart" uri="{C3380CC4-5D6E-409C-BE32-E72D297353CC}">
              <c16:uniqueId val="{00000008-3278-4B32-B8F5-9A87ED4597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6653</c:v>
                </c:pt>
                <c:pt idx="5">
                  <c:v>6545</c:v>
                </c:pt>
                <c:pt idx="8">
                  <c:v>6539</c:v>
                </c:pt>
                <c:pt idx="11">
                  <c:v>6949</c:v>
                </c:pt>
                <c:pt idx="14">
                  <c:v>7505</c:v>
                </c:pt>
              </c:numCache>
            </c:numRef>
          </c:val>
          <c:extLst>
            <c:ext xmlns:c16="http://schemas.microsoft.com/office/drawing/2014/chart" uri="{C3380CC4-5D6E-409C-BE32-E72D297353CC}">
              <c16:uniqueId val="{00000000-A025-4984-8384-0332D6E89F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25-4984-8384-0332D6E89F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1516</c:v>
                </c:pt>
                <c:pt idx="5">
                  <c:v>1643</c:v>
                </c:pt>
                <c:pt idx="8">
                  <c:v>1843</c:v>
                </c:pt>
                <c:pt idx="11">
                  <c:v>1812</c:v>
                </c:pt>
                <c:pt idx="14">
                  <c:v>1753</c:v>
                </c:pt>
              </c:numCache>
            </c:numRef>
          </c:val>
          <c:extLst>
            <c:ext xmlns:c16="http://schemas.microsoft.com/office/drawing/2014/chart" uri="{C3380CC4-5D6E-409C-BE32-E72D297353CC}">
              <c16:uniqueId val="{00000002-A025-4984-8384-0332D6E89F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25-4984-8384-0332D6E89F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25-4984-8384-0332D6E89F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25-4984-8384-0332D6E89F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620</c:v>
                </c:pt>
                <c:pt idx="3">
                  <c:v>516</c:v>
                </c:pt>
                <c:pt idx="6">
                  <c:v>501</c:v>
                </c:pt>
                <c:pt idx="9">
                  <c:v>468</c:v>
                </c:pt>
                <c:pt idx="12">
                  <c:v>425</c:v>
                </c:pt>
              </c:numCache>
            </c:numRef>
          </c:val>
          <c:extLst>
            <c:ext xmlns:c16="http://schemas.microsoft.com/office/drawing/2014/chart" uri="{C3380CC4-5D6E-409C-BE32-E72D297353CC}">
              <c16:uniqueId val="{00000006-A025-4984-8384-0332D6E89F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137</c:v>
                </c:pt>
                <c:pt idx="3">
                  <c:v>129</c:v>
                </c:pt>
                <c:pt idx="6">
                  <c:v>123</c:v>
                </c:pt>
                <c:pt idx="9">
                  <c:v>115</c:v>
                </c:pt>
                <c:pt idx="12">
                  <c:v>126</c:v>
                </c:pt>
              </c:numCache>
            </c:numRef>
          </c:val>
          <c:extLst>
            <c:ext xmlns:c16="http://schemas.microsoft.com/office/drawing/2014/chart" uri="{C3380CC4-5D6E-409C-BE32-E72D297353CC}">
              <c16:uniqueId val="{00000007-A025-4984-8384-0332D6E89F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4574</c:v>
                </c:pt>
                <c:pt idx="3">
                  <c:v>4696</c:v>
                </c:pt>
                <c:pt idx="6">
                  <c:v>4681</c:v>
                </c:pt>
                <c:pt idx="9">
                  <c:v>4671</c:v>
                </c:pt>
                <c:pt idx="12">
                  <c:v>4424</c:v>
                </c:pt>
              </c:numCache>
            </c:numRef>
          </c:val>
          <c:extLst>
            <c:ext xmlns:c16="http://schemas.microsoft.com/office/drawing/2014/chart" uri="{C3380CC4-5D6E-409C-BE32-E72D297353CC}">
              <c16:uniqueId val="{00000008-A025-4984-8384-0332D6E89F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25-4984-8384-0332D6E89F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5321</c:v>
                </c:pt>
                <c:pt idx="3">
                  <c:v>5461</c:v>
                </c:pt>
                <c:pt idx="6">
                  <c:v>5625</c:v>
                </c:pt>
                <c:pt idx="9">
                  <c:v>6163</c:v>
                </c:pt>
                <c:pt idx="12">
                  <c:v>7344</c:v>
                </c:pt>
              </c:numCache>
            </c:numRef>
          </c:val>
          <c:extLst>
            <c:ext xmlns:c16="http://schemas.microsoft.com/office/drawing/2014/chart" uri="{C3380CC4-5D6E-409C-BE32-E72D297353CC}">
              <c16:uniqueId val="{0000000A-A025-4984-8384-0332D6E89F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2484</c:v>
                </c:pt>
                <c:pt idx="2">
                  <c:v>#N/A</c:v>
                </c:pt>
                <c:pt idx="3">
                  <c:v>#N/A</c:v>
                </c:pt>
                <c:pt idx="4">
                  <c:v>2614</c:v>
                </c:pt>
                <c:pt idx="5">
                  <c:v>#N/A</c:v>
                </c:pt>
                <c:pt idx="6">
                  <c:v>#N/A</c:v>
                </c:pt>
                <c:pt idx="7">
                  <c:v>2549</c:v>
                </c:pt>
                <c:pt idx="8">
                  <c:v>#N/A</c:v>
                </c:pt>
                <c:pt idx="9">
                  <c:v>#N/A</c:v>
                </c:pt>
                <c:pt idx="10">
                  <c:v>2657</c:v>
                </c:pt>
                <c:pt idx="11">
                  <c:v>#N/A</c:v>
                </c:pt>
                <c:pt idx="12">
                  <c:v>#N/A</c:v>
                </c:pt>
                <c:pt idx="13">
                  <c:v>3062</c:v>
                </c:pt>
                <c:pt idx="14">
                  <c:v>#N/A</c:v>
                </c:pt>
              </c:numCache>
            </c:numRef>
          </c:val>
          <c:smooth val="0"/>
          <c:extLst>
            <c:ext xmlns:c16="http://schemas.microsoft.com/office/drawing/2014/chart" uri="{C3380CC4-5D6E-409C-BE32-E72D297353CC}">
              <c16:uniqueId val="{0000000B-A025-4984-8384-0332D6E89F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452</c:v>
                </c:pt>
                <c:pt idx="1">
                  <c:v>490</c:v>
                </c:pt>
                <c:pt idx="2">
                  <c:v>491</c:v>
                </c:pt>
              </c:numCache>
            </c:numRef>
          </c:val>
          <c:extLst>
            <c:ext xmlns:c16="http://schemas.microsoft.com/office/drawing/2014/chart" uri="{C3380CC4-5D6E-409C-BE32-E72D297353CC}">
              <c16:uniqueId val="{00000000-24E6-415B-AAE4-4AFC1F2BC8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239</c:v>
                </c:pt>
                <c:pt idx="1">
                  <c:v>239</c:v>
                </c:pt>
                <c:pt idx="2">
                  <c:v>279</c:v>
                </c:pt>
              </c:numCache>
            </c:numRef>
          </c:val>
          <c:extLst>
            <c:ext xmlns:c16="http://schemas.microsoft.com/office/drawing/2014/chart" uri="{C3380CC4-5D6E-409C-BE32-E72D297353CC}">
              <c16:uniqueId val="{00000001-24E6-415B-AAE4-4AFC1F2BC8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830</c:v>
                </c:pt>
                <c:pt idx="1">
                  <c:v>768</c:v>
                </c:pt>
                <c:pt idx="2">
                  <c:v>678</c:v>
                </c:pt>
              </c:numCache>
            </c:numRef>
          </c:val>
          <c:extLst>
            <c:ext xmlns:c16="http://schemas.microsoft.com/office/drawing/2014/chart" uri="{C3380CC4-5D6E-409C-BE32-E72D297353CC}">
              <c16:uniqueId val="{00000002-24E6-415B-AAE4-4AFC1F2BC8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{6BEAE5CF-20B8-46E9-94D7-82EF916B7A9C}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619-4757-BF98-F44E1A816B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{FF809C7B-4F02-4F81-8741-C8B10BD6B3CA}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19-4757-BF98-F44E1A816B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{50F25B4D-6613-49DF-B27D-F9284DD774F5}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19-4757-BF98-F44E1A816B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{8AA2C576-7215-4410-9999-3A8645004868}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19-4757-BF98-F44E1A816B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{168D3E28-3047-49CA-B50D-C550964E7246}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19-4757-BF98-F44E1A816BCA}"/>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{C31B8CF9-F310-476A-B12F-9537315C0DED}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619-4757-BF98-F44E1A816BCA}"/>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{F1FAF3C1-8B2D-41ED-AAAA-8E62F0BE36B5}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619-4757-BF98-F44E1A816BC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{8515344F-F757-4E3D-B38F-A12EA00FDFC8}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619-4757-BF98-F44E1A816B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{CA1E3D38-C820-426E-8247-A0CE86BC428C}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619-4757-BF98-F44E1A816B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62.2</c:v>
                </c:pt>
                <c:pt idx="8">
                  <c:v>63</c:v>
                </c:pt>
                <c:pt idx="16">
                  <c:v>63.8</c:v>
                </c:pt>
                <c:pt idx="24">
                  <c:v>64.900000000000006</c:v>
                </c:pt>
                <c:pt idx="32">
                  <c:v>63.6</c:v>
                </c:pt>
              </c:numCache>
            </c:numRef>
          </c:xVal>
          <c:yVal>
            <c:numRef>
              <c:f>公会計指標分析・財政指標組合せ分析表!$BP$51:$DC$51</c:f>
              <c:numCache>
                <c:formatCode>#,##0.0;"▲ "#,##0.0</c:formatCode>
                <c:ptCount val="40"/>
                <c:pt idx="0">
                  <c:v>70.099999999999994</c:v>
                </c:pt>
                <c:pt idx="8">
                  <c:v>73.599999999999994</c:v>
                </c:pt>
                <c:pt idx="16">
                  <c:v>70.099999999999994</c:v>
                </c:pt>
                <c:pt idx="24">
                  <c:v>75.3</c:v>
                </c:pt>
                <c:pt idx="32">
                  <c:v>84.1</c:v>
                </c:pt>
              </c:numCache>
            </c:numRef>
          </c:yVal>
          <c:smooth val="0"/>
          <c:extLst>
            <c:ext xmlns:c16="http://schemas.microsoft.com/office/drawing/2014/chart" uri="{C3380CC4-5D6E-409C-BE32-E72D297353CC}">
              <c16:uniqueId val="{00000009-F619-4757-BF98-F44E1A816B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{CF7810EB-E7C8-4471-9653-A660435F11B1}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619-4757-BF98-F44E1A816B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{368CB4E3-8F25-4A25-BF44-BCE767A28849}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19-4757-BF98-F44E1A816B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{83C2613A-6654-4CB4-8CF4-0D7BCF09D5E2}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19-4757-BF98-F44E1A816B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{B04DBC01-B519-46C1-A7CC-8D9F1841D755}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19-4757-BF98-F44E1A816B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{F2AF93C0-0C04-482A-839A-CD9786E8C875}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19-4757-BF98-F44E1A816BCA}"/>
                </c:ext>
              </c:extLst>
            </c:dLbl>
            <c:dLbl>
              <c:idx val="8"/>
              <c:layout>
                <c:manualLayout>
                  <c:x val="-2.461971021296461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{863F4EF9-048A-45A1-9D39-21E6CEE22711}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619-4757-BF98-F44E1A816BCA}"/>
                </c:ext>
              </c:extLst>
            </c:dLbl>
            <c:dLbl>
              <c:idx val="16"/>
              <c:layout>
                <c:manualLayout>
                  <c:x val="-3.967069072617999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{001AAD1A-8DE9-49AE-B4BD-5BBE745220AB}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619-4757-BF98-F44E1A816BCA}"/>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{0D97BC67-AF2E-48B5-A610-158129E586E6}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619-4757-BF98-F44E1A816BCA}"/>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{C3541D3C-6327-4A28-A8E6-8C909669101C}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619-4757-BF98-F44E1A816B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F619-4757-BF98-F44E1A816BCA}"/>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{AA4A1D5E-A623-4BD5-952B-13BA0C3AFECE}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813-4CFE-ABA9-5EDB498903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{E75E9A9D-FB63-4B08-A48F-8AAB4FAB9F0F}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13-4CFE-ABA9-5EDB498903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{C41CC544-958A-4267-B3A5-8B290E7D3EEB}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13-4CFE-ABA9-5EDB498903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{403B828E-5AF3-49A9-AAA7-BB4B23F4FE99}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13-4CFE-ABA9-5EDB498903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{845EC373-919D-4ABD-B125-96B8E0047AF6}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13-4CFE-ABA9-5EDB49890314}"/>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{2AFEEAFB-A796-43FE-B167-2A3C2E49B5C5}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813-4CFE-ABA9-5EDB49890314}"/>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{123268C6-F969-47CE-AFCB-DC4C872E30DF}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813-4CFE-ABA9-5EDB49890314}"/>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{9A60E829-B184-4EB4-9BCB-0D25369AF52D}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813-4CFE-ABA9-5EDB4989031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{F379C5C4-24FF-476D-83F8-3DF1B5F16DDF}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813-4CFE-ABA9-5EDB498903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10.3</c:v>
                </c:pt>
                <c:pt idx="16">
                  <c:v>10.5</c:v>
                </c:pt>
                <c:pt idx="24">
                  <c:v>10.4</c:v>
                </c:pt>
                <c:pt idx="32">
                  <c:v>9.8000000000000007</c:v>
                </c:pt>
              </c:numCache>
            </c:numRef>
          </c:xVal>
          <c:yVal>
            <c:numRef>
              <c:f>公会計指標分析・財政指標組合せ分析表!$BP$73:$DC$73</c:f>
              <c:numCache>
                <c:formatCode>#,##0.0;"▲ "#,##0.0</c:formatCode>
                <c:ptCount val="40"/>
                <c:pt idx="0">
                  <c:v>70.099999999999994</c:v>
                </c:pt>
                <c:pt idx="8">
                  <c:v>73.599999999999994</c:v>
                </c:pt>
                <c:pt idx="16">
                  <c:v>70.099999999999994</c:v>
                </c:pt>
                <c:pt idx="24">
                  <c:v>75.3</c:v>
                </c:pt>
                <c:pt idx="32">
                  <c:v>84.1</c:v>
                </c:pt>
              </c:numCache>
            </c:numRef>
          </c:yVal>
          <c:smooth val="0"/>
          <c:extLst>
            <c:ext xmlns:c16="http://schemas.microsoft.com/office/drawing/2014/chart" uri="{C3380CC4-5D6E-409C-BE32-E72D297353CC}">
              <c16:uniqueId val="{00000009-9813-4CFE-ABA9-5EDB498903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{D35093F3-0EAC-4E07-B9BE-E73E80199781}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813-4CFE-ABA9-5EDB498903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{591BBD36-F6DF-4244-BA58-C388687D1385}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13-4CFE-ABA9-5EDB498903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{F4DDF7D2-E08D-4DB9-949B-1AE38F523D18}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13-4CFE-ABA9-5EDB498903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{AE537A2C-AC9E-4E9B-93D8-CD1825593423}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13-4CFE-ABA9-5EDB498903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{3FEC14F4-9BE6-490B-BD0B-54B0AF4F0344}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13-4CFE-ABA9-5EDB49890314}"/>
                </c:ext>
              </c:extLst>
            </c:dLbl>
            <c:dLbl>
              <c:idx val="8"/>
              <c:layout>
                <c:manualLayout>
                  <c:x val="-4.5160355153971342E-2"/>
                  <c:y val="-6.200052469095634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{8DBAD1B2-9151-4BC0-91E7-8C1BBC61775A}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813-4CFE-ABA9-5EDB49890314}"/>
                </c:ext>
              </c:extLst>
            </c:dLbl>
            <c:dLbl>
              <c:idx val="16"/>
              <c:layout>
                <c:manualLayout>
                  <c:x val="-1.8235628084250059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{25A2FFFC-A5D8-4152-979F-386B5F4947ED}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813-4CFE-ABA9-5EDB49890314}"/>
                </c:ext>
              </c:extLst>
            </c:dLbl>
            <c:dLbl>
              <c:idx val="24"/>
              <c:layout>
                <c:manualLayout>
                  <c:x val="-3.1570342725075584E-2"/>
                  <c:y val="-6.28327694846315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{F6F38F87-B6E4-4803-B32B-326A6190C69B}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813-4CFE-ABA9-5EDB49890314}"/>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{9D043DA9-656B-4EA4-8504-F35174EF455B}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813-4CFE-ABA9-5EDB498903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9813-4CFE-ABA9-5EDB49890314}"/>
            </c:ext>
          </c:extLst>
        </c:ser>
        <c:dLbls>
          <c:showLegendKey val="0"/>
          <c:showVal val="1"/>
          <c:showCatName val="0"/>
          <c:showSerName val="0"/>
          <c:showPercent val="0"/>
          <c:showBubbleSize val="0"/>
        </c:dLbls>
        <c:axId val="84219776"/>
        <c:axId val="84234240"/>
      </c:scatterChart>
      <c:valAx>
        <c:axId val="84219776"/>
        <c:scaling>
          <c:orientation val="maxMin"/>
          <c:max val="10.6"/>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年度をピークに元利償還金が減少に転じたことにより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年度の実質公債費比率の分子は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消防庁舎や防災無線の更新等による緊防債や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発行額の増や、老朽化した公共施設等の更新にかかる起債発行が見込まれており、また下水道事業を中心に公営企業への繰出金が増えることで公債費に準ずる経費として実質公債費比率に算入される金額も増加する見込みであることから、当面の間、比率の悪化が懸念されるところではあるが、適債事業の取捨選択や公営企業会計の事業見直しや料金改定なども検討しながら財政運営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満期一括償還債の借入なし。</a:t>
          </a:r>
          <a:endParaRPr kumimoji="0" lang="ja-JP"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令和２年度は老朽化施設への修繕へ</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を取り崩した結果、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百万円）となった一方で、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消防庁舎や防災無線の更新等により起債発行額が膨らみ、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地方債現在高の増（約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百万円）となったことにより将来負担比率の分子は約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出金見込額は依然として高い水準にあり、地方債現在高も徐々に増加していく見通しであることから、今後とも地方債発行の抑制や公営企業会計事業の抜本的見直しによる基準外繰出金の抑制に努めていか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青森県平内町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百万円を歳計剰余金として、減債基金へ約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特定目的基金である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森林環境基金へ約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百万円積み立てた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ことであり、一方</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主な減要因は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公共施設等整備基金のうち、約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公共施設の整備財源とし、下水道事業債償還基金のうち、前年度積み立て分を取り崩し、償還財源としたこと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、特別導入事業基金の県造成分の主体間調整により、県へ基金の一部返還分を取り崩し、財源としたことである。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財政調整基金は、地方交付税の減や災害発生時の対応、社会保障関係経費の増大に備え、取り崩し等に配慮しながら積み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立て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を考えたい。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減債基金は、将来の公債費負担を勘案し、経費削減等により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的に積み立てを行い、公債費負担の平準化のため、財政状況を見ながら徐々に取り崩しを行う見通しである。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その他特定目的基金については、公共施設等整備基金以外の基金は現状を維持する見通しで、公共施設等整備基金は公共施設等の整備にかかる需要が増大した際に取り崩しを行う考えである。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・公共施設等整備基金：老朽化が進む公共施設の整備の財源とするため約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百万円取り崩した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ことが大きく影響し減となっている。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・下水道事業債償還基金：県からの補助金を原資に約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百万円を積み立てる一方で、前年度積み立て分を取り崩して下水道事業債の償還財源に充てていることから、ほぼ横ばいで推移している。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・森林環境基金：森林環境譲与税のうち森林経営管理のための経費へ充当した残りを積み立てたため増となっている。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・公共施設等整備基金：前述の増減理由に記載のあるとおり、将来の財政需要に見極め、引き続き経費削減等により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した財源を積み立てしながら、公共施設等の整備にかかる需要が増大した際に取り崩しを行う見通しである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・その他の特定目的基金：前述の増減理由に記載のあるとおり、今後も推移していく見通しであることから、基金残高はほぼ横ばいになると見込んでいる。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地方交付税額の減や災害発生時の対応、社会保障関係経費の増大などに備え積み立てを行っており、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基金運用益の発生に伴う微増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需要が見込まれる減債基金や公共施設等整備基金（特定目的基金）を重点的に積み増し、基金運用益のみの積み立てをしてきたところであるが、公債費の増や、老朽化した施設の更新についての財源等を考慮し、財政調整基金に積み立てることも検討していき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老朽化した消防庁舎や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防災無線の更新により、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していることから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本庁舎の更新や中学校の改修工事等による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公債費負担に備えて積み立てを行ってお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り、令和２年度は、基金運用益と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経費削減等により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捻出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を積み立てたため増となっている。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公債費の増と財政状況を見極めて、必要な分歳計剰余金処分に伴う積み増し等を考慮していきたい。その後、中長期的に公債費の伸びと財政状況を勘案して基金の取り崩しを行う見通しである。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・公共施設等整備基金：町が行う公共施設、その他の施設の整備に要する経費の財源に充てる。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・地域づくり特別事業基金：地域の実情をふまえ、個性豊かな魅力ある地域づくりを行い、町の活性化を推進する。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・地域福祉基金：高齢者の居宅における福祉の増進に関する事業等を行う団体に対する補助等を行い、高齢者福祉の増進を図る。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・下水道事業債償還基金：公共用水域の水質保全と町民の生活環境の向上を図るために生活排水等の処理施設を整備する事業に関する下水道事業債の元利償還に要する経費の財源に充てる。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・森林環境基金：森林環境譲与税を森林経営管理のための経費の財源に充てる。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BF92E3-610F-4759-B8DA-B31B7C1A9F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AC18050-5C5E-4125-BB35-F7284FCA01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CFE432-C794-4F1A-8605-C7279ECCE00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2D41F63-9E4C-4950-8EBB-DD66651144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361764-ACD0-4BBA-B4A6-9256D141E04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DDA84C0-B897-41AD-8B25-1406273B627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3D68149-A94E-4E21-B715-DD9DF5AE2D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2BF5872-2096-4A9B-AECB-2780E81F436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0AE324-1314-4F82-97B9-9CE7B5816B5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1711918-572E-43EF-A1B4-A2F430E4B32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1643AA-8DFF-414E-81AB-D7AF6C4CD6F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F757273-7459-48F5-B6B5-15C02D4BE81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969978C-ABD7-4C5C-B930-13CA3EF9F66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8C0194F-285A-4152-A648-E1892AD15B1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BB58B3F-63CB-402B-A362-C26F5537E7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D871F89-6CD9-43A3-B9EA-64BD0836EBE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F75534E-D74E-48CD-8985-2E33EDE046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892539D-8726-43E6-9727-B8FD167EB20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D1A1DE4-4E9F-4AA4-9227-AD5BDC86C8D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9041B6D-5131-49B0-BEC0-DDD47EF05D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E4BC026-110C-4A13-9D08-BD4BAC38E0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D9495F7-9836-4944-B26D-85D36FDF707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DDB4876-89C4-4BF4-9C4F-4B41A4553F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7E885AB-48E3-4B1C-B471-9D243C6C078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29F0FC-D5AA-4C98-B4A1-1C0CA37F909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A4A17C-8AB5-49A7-9110-BB6F9C80B4B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AD746A3-331A-4978-AA30-0EC1F177BD8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2C54465-8D67-4576-9FBD-CBC974F7E58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BAF52E0-0502-4FC8-83BD-295076A8277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8D63877-9171-4F9D-B498-7E6E2821B99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6FEEAD8-7EA6-40C0-AA32-108614446D7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7401AAE-81C1-4808-85AE-BF4650299D1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661CDD8-A53F-49EE-B285-FEDD838A1D2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CCA3E157-CE76-4710-9443-8DDB781E65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7607B56-DD9C-4857-83D0-928029921B7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455138F-1C88-4D03-992F-B23FA65F1B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2B8BAD-5958-4880-A8BD-1B150006CC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37AAD20-655F-4804-B81F-36639B34B1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C52C4228-F71F-464A-8CC8-2799E95AB41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A8EDC7C-2607-43C4-91CF-3C61F4B6D74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D3B274C-B179-4737-BF19-3E4B49D29A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274C139-8157-43A4-93CE-7FA9340A47A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0F129CC-9F31-49D8-AE6C-052E6A59001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F5C6F0B-7F76-423F-BE7A-B843EC2F048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18840AC-645C-44DE-9DC1-9266442FCB7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54A9736-1659-4052-8A86-ABF2AE81297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AD32EF6-67C9-4A64-8607-B99F6C4CD6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当町では平成２９年度に公共施設等総合管理計画を策定し、公共施設等の長寿命化に加え、公共建築物の延べ床面積を３割削減する目標を掲げた。有形固定資産減価償却率は類似団体より少し高い水準にあ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令和２年度は消防庁舎等の大規模な更新事業の影響もあって若干、類似団体平均より下回った。</a:t>
          </a:r>
          <a:r>
            <a:rPr kumimoji="1" lang="ja-JP" altLang="ja-JP" sz="1100">
              <a:solidFill>
                <a:schemeClr val="dk1"/>
              </a:solidFill>
              <a:effectLst/>
              <a:latin typeface="+mn-lt"/>
              <a:ea typeface="+mn-ea"/>
              <a:cs typeface="+mn-cs"/>
            </a:rPr>
            <a:t>今後は個別施設計画</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、公共施設等の効率的な管理を推進していく。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5DB19E6-49E1-4749-A404-6FF277D4F9F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237D528-FDDF-49AB-B66A-9C5163D91D9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9CEB10A-F70C-492C-8052-0A3798923B1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C2E7DBD-4A77-4DDF-8C6B-9A509FFCE45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7FA7E881-031E-42CC-B567-0FC8A573B752}"/>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6A45CFFF-F25F-4AF8-A8FF-D3BBD3CF44B3}"/>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851871E0-DDFC-4460-AEB3-6DB89DDC145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D6A7881-4B12-40CB-AE68-E7268FD8CE1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DFF5FA30-9A94-4A1B-889A-466CF54A625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DF42A91F-5BC4-4F40-8588-4058C01390E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210EA8E2-7BF3-49C2-B829-611B7C464BE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E3ACF08-457A-410F-AEAF-B5C06B35F8E1}"/>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C6C93DB-6D7D-4904-A47C-715AB8EC0C3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9CE61CC-C89A-4EA6-A049-4ACA9E8BE52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2420ADFE-A151-442F-8963-351F75A1068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D99F813-78CA-4E6A-BFA6-377F8F00981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A03D43CC-01B8-4D1D-B41D-01B184F352D7}"/>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8FBF829C-3C73-496E-9EF9-19511A665218}"/>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018B9235-F43D-4512-BD8C-73093E95CF12}"/>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D9801896-9C38-4DFC-B42B-7CFFC88F81A9}"/>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E4B9B0B8-3B96-4002-B06A-1A5F8C5CED50}"/>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BF97B6DF-BE45-4116-8750-44AD524E3D4F}"/>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B90DA826-569E-43DD-AD93-94E86BB45D79}"/>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471F762F-EA00-407E-9355-D060FB58CAAC}"/>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5C1B6D52-8ADF-41A2-9420-C123D5F56C86}"/>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25F7C856-B012-4EA8-B4DB-89182318DE52}"/>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8EE400C3-CE1F-4B5B-9F1C-99AB1E07EB27}"/>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4A2CDE3-C385-4D9C-8FE9-5A9021584AF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F39177-B932-40D5-AF2B-E0177EA8920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B1EEB00-32D6-41B7-A95E-ADAB3E3431F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1676080-444B-4F83-81B8-D967D30FA4F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98ED986-D25D-421D-8CD2-8A9DB8F67F8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楕円 80">
          <a:extLst>
            <a:ext uri="{FF2B5EF4-FFF2-40B4-BE49-F238E27FC236}">
              <a16:creationId xmlns:a16="http://schemas.microsoft.com/office/drawing/2014/main" id="{4ACEE0A7-85FA-411C-8C8F-13D27143BFED}"/>
            </a:ext>
          </a:extLst>
        </xdr:cNvPr>
        <xdr:cNvSpPr/>
      </xdr:nvSpPr>
      <xdr:spPr>
        <a:xfrm>
          <a:off x="4711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47642</xdr:rowOff>
    </xdr:from>
    <xdr:ext cx="405111" cy="259045"/>
    <xdr:sp macro="" textlink="">
      <xdr:nvSpPr>
        <xdr:cNvPr id="82" name="有形固定資産減価償却率該当値テキスト">
          <a:extLst>
            <a:ext uri="{FF2B5EF4-FFF2-40B4-BE49-F238E27FC236}">
              <a16:creationId xmlns:a16="http://schemas.microsoft.com/office/drawing/2014/main" id="{555F7F18-76C2-4D89-A306-5BDFBDF1C451}"/>
            </a:ext>
          </a:extLst>
        </xdr:cNvPr>
        <xdr:cNvSpPr txBox="1"/>
      </xdr:nvSpPr>
      <xdr:spPr>
        <a:xfrm>
          <a:off x="4813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3" name="楕円 82">
          <a:extLst>
            <a:ext uri="{FF2B5EF4-FFF2-40B4-BE49-F238E27FC236}">
              <a16:creationId xmlns:a16="http://schemas.microsoft.com/office/drawing/2014/main" id="{16E263E9-2BF4-4562-BF9F-A1ACB9CC7573}"/>
            </a:ext>
          </a:extLst>
        </xdr:cNvPr>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122343</xdr:rowOff>
    </xdr:to>
    <xdr:cxnSp macro="">
      <xdr:nvCxnSpPr>
        <xdr:cNvPr id="84" name="直線コネクタ 83">
          <a:extLst>
            <a:ext uri="{FF2B5EF4-FFF2-40B4-BE49-F238E27FC236}">
              <a16:creationId xmlns:a16="http://schemas.microsoft.com/office/drawing/2014/main" id="{FC1873FD-E21B-4CD0-B517-71BF78913B56}"/>
            </a:ext>
          </a:extLst>
        </xdr:cNvPr>
        <xdr:cNvCxnSpPr/>
      </xdr:nvCxnSpPr>
      <xdr:spPr>
        <a:xfrm flipV="1">
          <a:off x="4051300" y="61620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5" name="楕円 84">
          <a:extLst>
            <a:ext uri="{FF2B5EF4-FFF2-40B4-BE49-F238E27FC236}">
              <a16:creationId xmlns:a16="http://schemas.microsoft.com/office/drawing/2014/main" id="{A528830D-321B-4668-9012-3F98C5CAE799}"/>
            </a:ext>
          </a:extLst>
        </xdr:cNvPr>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82762</xdr:rowOff>
    </xdr:from>
    <xdr:to>
      <xdr:col>19</xdr:col>
      <xdr:colOff>136525</xdr:colOff>
      <xdr:row>31</xdr:row>
      <xdr:rowOff>122343</xdr:rowOff>
    </xdr:to>
    <xdr:cxnSp macro="">
      <xdr:nvCxnSpPr>
        <xdr:cNvPr id="86" name="直線コネクタ 85">
          <a:extLst>
            <a:ext uri="{FF2B5EF4-FFF2-40B4-BE49-F238E27FC236}">
              <a16:creationId xmlns:a16="http://schemas.microsoft.com/office/drawing/2014/main" id="{1B445BB4-47DA-49F9-B876-AF38BB19D483}"/>
            </a:ext>
          </a:extLst>
        </xdr:cNvPr>
        <xdr:cNvCxnSpPr/>
      </xdr:nvCxnSpPr>
      <xdr:spPr>
        <a:xfrm>
          <a:off x="3289300" y="616923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3175</xdr:rowOff>
    </xdr:from>
    <xdr:to>
      <xdr:col>11</xdr:col>
      <xdr:colOff>187325</xdr:colOff>
      <xdr:row>31</xdr:row>
      <xdr:rowOff>104775</xdr:rowOff>
    </xdr:to>
    <xdr:sp macro="" textlink="">
      <xdr:nvSpPr>
        <xdr:cNvPr id="87" name="楕円 86">
          <a:extLst>
            <a:ext uri="{FF2B5EF4-FFF2-40B4-BE49-F238E27FC236}">
              <a16:creationId xmlns:a16="http://schemas.microsoft.com/office/drawing/2014/main" id="{CBAC6D08-27F7-4FAA-9A06-2B4F56153DF5}"/>
            </a:ext>
          </a:extLst>
        </xdr:cNvPr>
        <xdr:cNvSpPr/>
      </xdr:nvSpPr>
      <xdr:spPr>
        <a:xfrm>
          <a:off x="247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53975</xdr:rowOff>
    </xdr:from>
    <xdr:to>
      <xdr:col>15</xdr:col>
      <xdr:colOff>136525</xdr:colOff>
      <xdr:row>31</xdr:row>
      <xdr:rowOff>82762</xdr:rowOff>
    </xdr:to>
    <xdr:cxnSp macro="">
      <xdr:nvCxnSpPr>
        <xdr:cNvPr id="88" name="直線コネクタ 87">
          <a:extLst>
            <a:ext uri="{FF2B5EF4-FFF2-40B4-BE49-F238E27FC236}">
              <a16:creationId xmlns:a16="http://schemas.microsoft.com/office/drawing/2014/main" id="{DDC753F3-A1C3-431D-9EBF-BAA86E0CA6FC}"/>
            </a:ext>
          </a:extLst>
        </xdr:cNvPr>
        <xdr:cNvCxnSpPr/>
      </xdr:nvCxnSpPr>
      <xdr:spPr>
        <a:xfrm>
          <a:off x="2527300" y="6140450"/>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145838</xdr:rowOff>
    </xdr:from>
    <xdr:to>
      <xdr:col>7</xdr:col>
      <xdr:colOff>187325</xdr:colOff>
      <xdr:row>31</xdr:row>
      <xdr:rowOff>75988</xdr:rowOff>
    </xdr:to>
    <xdr:sp macro="" textlink="">
      <xdr:nvSpPr>
        <xdr:cNvPr id="89" name="楕円 88">
          <a:extLst>
            <a:ext uri="{FF2B5EF4-FFF2-40B4-BE49-F238E27FC236}">
              <a16:creationId xmlns:a16="http://schemas.microsoft.com/office/drawing/2014/main" id="{00F8F86C-1101-4CA0-811C-466983ED593F}"/>
            </a:ext>
          </a:extLst>
        </xdr:cNvPr>
        <xdr:cNvSpPr/>
      </xdr:nvSpPr>
      <xdr:spPr>
        <a:xfrm>
          <a:off x="1714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25188</xdr:rowOff>
    </xdr:from>
    <xdr:to>
      <xdr:col>11</xdr:col>
      <xdr:colOff>136525</xdr:colOff>
      <xdr:row>31</xdr:row>
      <xdr:rowOff>53975</xdr:rowOff>
    </xdr:to>
    <xdr:cxnSp macro="">
      <xdr:nvCxnSpPr>
        <xdr:cNvPr id="90" name="直線コネクタ 89">
          <a:extLst>
            <a:ext uri="{FF2B5EF4-FFF2-40B4-BE49-F238E27FC236}">
              <a16:creationId xmlns:a16="http://schemas.microsoft.com/office/drawing/2014/main" id="{A9E41F6D-5ACC-4E51-88ED-523B02E026F9}"/>
            </a:ext>
          </a:extLst>
        </xdr:cNvPr>
        <xdr:cNvCxnSpPr/>
      </xdr:nvCxnSpPr>
      <xdr:spPr>
        <a:xfrm>
          <a:off x="1765300" y="611166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91" name="n_1aveValue有形固定資産減価償却率">
          <a:extLst>
            <a:ext uri="{FF2B5EF4-FFF2-40B4-BE49-F238E27FC236}">
              <a16:creationId xmlns:a16="http://schemas.microsoft.com/office/drawing/2014/main" id="{61F6EC58-784E-470C-B9EF-E6A5B07EB2F5}"/>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78122</xdr:rowOff>
    </xdr:from>
    <xdr:ext cx="405111" cy="259045"/>
    <xdr:sp macro="" textlink="">
      <xdr:nvSpPr>
        <xdr:cNvPr id="92" name="n_2aveValue有形固定資産減価償却率">
          <a:extLst>
            <a:ext uri="{FF2B5EF4-FFF2-40B4-BE49-F238E27FC236}">
              <a16:creationId xmlns:a16="http://schemas.microsoft.com/office/drawing/2014/main" id="{5E984070-E334-4FCF-9A48-BDBD41E49AD8}"/>
            </a:ext>
          </a:extLst>
        </xdr:cNvPr>
        <xdr:cNvSpPr txBox="1"/>
      </xdr:nvSpPr>
      <xdr:spPr>
        <a:xfrm>
          <a:off x="3086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74524</xdr:rowOff>
    </xdr:from>
    <xdr:ext cx="405111" cy="259045"/>
    <xdr:sp macro="" textlink="">
      <xdr:nvSpPr>
        <xdr:cNvPr id="93" name="n_3aveValue有形固定資産減価償却率">
          <a:extLst>
            <a:ext uri="{FF2B5EF4-FFF2-40B4-BE49-F238E27FC236}">
              <a16:creationId xmlns:a16="http://schemas.microsoft.com/office/drawing/2014/main" id="{253547F3-58AB-4147-B14C-05CF0C479795}"/>
            </a:ext>
          </a:extLst>
        </xdr:cNvPr>
        <xdr:cNvSpPr txBox="1"/>
      </xdr:nvSpPr>
      <xdr:spPr>
        <a:xfrm>
          <a:off x="23247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6155</xdr:rowOff>
    </xdr:from>
    <xdr:ext cx="405111" cy="259045"/>
    <xdr:sp macro="" textlink="">
      <xdr:nvSpPr>
        <xdr:cNvPr id="94" name="n_4aveValue有形固定資産減価償却率">
          <a:extLst>
            <a:ext uri="{FF2B5EF4-FFF2-40B4-BE49-F238E27FC236}">
              <a16:creationId xmlns:a16="http://schemas.microsoft.com/office/drawing/2014/main" id="{2A41FC38-E1B8-42E1-BEF4-D5C91AB09CC4}"/>
            </a:ext>
          </a:extLst>
        </xdr:cNvPr>
        <xdr:cNvSpPr txBox="1"/>
      </xdr:nvSpPr>
      <xdr:spPr>
        <a:xfrm>
          <a:off x="1562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95" name="n_1mainValue有形固定資産減価償却率">
          <a:extLst>
            <a:ext uri="{FF2B5EF4-FFF2-40B4-BE49-F238E27FC236}">
              <a16:creationId xmlns:a16="http://schemas.microsoft.com/office/drawing/2014/main" id="{B58AA3B8-E21E-4118-B20B-8EA2CF880E41}"/>
            </a:ext>
          </a:extLst>
        </xdr:cNvPr>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6" name="n_2mainValue有形固定資産減価償却率">
          <a:extLst>
            <a:ext uri="{FF2B5EF4-FFF2-40B4-BE49-F238E27FC236}">
              <a16:creationId xmlns:a16="http://schemas.microsoft.com/office/drawing/2014/main" id="{913C6CC5-12EA-4FF6-82F7-CE6907BC23F5}"/>
            </a:ext>
          </a:extLst>
        </xdr:cNvPr>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95902</xdr:rowOff>
    </xdr:from>
    <xdr:ext cx="405111" cy="259045"/>
    <xdr:sp macro="" textlink="">
      <xdr:nvSpPr>
        <xdr:cNvPr id="97" name="n_3mainValue有形固定資産減価償却率">
          <a:extLst>
            <a:ext uri="{FF2B5EF4-FFF2-40B4-BE49-F238E27FC236}">
              <a16:creationId xmlns:a16="http://schemas.microsoft.com/office/drawing/2014/main" id="{8B261F9F-244A-47B1-A99A-5F6FC3EA435D}"/>
            </a:ext>
          </a:extLst>
        </xdr:cNvPr>
        <xdr:cNvSpPr txBox="1"/>
      </xdr:nvSpPr>
      <xdr:spPr>
        <a:xfrm>
          <a:off x="2324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67115</xdr:rowOff>
    </xdr:from>
    <xdr:ext cx="405111" cy="259045"/>
    <xdr:sp macro="" textlink="">
      <xdr:nvSpPr>
        <xdr:cNvPr id="98" name="n_4mainValue有形固定資産減価償却率">
          <a:extLst>
            <a:ext uri="{FF2B5EF4-FFF2-40B4-BE49-F238E27FC236}">
              <a16:creationId xmlns:a16="http://schemas.microsoft.com/office/drawing/2014/main" id="{5C6DB1F9-F6DB-4DD2-82B9-D70F254480AE}"/>
            </a:ext>
          </a:extLst>
        </xdr:cNvPr>
        <xdr:cNvSpPr txBox="1"/>
      </xdr:nvSpPr>
      <xdr:spPr>
        <a:xfrm>
          <a:off x="1562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64193E6-60C6-4F7E-8117-5FB2E32BA67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A08EA43-AD35-45C3-A31E-D4B972ED0AA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A8B7FF6-2492-426E-BD79-5DE63A5FC91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42784D5F-3478-4BE5-96E6-D52C830CF78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F0DACF92-DE60-4CB3-A336-48163397345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675C7A5-9B6C-4A11-B9EC-AF67FB2C0F8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152A2E6-509D-480B-8DEF-8471D948AC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1C9B4F52-130B-4D49-A591-4C83B50EDDC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AC3C716-160E-4848-93D3-B4120F6051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870F1E5B-CBFA-4453-9882-F58AFDA7A46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818DA9B-DEB5-4F04-8397-D4B3880DA9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152DE60-4F5A-4CEB-AD66-B11AB6C6C38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4BE0AE73-256F-4FAE-A0C3-20A0409EE87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a:t>
          </a:r>
          <a:r>
            <a:rPr kumimoji="1" lang="ja-JP" altLang="en-US" sz="1100">
              <a:solidFill>
                <a:schemeClr val="dk1"/>
              </a:solidFill>
              <a:effectLst/>
              <a:latin typeface="+mn-lt"/>
              <a:ea typeface="+mn-ea"/>
              <a:cs typeface="+mn-cs"/>
            </a:rPr>
            <a:t>上回っており、主な要因として令和２年度は</a:t>
          </a:r>
          <a:r>
            <a:rPr kumimoji="1" lang="ja-JP" altLang="ja-JP" sz="1100">
              <a:solidFill>
                <a:schemeClr val="dk1"/>
              </a:solidFill>
              <a:effectLst/>
              <a:latin typeface="+mn-lt"/>
              <a:ea typeface="+mn-ea"/>
              <a:cs typeface="+mn-cs"/>
            </a:rPr>
            <a:t>消防庁舎や防災無線更新等により基金の取崩しと地方債発行額の増加により比率の増加</a:t>
          </a:r>
          <a:r>
            <a:rPr kumimoji="1" lang="ja-JP" altLang="en-US" sz="1100">
              <a:solidFill>
                <a:schemeClr val="dk1"/>
              </a:solidFill>
              <a:effectLst/>
              <a:latin typeface="+mn-lt"/>
              <a:ea typeface="+mn-ea"/>
              <a:cs typeface="+mn-cs"/>
            </a:rPr>
            <a:t>につながっていることが考えられる。この増加傾向は、今後の中学校の統廃合、本庁舎更新等により比率はさらに増加が見込まれるため</a:t>
          </a:r>
          <a:r>
            <a:rPr kumimoji="1" lang="ja-JP" altLang="ja-JP" sz="1100">
              <a:solidFill>
                <a:schemeClr val="dk1"/>
              </a:solidFill>
              <a:effectLst/>
              <a:latin typeface="+mn-lt"/>
              <a:ea typeface="+mn-ea"/>
              <a:cs typeface="+mn-cs"/>
            </a:rPr>
            <a:t>、これまで以上に中長期的な財政見通しに注視する必要がある。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86A8A67-821A-469F-92A4-31691732D91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B69B6DF7-84FA-4919-A1AC-7662D21518B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4AD4CF01-DE50-4C06-809F-123A871364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AF3B8667-9269-4966-BA71-6E03D1FDF4F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48FFD588-EF21-4E50-BC12-B8063C0F0D5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32B418FA-18EC-4E1A-9292-B42E55C9C47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569D6BA3-FED4-4A8B-A07D-DD99B2B029C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78E197B8-ED5D-4005-9484-8BBB78BE8C8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F4A5B80D-571C-41BA-AA56-61B8E399326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F387580E-2E2A-4474-9FF4-B1BA319BD9B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136AFCE-F1CD-44C2-A4D1-522D6EB46FA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E6182B11-A0AC-4C01-A608-A4BAF464029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E3E2ADF5-A86C-446B-B3D6-EC52854E8D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3F7043A-B08C-4130-AA4E-2020C05C3AF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F0318CB-EBD0-4598-ABC1-5DE41299F9A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B23A702-567E-47EA-BDF9-4F16AF14141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08063D8-8448-4822-846E-67C48249197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A65523B1-AC14-470B-9C8A-F534BCBE8869}"/>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707D7E39-6785-4315-B93C-0BE78009A19D}"/>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E7F92143-45FF-4816-AC3C-FAA4563ED997}"/>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FA17CA37-99FC-481A-9A25-F80D029FEF14}"/>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202A7EAF-0A5A-4629-8EB5-6A0AA0BDDADF}"/>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5D69AEFC-3939-4DAC-A37E-10620CE8BAA6}"/>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2329CE94-4E8D-44C8-A5F9-62633B777965}"/>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C17E6892-0DA7-4B97-9FE7-057D669F401C}"/>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23EA4FBF-A120-452C-B6F2-FD5ACA241B2F}"/>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E590419D-DEF9-43BE-96DF-EBA54CE9641C}"/>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E6C6D1AA-288F-4F1B-867A-6FC6E0E111B6}"/>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5073FAD-6755-4B6B-992E-C19498D378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588003E-7923-4881-85B6-87F6A216DCC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3E84157-2C96-43D9-87FB-F1E82C0C936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B63D1E3-450E-4BAA-823A-5D6A3ACB58C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D9EB0D64-698A-4856-9EC9-5679FA75BBD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118373</xdr:rowOff>
    </xdr:from>
    <xdr:to>
      <xdr:col>76</xdr:col>
      <xdr:colOff>73025</xdr:colOff>
      <xdr:row>32</xdr:row>
      <xdr:rowOff>48523</xdr:rowOff>
    </xdr:to>
    <xdr:sp macro="" textlink="">
      <xdr:nvSpPr>
        <xdr:cNvPr id="145" name="楕円 144">
          <a:extLst>
            <a:ext uri="{FF2B5EF4-FFF2-40B4-BE49-F238E27FC236}">
              <a16:creationId xmlns:a16="http://schemas.microsoft.com/office/drawing/2014/main" id="{104B1D25-2CE3-45E3-AEC4-D476F4EB4E90}"/>
            </a:ext>
          </a:extLst>
        </xdr:cNvPr>
        <xdr:cNvSpPr/>
      </xdr:nvSpPr>
      <xdr:spPr>
        <a:xfrm>
          <a:off x="14744700" y="62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96800</xdr:rowOff>
    </xdr:from>
    <xdr:ext cx="469744" cy="259045"/>
    <xdr:sp macro="" textlink="">
      <xdr:nvSpPr>
        <xdr:cNvPr id="146" name="債務償還比率該当値テキスト">
          <a:extLst>
            <a:ext uri="{FF2B5EF4-FFF2-40B4-BE49-F238E27FC236}">
              <a16:creationId xmlns:a16="http://schemas.microsoft.com/office/drawing/2014/main" id="{F6AD8C6C-ACD5-42EF-BB12-2919E979743D}"/>
            </a:ext>
          </a:extLst>
        </xdr:cNvPr>
        <xdr:cNvSpPr txBox="1"/>
      </xdr:nvSpPr>
      <xdr:spPr>
        <a:xfrm>
          <a:off x="14846300" y="618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55762</xdr:rowOff>
    </xdr:from>
    <xdr:to>
      <xdr:col>72</xdr:col>
      <xdr:colOff>123825</xdr:colOff>
      <xdr:row>31</xdr:row>
      <xdr:rowOff>157362</xdr:rowOff>
    </xdr:to>
    <xdr:sp macro="" textlink="">
      <xdr:nvSpPr>
        <xdr:cNvPr id="147" name="楕円 146">
          <a:extLst>
            <a:ext uri="{FF2B5EF4-FFF2-40B4-BE49-F238E27FC236}">
              <a16:creationId xmlns:a16="http://schemas.microsoft.com/office/drawing/2014/main" id="{BDEE3ACF-145C-491A-80B3-FA5E0EF076B6}"/>
            </a:ext>
          </a:extLst>
        </xdr:cNvPr>
        <xdr:cNvSpPr/>
      </xdr:nvSpPr>
      <xdr:spPr>
        <a:xfrm>
          <a:off x="14033500" y="61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106562</xdr:rowOff>
    </xdr:from>
    <xdr:to>
      <xdr:col>76</xdr:col>
      <xdr:colOff>22225</xdr:colOff>
      <xdr:row>31</xdr:row>
      <xdr:rowOff>169173</xdr:rowOff>
    </xdr:to>
    <xdr:cxnSp macro="">
      <xdr:nvCxnSpPr>
        <xdr:cNvPr id="148" name="直線コネクタ 147">
          <a:extLst>
            <a:ext uri="{FF2B5EF4-FFF2-40B4-BE49-F238E27FC236}">
              <a16:creationId xmlns:a16="http://schemas.microsoft.com/office/drawing/2014/main" id="{B5D46E62-7783-408A-8F7B-287BCA651BDE}"/>
            </a:ext>
          </a:extLst>
        </xdr:cNvPr>
        <xdr:cNvCxnSpPr/>
      </xdr:nvCxnSpPr>
      <xdr:spPr>
        <a:xfrm>
          <a:off x="14084300" y="6193037"/>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126356</xdr:rowOff>
    </xdr:from>
    <xdr:to>
      <xdr:col>68</xdr:col>
      <xdr:colOff>123825</xdr:colOff>
      <xdr:row>31</xdr:row>
      <xdr:rowOff>56506</xdr:rowOff>
    </xdr:to>
    <xdr:sp macro="" textlink="">
      <xdr:nvSpPr>
        <xdr:cNvPr id="149" name="楕円 148">
          <a:extLst>
            <a:ext uri="{FF2B5EF4-FFF2-40B4-BE49-F238E27FC236}">
              <a16:creationId xmlns:a16="http://schemas.microsoft.com/office/drawing/2014/main" id="{639595CC-173A-4C5A-9BFA-1761A9EA5161}"/>
            </a:ext>
          </a:extLst>
        </xdr:cNvPr>
        <xdr:cNvSpPr/>
      </xdr:nvSpPr>
      <xdr:spPr>
        <a:xfrm>
          <a:off x="13271500" y="60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5706</xdr:rowOff>
    </xdr:from>
    <xdr:to>
      <xdr:col>72</xdr:col>
      <xdr:colOff>73025</xdr:colOff>
      <xdr:row>31</xdr:row>
      <xdr:rowOff>106562</xdr:rowOff>
    </xdr:to>
    <xdr:cxnSp macro="">
      <xdr:nvCxnSpPr>
        <xdr:cNvPr id="150" name="直線コネクタ 149">
          <a:extLst>
            <a:ext uri="{FF2B5EF4-FFF2-40B4-BE49-F238E27FC236}">
              <a16:creationId xmlns:a16="http://schemas.microsoft.com/office/drawing/2014/main" id="{AC9743ED-3614-4286-9CF2-DFA3DF0FD967}"/>
            </a:ext>
          </a:extLst>
        </xdr:cNvPr>
        <xdr:cNvCxnSpPr/>
      </xdr:nvCxnSpPr>
      <xdr:spPr>
        <a:xfrm>
          <a:off x="13322300" y="6092181"/>
          <a:ext cx="762000" cy="10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56188</xdr:rowOff>
    </xdr:from>
    <xdr:to>
      <xdr:col>64</xdr:col>
      <xdr:colOff>123825</xdr:colOff>
      <xdr:row>30</xdr:row>
      <xdr:rowOff>157788</xdr:rowOff>
    </xdr:to>
    <xdr:sp macro="" textlink="">
      <xdr:nvSpPr>
        <xdr:cNvPr id="151" name="楕円 150">
          <a:extLst>
            <a:ext uri="{FF2B5EF4-FFF2-40B4-BE49-F238E27FC236}">
              <a16:creationId xmlns:a16="http://schemas.microsoft.com/office/drawing/2014/main" id="{8E78C9A8-809C-4A33-AF12-F1514644EAC6}"/>
            </a:ext>
          </a:extLst>
        </xdr:cNvPr>
        <xdr:cNvSpPr/>
      </xdr:nvSpPr>
      <xdr:spPr>
        <a:xfrm>
          <a:off x="12509500" y="59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106988</xdr:rowOff>
    </xdr:from>
    <xdr:to>
      <xdr:col>68</xdr:col>
      <xdr:colOff>73025</xdr:colOff>
      <xdr:row>31</xdr:row>
      <xdr:rowOff>5706</xdr:rowOff>
    </xdr:to>
    <xdr:cxnSp macro="">
      <xdr:nvCxnSpPr>
        <xdr:cNvPr id="152" name="直線コネクタ 151">
          <a:extLst>
            <a:ext uri="{FF2B5EF4-FFF2-40B4-BE49-F238E27FC236}">
              <a16:creationId xmlns:a16="http://schemas.microsoft.com/office/drawing/2014/main" id="{DF75C357-5D3B-4A1D-B42A-B222A3157650}"/>
            </a:ext>
          </a:extLst>
        </xdr:cNvPr>
        <xdr:cNvCxnSpPr/>
      </xdr:nvCxnSpPr>
      <xdr:spPr>
        <a:xfrm>
          <a:off x="12560300" y="6022013"/>
          <a:ext cx="762000" cy="7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19948</xdr:rowOff>
    </xdr:from>
    <xdr:to>
      <xdr:col>60</xdr:col>
      <xdr:colOff>123825</xdr:colOff>
      <xdr:row>30</xdr:row>
      <xdr:rowOff>121548</xdr:rowOff>
    </xdr:to>
    <xdr:sp macro="" textlink="">
      <xdr:nvSpPr>
        <xdr:cNvPr id="153" name="楕円 152">
          <a:extLst>
            <a:ext uri="{FF2B5EF4-FFF2-40B4-BE49-F238E27FC236}">
              <a16:creationId xmlns:a16="http://schemas.microsoft.com/office/drawing/2014/main" id="{814FAB1E-5993-42B4-9B58-C89299206B25}"/>
            </a:ext>
          </a:extLst>
        </xdr:cNvPr>
        <xdr:cNvSpPr/>
      </xdr:nvSpPr>
      <xdr:spPr>
        <a:xfrm>
          <a:off x="11747500" y="59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70748</xdr:rowOff>
    </xdr:from>
    <xdr:to>
      <xdr:col>64</xdr:col>
      <xdr:colOff>73025</xdr:colOff>
      <xdr:row>30</xdr:row>
      <xdr:rowOff>106988</xdr:rowOff>
    </xdr:to>
    <xdr:cxnSp macro="">
      <xdr:nvCxnSpPr>
        <xdr:cNvPr id="154" name="直線コネクタ 153">
          <a:extLst>
            <a:ext uri="{FF2B5EF4-FFF2-40B4-BE49-F238E27FC236}">
              <a16:creationId xmlns:a16="http://schemas.microsoft.com/office/drawing/2014/main" id="{A1B72D1B-B763-4C8F-86F6-BC48181D504A}"/>
            </a:ext>
          </a:extLst>
        </xdr:cNvPr>
        <xdr:cNvCxnSpPr/>
      </xdr:nvCxnSpPr>
      <xdr:spPr>
        <a:xfrm>
          <a:off x="11798300" y="5985773"/>
          <a:ext cx="762000" cy="3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168845</xdr:rowOff>
    </xdr:from>
    <xdr:ext cx="469744" cy="259045"/>
    <xdr:sp macro="" textlink="">
      <xdr:nvSpPr>
        <xdr:cNvPr id="155" name="n_1aveValue債務償還比率">
          <a:extLst>
            <a:ext uri="{FF2B5EF4-FFF2-40B4-BE49-F238E27FC236}">
              <a16:creationId xmlns:a16="http://schemas.microsoft.com/office/drawing/2014/main" id="{3B9894F4-1478-45A3-B25B-926AB1937FFC}"/>
            </a:ext>
          </a:extLst>
        </xdr:cNvPr>
        <xdr:cNvSpPr txBox="1"/>
      </xdr:nvSpPr>
      <xdr:spPr>
        <a:xfrm>
          <a:off x="13836727" y="625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167149</xdr:rowOff>
    </xdr:from>
    <xdr:ext cx="469744" cy="259045"/>
    <xdr:sp macro="" textlink="">
      <xdr:nvSpPr>
        <xdr:cNvPr id="156" name="n_2aveValue債務償還比率">
          <a:extLst>
            <a:ext uri="{FF2B5EF4-FFF2-40B4-BE49-F238E27FC236}">
              <a16:creationId xmlns:a16="http://schemas.microsoft.com/office/drawing/2014/main" id="{1BFD6136-B651-4A81-90F8-F535AA3A9891}"/>
            </a:ext>
          </a:extLst>
        </xdr:cNvPr>
        <xdr:cNvSpPr txBox="1"/>
      </xdr:nvSpPr>
      <xdr:spPr>
        <a:xfrm>
          <a:off x="13087427" y="625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154812</xdr:rowOff>
    </xdr:from>
    <xdr:ext cx="469744" cy="259045"/>
    <xdr:sp macro="" textlink="">
      <xdr:nvSpPr>
        <xdr:cNvPr id="157" name="n_3aveValue債務償還比率">
          <a:extLst>
            <a:ext uri="{FF2B5EF4-FFF2-40B4-BE49-F238E27FC236}">
              <a16:creationId xmlns:a16="http://schemas.microsoft.com/office/drawing/2014/main" id="{9C68EB3A-F4DA-4244-96BB-1852205B1473}"/>
            </a:ext>
          </a:extLst>
        </xdr:cNvPr>
        <xdr:cNvSpPr txBox="1"/>
      </xdr:nvSpPr>
      <xdr:spPr>
        <a:xfrm>
          <a:off x="12325427" y="624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157742</xdr:rowOff>
    </xdr:from>
    <xdr:ext cx="469744" cy="259045"/>
    <xdr:sp macro="" textlink="">
      <xdr:nvSpPr>
        <xdr:cNvPr id="158" name="n_4aveValue債務償還比率">
          <a:extLst>
            <a:ext uri="{FF2B5EF4-FFF2-40B4-BE49-F238E27FC236}">
              <a16:creationId xmlns:a16="http://schemas.microsoft.com/office/drawing/2014/main" id="{B81D8685-6105-4657-AF99-752B7C995A02}"/>
            </a:ext>
          </a:extLst>
        </xdr:cNvPr>
        <xdr:cNvSpPr txBox="1"/>
      </xdr:nvSpPr>
      <xdr:spPr>
        <a:xfrm>
          <a:off x="11563427" y="62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2439</xdr:rowOff>
    </xdr:from>
    <xdr:ext cx="469744" cy="259045"/>
    <xdr:sp macro="" textlink="">
      <xdr:nvSpPr>
        <xdr:cNvPr id="159" name="n_1mainValue債務償還比率">
          <a:extLst>
            <a:ext uri="{FF2B5EF4-FFF2-40B4-BE49-F238E27FC236}">
              <a16:creationId xmlns:a16="http://schemas.microsoft.com/office/drawing/2014/main" id="{DE2D0A43-37D0-4D22-BBB0-CC0182FFF38D}"/>
            </a:ext>
          </a:extLst>
        </xdr:cNvPr>
        <xdr:cNvSpPr txBox="1"/>
      </xdr:nvSpPr>
      <xdr:spPr>
        <a:xfrm>
          <a:off x="13836727" y="59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73033</xdr:rowOff>
    </xdr:from>
    <xdr:ext cx="469744" cy="259045"/>
    <xdr:sp macro="" textlink="">
      <xdr:nvSpPr>
        <xdr:cNvPr id="160" name="n_2mainValue債務償還比率">
          <a:extLst>
            <a:ext uri="{FF2B5EF4-FFF2-40B4-BE49-F238E27FC236}">
              <a16:creationId xmlns:a16="http://schemas.microsoft.com/office/drawing/2014/main" id="{EB1F2F08-0AF0-4149-ABCC-A26B240D784A}"/>
            </a:ext>
          </a:extLst>
        </xdr:cNvPr>
        <xdr:cNvSpPr txBox="1"/>
      </xdr:nvSpPr>
      <xdr:spPr>
        <a:xfrm>
          <a:off x="13087427" y="58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2865</xdr:rowOff>
    </xdr:from>
    <xdr:ext cx="469744" cy="259045"/>
    <xdr:sp macro="" textlink="">
      <xdr:nvSpPr>
        <xdr:cNvPr id="161" name="n_3mainValue債務償還比率">
          <a:extLst>
            <a:ext uri="{FF2B5EF4-FFF2-40B4-BE49-F238E27FC236}">
              <a16:creationId xmlns:a16="http://schemas.microsoft.com/office/drawing/2014/main" id="{4372BD6F-3CDD-4B07-BC54-0DAA8CF8815E}"/>
            </a:ext>
          </a:extLst>
        </xdr:cNvPr>
        <xdr:cNvSpPr txBox="1"/>
      </xdr:nvSpPr>
      <xdr:spPr>
        <a:xfrm>
          <a:off x="12325427" y="574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138075</xdr:rowOff>
    </xdr:from>
    <xdr:ext cx="469744" cy="259045"/>
    <xdr:sp macro="" textlink="">
      <xdr:nvSpPr>
        <xdr:cNvPr id="162" name="n_4mainValue債務償還比率">
          <a:extLst>
            <a:ext uri="{FF2B5EF4-FFF2-40B4-BE49-F238E27FC236}">
              <a16:creationId xmlns:a16="http://schemas.microsoft.com/office/drawing/2014/main" id="{98B665B4-7974-45AE-8E76-B11281A690F5}"/>
            </a:ext>
          </a:extLst>
        </xdr:cNvPr>
        <xdr:cNvSpPr txBox="1"/>
      </xdr:nvSpPr>
      <xdr:spPr>
        <a:xfrm>
          <a:off x="11563427" y="571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1917D744-F4C8-4C66-B5A0-9D44ED3E5B7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88F2C31-FAEE-4878-AF31-6102587E879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1721C15B-265D-4644-9A23-E50E417EDDD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2884928-EEE3-4336-9355-9D0F491B559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F08DAD4E-FABB-4507-B1E0-6D608911CE45}"/>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8841317-6465-4050-A4BA-D5219ABC000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AE6CDFF-675D-4752-A35C-BC55F3AD55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DFB185-6CA9-44B0-9ED8-00BA10B792C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5717E9-B8CD-4FDF-8A82-5C0087798D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D907ED-6B45-46DB-918D-CBB065E95D6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BCD7CAE-3FDF-42BE-9D2B-E4B8F5729F3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B43FF9-F2B5-4B53-A983-09E0024AEF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A759BC-9C3C-47A8-AD54-85C619B59F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CBA3871-B245-4A4D-9C5C-64D3FAAEC7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6CA48E-82BF-42CD-91BC-C66907E5AB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858455E-D92B-4CA2-8ECA-6398A0C95C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D881D8-457B-4C26-9C7E-5A205EA0FA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9BDCF64-2009-487E-B364-A44FA3A534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981F225-990A-49CB-80AC-6723C8C203D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8A3C2E-39AD-4562-8D1B-25876CB8E8D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560BA1-FDF1-4FC1-8053-3216C7103B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626FC35-6445-45E8-BFE5-E6BE5671596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EF0B4F-9725-4C7D-8637-C9ACE536758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300E6C-120B-44EF-AC03-0EE66FB030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F8EF7B8-4716-4A98-93BC-2DA8E888453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BE1596B-56CF-4090-9E33-8BCE83EE37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82FE84-E053-48A3-963F-18250804AEC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564CDB-7BA2-40BB-A5BE-E869C0EEE64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D24395-CD1B-4BEA-97A2-1DA76AA2E86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46F38B-B10F-4CAA-BB84-FCBE2557F0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2182A84-0C25-4503-87E1-36A0911AA3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8B8105-64B1-49EF-95F1-1BF3E9D34E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320B84A-DA18-4F2C-A726-0A441A25F65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D63319-FAF8-471E-B0A2-5607F89F16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3DCE493-22D0-480F-9599-97797852BB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39D87A-FC00-48F2-8C20-5EFFC26AB79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83DEF5-0BB4-4C5B-95C9-58FA40CD86A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821ACEE-3C56-4478-AD5E-E17222D909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1F0EBB1-E1B4-4A77-8229-C987E7FEF8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A43E10-0E97-4940-9E60-4098410781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6798337-524E-4579-B7DB-DBB36CBC27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E9BB79D-38C3-400B-8158-A795830BBD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336AB08-9AB3-471B-A74F-6476D76142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5E2D55-D6F6-4667-8B39-F70763F3014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0FEDBD9-E42B-459A-9E0C-D1A8A160F9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4A491D3-E7D3-4C26-9143-507E760E81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C735B30-F1F1-49C9-B92F-BEE88100D3D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5670AD9-9188-4004-AF66-375F0913F2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315964E8-72DE-452B-B054-92A0F489209E}"/>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292EEB3-FABF-4F46-9987-9AA56FA2337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247B6EB-6340-41BE-9D8B-98B0A2E095F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372A55D-F185-47CA-8E6B-72D88F5760F6}"/>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D8186C8-14F0-4335-8929-B3817800C68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333CC8AC-A805-4DF2-B5C1-7BF529913124}"/>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8A2AACE-4EC8-4C5D-964E-C1F2913AF8C4}"/>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5B55002C-72FE-487E-BBE7-3B6A3B45D5A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41D46529-8B62-4E59-9521-B0BD37FFBD8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6A9ED302-1D8B-4EF5-914E-10BC32E3257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4E2E28C-226B-4CB5-ABD7-A5ED9D255E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DB5FCBB8-7D99-449B-B1C9-7995AAE64137}"/>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19A501CB-C16A-4CE6-8942-14CF28E0AF38}"/>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ABDABF5E-92FC-4239-B430-46ABD445B685}"/>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516BC652-AC51-4F40-8CBE-F399B7E38667}"/>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7D47C138-170D-4ABF-BEAE-CC922E8EDF88}"/>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164863</xdr:rowOff>
    </xdr:from>
    <xdr:ext cx="405111" cy="259045"/>
    <xdr:sp macro="" textlink="">
      <xdr:nvSpPr>
        <xdr:cNvPr id="60" name="【道路】&#10;有形固定資産減価償却率平均値テキスト">
          <a:extLst>
            <a:ext uri="{FF2B5EF4-FFF2-40B4-BE49-F238E27FC236}">
              <a16:creationId xmlns:a16="http://schemas.microsoft.com/office/drawing/2014/main" id="{9E63548A-CCC6-4978-A3B4-C971E00FCBF0}"/>
            </a:ext>
          </a:extLst>
        </xdr:cNvPr>
        <xdr:cNvSpPr txBox="1"/>
      </xdr:nvSpPr>
      <xdr:spPr>
        <a:xfrm>
          <a:off x="4673600" y="616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4573355C-4340-4E01-9FFE-994827F1C305}"/>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C86D090F-0D4A-4316-A534-7F9A09FD9D05}"/>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1E64FA6-964E-4C6F-844B-C44BEADB8559}"/>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13240B72-BDBF-4B73-A766-C6B454CA2006}"/>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27A9D0E8-9658-43CA-809D-08A764DDEC79}"/>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5664C53-3297-47DD-A0D4-22CD01D8AEF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28BF034-6E98-434F-82F2-0728FBCDD7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838E566-8497-44ED-839E-7401F2050E6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7F1C86D-A0DE-4954-9906-BB0FDBA5FF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17E90A-3DFA-49DB-B255-9E9AAE8EB0D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xdr:rowOff>
    </xdr:from>
    <xdr:to>
      <xdr:col>24</xdr:col>
      <xdr:colOff>114300</xdr:colOff>
      <xdr:row>37</xdr:row>
      <xdr:rowOff>106426</xdr:rowOff>
    </xdr:to>
    <xdr:sp macro="" textlink="">
      <xdr:nvSpPr>
        <xdr:cNvPr id="71" name="楕円 70">
          <a:extLst>
            <a:ext uri="{FF2B5EF4-FFF2-40B4-BE49-F238E27FC236}">
              <a16:creationId xmlns:a16="http://schemas.microsoft.com/office/drawing/2014/main" id="{B154DB24-2E6D-44D1-9B52-CF95802AAE83}"/>
            </a:ext>
          </a:extLst>
        </xdr:cNvPr>
        <xdr:cNvSpPr/>
      </xdr:nvSpPr>
      <xdr:spPr>
        <a:xfrm>
          <a:off x="4584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154703</xdr:rowOff>
    </xdr:from>
    <xdr:ext cx="405111" cy="259045"/>
    <xdr:sp macro="" textlink="">
      <xdr:nvSpPr>
        <xdr:cNvPr id="72" name="【道路】&#10;有形固定資産減価償却率該当値テキスト">
          <a:extLst>
            <a:ext uri="{FF2B5EF4-FFF2-40B4-BE49-F238E27FC236}">
              <a16:creationId xmlns:a16="http://schemas.microsoft.com/office/drawing/2014/main" id="{D9D513A9-3344-4E05-A752-84C3CF1CFFF4}"/>
            </a:ext>
          </a:extLst>
        </xdr:cNvPr>
        <xdr:cNvSpPr txBox="1"/>
      </xdr:nvSpPr>
      <xdr:spPr>
        <a:xfrm>
          <a:off x="4673600"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157988</xdr:rowOff>
    </xdr:from>
    <xdr:to>
      <xdr:col>20</xdr:col>
      <xdr:colOff>38100</xdr:colOff>
      <xdr:row>37</xdr:row>
      <xdr:rowOff>88138</xdr:rowOff>
    </xdr:to>
    <xdr:sp macro="" textlink="">
      <xdr:nvSpPr>
        <xdr:cNvPr id="73" name="楕円 72">
          <a:extLst>
            <a:ext uri="{FF2B5EF4-FFF2-40B4-BE49-F238E27FC236}">
              <a16:creationId xmlns:a16="http://schemas.microsoft.com/office/drawing/2014/main" id="{D17A1478-8131-4BF8-91B9-3E85CE6043C3}"/>
            </a:ext>
          </a:extLst>
        </xdr:cNvPr>
        <xdr:cNvSpPr/>
      </xdr:nvSpPr>
      <xdr:spPr>
        <a:xfrm>
          <a:off x="3746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37338</xdr:rowOff>
    </xdr:from>
    <xdr:to>
      <xdr:col>24</xdr:col>
      <xdr:colOff>63500</xdr:colOff>
      <xdr:row>37</xdr:row>
      <xdr:rowOff>55626</xdr:rowOff>
    </xdr:to>
    <xdr:cxnSp macro="">
      <xdr:nvCxnSpPr>
        <xdr:cNvPr id="74" name="直線コネクタ 73">
          <a:extLst>
            <a:ext uri="{FF2B5EF4-FFF2-40B4-BE49-F238E27FC236}">
              <a16:creationId xmlns:a16="http://schemas.microsoft.com/office/drawing/2014/main" id="{64952831-5CD6-431D-AF24-BF34B8CDC819}"/>
            </a:ext>
          </a:extLst>
        </xdr:cNvPr>
        <xdr:cNvCxnSpPr/>
      </xdr:nvCxnSpPr>
      <xdr:spPr>
        <a:xfrm>
          <a:off x="3797300" y="63809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135128</xdr:rowOff>
    </xdr:from>
    <xdr:to>
      <xdr:col>15</xdr:col>
      <xdr:colOff>101600</xdr:colOff>
      <xdr:row>37</xdr:row>
      <xdr:rowOff>65278</xdr:rowOff>
    </xdr:to>
    <xdr:sp macro="" textlink="">
      <xdr:nvSpPr>
        <xdr:cNvPr id="75" name="楕円 74">
          <a:extLst>
            <a:ext uri="{FF2B5EF4-FFF2-40B4-BE49-F238E27FC236}">
              <a16:creationId xmlns:a16="http://schemas.microsoft.com/office/drawing/2014/main" id="{EA74F779-23E7-45D8-BDBC-AC1402BAEBBE}"/>
            </a:ext>
          </a:extLst>
        </xdr:cNvPr>
        <xdr:cNvSpPr/>
      </xdr:nvSpPr>
      <xdr:spPr>
        <a:xfrm>
          <a:off x="2857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14478</xdr:rowOff>
    </xdr:from>
    <xdr:to>
      <xdr:col>19</xdr:col>
      <xdr:colOff>177800</xdr:colOff>
      <xdr:row>37</xdr:row>
      <xdr:rowOff>37338</xdr:rowOff>
    </xdr:to>
    <xdr:cxnSp macro="">
      <xdr:nvCxnSpPr>
        <xdr:cNvPr id="76" name="直線コネクタ 75">
          <a:extLst>
            <a:ext uri="{FF2B5EF4-FFF2-40B4-BE49-F238E27FC236}">
              <a16:creationId xmlns:a16="http://schemas.microsoft.com/office/drawing/2014/main" id="{7F659004-ACC5-4755-8EA1-85C2C4D0590A}"/>
            </a:ext>
          </a:extLst>
        </xdr:cNvPr>
        <xdr:cNvCxnSpPr/>
      </xdr:nvCxnSpPr>
      <xdr:spPr>
        <a:xfrm>
          <a:off x="2908300" y="63581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91694</xdr:rowOff>
    </xdr:from>
    <xdr:to>
      <xdr:col>10</xdr:col>
      <xdr:colOff>165100</xdr:colOff>
      <xdr:row>37</xdr:row>
      <xdr:rowOff>21844</xdr:rowOff>
    </xdr:to>
    <xdr:sp macro="" textlink="">
      <xdr:nvSpPr>
        <xdr:cNvPr id="77" name="楕円 76">
          <a:extLst>
            <a:ext uri="{FF2B5EF4-FFF2-40B4-BE49-F238E27FC236}">
              <a16:creationId xmlns:a16="http://schemas.microsoft.com/office/drawing/2014/main" id="{418F85F2-EE35-4B30-BE2B-321827AF1D3B}"/>
            </a:ext>
          </a:extLst>
        </xdr:cNvPr>
        <xdr:cNvSpPr/>
      </xdr:nvSpPr>
      <xdr:spPr>
        <a:xfrm>
          <a:off x="1968500" y="626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142494</xdr:rowOff>
    </xdr:from>
    <xdr:to>
      <xdr:col>15</xdr:col>
      <xdr:colOff>50800</xdr:colOff>
      <xdr:row>37</xdr:row>
      <xdr:rowOff>14478</xdr:rowOff>
    </xdr:to>
    <xdr:cxnSp macro="">
      <xdr:nvCxnSpPr>
        <xdr:cNvPr id="78" name="直線コネクタ 77">
          <a:extLst>
            <a:ext uri="{FF2B5EF4-FFF2-40B4-BE49-F238E27FC236}">
              <a16:creationId xmlns:a16="http://schemas.microsoft.com/office/drawing/2014/main" id="{8FAFEE24-481B-4099-853B-494D649598C7}"/>
            </a:ext>
          </a:extLst>
        </xdr:cNvPr>
        <xdr:cNvCxnSpPr/>
      </xdr:nvCxnSpPr>
      <xdr:spPr>
        <a:xfrm>
          <a:off x="2019300" y="6314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45974</xdr:rowOff>
    </xdr:from>
    <xdr:to>
      <xdr:col>6</xdr:col>
      <xdr:colOff>38100</xdr:colOff>
      <xdr:row>36</xdr:row>
      <xdr:rowOff>147574</xdr:rowOff>
    </xdr:to>
    <xdr:sp macro="" textlink="">
      <xdr:nvSpPr>
        <xdr:cNvPr id="79" name="楕円 78">
          <a:extLst>
            <a:ext uri="{FF2B5EF4-FFF2-40B4-BE49-F238E27FC236}">
              <a16:creationId xmlns:a16="http://schemas.microsoft.com/office/drawing/2014/main" id="{94A05B3B-E667-4C9D-A3BC-63919D9B6186}"/>
            </a:ext>
          </a:extLst>
        </xdr:cNvPr>
        <xdr:cNvSpPr/>
      </xdr:nvSpPr>
      <xdr:spPr>
        <a:xfrm>
          <a:off x="1079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96774</xdr:rowOff>
    </xdr:from>
    <xdr:to>
      <xdr:col>10</xdr:col>
      <xdr:colOff>114300</xdr:colOff>
      <xdr:row>36</xdr:row>
      <xdr:rowOff>142494</xdr:rowOff>
    </xdr:to>
    <xdr:cxnSp macro="">
      <xdr:nvCxnSpPr>
        <xdr:cNvPr id="80" name="直線コネクタ 79">
          <a:extLst>
            <a:ext uri="{FF2B5EF4-FFF2-40B4-BE49-F238E27FC236}">
              <a16:creationId xmlns:a16="http://schemas.microsoft.com/office/drawing/2014/main" id="{86F37459-421E-430B-9670-6D9A9EB4B4D9}"/>
            </a:ext>
          </a:extLst>
        </xdr:cNvPr>
        <xdr:cNvCxnSpPr/>
      </xdr:nvCxnSpPr>
      <xdr:spPr>
        <a:xfrm>
          <a:off x="1130300" y="62689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58945</xdr:rowOff>
    </xdr:from>
    <xdr:ext cx="405111" cy="259045"/>
    <xdr:sp macro="" textlink="">
      <xdr:nvSpPr>
        <xdr:cNvPr id="81" name="n_1aveValue【道路】&#10;有形固定資産減価償却率">
          <a:extLst>
            <a:ext uri="{FF2B5EF4-FFF2-40B4-BE49-F238E27FC236}">
              <a16:creationId xmlns:a16="http://schemas.microsoft.com/office/drawing/2014/main" id="{7D470311-A829-4C91-95D5-FF9880FD8F98}"/>
            </a:ext>
          </a:extLst>
        </xdr:cNvPr>
        <xdr:cNvSpPr txBox="1"/>
      </xdr:nvSpPr>
      <xdr:spPr>
        <a:xfrm>
          <a:off x="35820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24655</xdr:rowOff>
    </xdr:from>
    <xdr:ext cx="405111" cy="259045"/>
    <xdr:sp macro="" textlink="">
      <xdr:nvSpPr>
        <xdr:cNvPr id="82" name="n_2aveValue【道路】&#10;有形固定資産減価償却率">
          <a:extLst>
            <a:ext uri="{FF2B5EF4-FFF2-40B4-BE49-F238E27FC236}">
              <a16:creationId xmlns:a16="http://schemas.microsoft.com/office/drawing/2014/main" id="{4C9DC30F-B25A-4F57-A3A6-DE85988B477E}"/>
            </a:ext>
          </a:extLst>
        </xdr:cNvPr>
        <xdr:cNvSpPr txBox="1"/>
      </xdr:nvSpPr>
      <xdr:spPr>
        <a:xfrm>
          <a:off x="2705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24655</xdr:rowOff>
    </xdr:from>
    <xdr:ext cx="405111" cy="259045"/>
    <xdr:sp macro="" textlink="">
      <xdr:nvSpPr>
        <xdr:cNvPr id="83" name="n_3aveValue【道路】&#10;有形固定資産減価償却率">
          <a:extLst>
            <a:ext uri="{FF2B5EF4-FFF2-40B4-BE49-F238E27FC236}">
              <a16:creationId xmlns:a16="http://schemas.microsoft.com/office/drawing/2014/main" id="{7A901CB6-FA96-40A8-AE20-3F9BFFAFBDC2}"/>
            </a:ext>
          </a:extLst>
        </xdr:cNvPr>
        <xdr:cNvSpPr txBox="1"/>
      </xdr:nvSpPr>
      <xdr:spPr>
        <a:xfrm>
          <a:off x="1816744" y="6025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152671</xdr:rowOff>
    </xdr:from>
    <xdr:ext cx="405111" cy="259045"/>
    <xdr:sp macro="" textlink="">
      <xdr:nvSpPr>
        <xdr:cNvPr id="84" name="n_4aveValue【道路】&#10;有形固定資産減価償却率">
          <a:extLst>
            <a:ext uri="{FF2B5EF4-FFF2-40B4-BE49-F238E27FC236}">
              <a16:creationId xmlns:a16="http://schemas.microsoft.com/office/drawing/2014/main" id="{1D59CDAD-CA71-4B03-B87B-9633F487608A}"/>
            </a:ext>
          </a:extLst>
        </xdr:cNvPr>
        <xdr:cNvSpPr txBox="1"/>
      </xdr:nvSpPr>
      <xdr:spPr>
        <a:xfrm>
          <a:off x="927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79265</xdr:rowOff>
    </xdr:from>
    <xdr:ext cx="405111" cy="259045"/>
    <xdr:sp macro="" textlink="">
      <xdr:nvSpPr>
        <xdr:cNvPr id="85" name="n_1mainValue【道路】&#10;有形固定資産減価償却率">
          <a:extLst>
            <a:ext uri="{FF2B5EF4-FFF2-40B4-BE49-F238E27FC236}">
              <a16:creationId xmlns:a16="http://schemas.microsoft.com/office/drawing/2014/main" id="{7206FAB1-5226-44B0-8CDE-B240F9D750AB}"/>
            </a:ext>
          </a:extLst>
        </xdr:cNvPr>
        <xdr:cNvSpPr txBox="1"/>
      </xdr:nvSpPr>
      <xdr:spPr>
        <a:xfrm>
          <a:off x="3582044"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56405</xdr:rowOff>
    </xdr:from>
    <xdr:ext cx="405111" cy="259045"/>
    <xdr:sp macro="" textlink="">
      <xdr:nvSpPr>
        <xdr:cNvPr id="86" name="n_2mainValue【道路】&#10;有形固定資産減価償却率">
          <a:extLst>
            <a:ext uri="{FF2B5EF4-FFF2-40B4-BE49-F238E27FC236}">
              <a16:creationId xmlns:a16="http://schemas.microsoft.com/office/drawing/2014/main" id="{59CFF0A4-30AB-4FA5-8600-71C76BFE3339}"/>
            </a:ext>
          </a:extLst>
        </xdr:cNvPr>
        <xdr:cNvSpPr txBox="1"/>
      </xdr:nvSpPr>
      <xdr:spPr>
        <a:xfrm>
          <a:off x="2705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12971</xdr:rowOff>
    </xdr:from>
    <xdr:ext cx="405111" cy="259045"/>
    <xdr:sp macro="" textlink="">
      <xdr:nvSpPr>
        <xdr:cNvPr id="87" name="n_3mainValue【道路】&#10;有形固定資産減価償却率">
          <a:extLst>
            <a:ext uri="{FF2B5EF4-FFF2-40B4-BE49-F238E27FC236}">
              <a16:creationId xmlns:a16="http://schemas.microsoft.com/office/drawing/2014/main" id="{3732C4A2-DD64-4DC2-8BBA-C40F8BFF1E20}"/>
            </a:ext>
          </a:extLst>
        </xdr:cNvPr>
        <xdr:cNvSpPr txBox="1"/>
      </xdr:nvSpPr>
      <xdr:spPr>
        <a:xfrm>
          <a:off x="1816744" y="635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138701</xdr:rowOff>
    </xdr:from>
    <xdr:ext cx="405111" cy="259045"/>
    <xdr:sp macro="" textlink="">
      <xdr:nvSpPr>
        <xdr:cNvPr id="88" name="n_4mainValue【道路】&#10;有形固定資産減価償却率">
          <a:extLst>
            <a:ext uri="{FF2B5EF4-FFF2-40B4-BE49-F238E27FC236}">
              <a16:creationId xmlns:a16="http://schemas.microsoft.com/office/drawing/2014/main" id="{D36DD2BB-3735-460D-85D8-2C33980CCBA8}"/>
            </a:ext>
          </a:extLst>
        </xdr:cNvPr>
        <xdr:cNvSpPr txBox="1"/>
      </xdr:nvSpPr>
      <xdr:spPr>
        <a:xfrm>
          <a:off x="927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0F93FC8-A02C-4BA4-900F-D9705E4D3A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242B245-EAAC-4620-B124-0370C3A33AC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E7438DFF-3FB8-4064-BCC6-4551EB1EABD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58BCFA1-E292-4752-B29E-5ABE78F4C2C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8BDFA74-F43E-41F6-B7A0-F7B78453F7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7D48EA47-8CCE-4104-8BFA-4A5F4B5EE1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7959B61-5E6B-45D6-BCB9-1D913160A70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9F0B75C-AEC2-420F-BCCC-91C621372B0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EE3DCA0-5553-4A2D-9127-4B215553AA6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85F9AD2D-9E4D-4282-9FBB-8D062F090F1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6B1E531-CBC8-4CF8-B087-463BB2E5CD3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F2E3E34D-1A88-40D9-A4F2-F8373A9BD7F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E8146247-7E2B-44C5-A293-2FA2303720F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27B34608-0601-43AF-831F-F0E5D80647E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8C7640A-FD36-47F9-9138-BDF6EB32286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3095CF13-8C72-443A-93AB-F74274975E3F}"/>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4A5938B1-2E33-45EA-8E3E-D10721A21D5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51334BF2-879F-40CF-9764-763175A0449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3573DB04-7B5D-42CD-B30F-E58B728DD93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8167C70D-960D-4ED6-8DD0-93D2B80C01C8}"/>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8576399-C049-4E9D-85E9-E9EBA6EEA0D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8DBAE2AB-66C1-4987-9588-FE865C323FFE}"/>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62587B1-82EE-44D5-A3E5-407B4D1F6A6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809F8E6-F9A5-4202-AA37-5191B8B7CC6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78F56DE-2AD2-472A-AD44-29FD2B4DEC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7519CDAD-AF6D-4138-BCB1-37FDD003E39F}"/>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7633831B-0E69-4238-8FAF-7A6B832E02C8}"/>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2B8D64DF-50A7-462D-9C96-F40EF9EBB79F}"/>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80D3942A-7BEE-4833-BAA8-D2CA5DEB65C3}"/>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9DFC35C8-DE07-45F8-B84F-DC94A130A2AB}"/>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146069</xdr:rowOff>
    </xdr:from>
    <xdr:ext cx="534377" cy="259045"/>
    <xdr:sp macro="" textlink="">
      <xdr:nvSpPr>
        <xdr:cNvPr id="119" name="【道路】&#10;一人当たり延長平均値テキスト">
          <a:extLst>
            <a:ext uri="{FF2B5EF4-FFF2-40B4-BE49-F238E27FC236}">
              <a16:creationId xmlns:a16="http://schemas.microsoft.com/office/drawing/2014/main" id="{3D9BF397-B9DF-4954-AE51-9C64C3047EEC}"/>
            </a:ext>
          </a:extLst>
        </xdr:cNvPr>
        <xdr:cNvSpPr txBox="1"/>
      </xdr:nvSpPr>
      <xdr:spPr>
        <a:xfrm>
          <a:off x="10515600" y="6489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025481B5-49B3-424F-8B76-758EAB86A21B}"/>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9B7D9ED4-977D-467D-84A8-6191C8AA65CC}"/>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CDCDF798-D97C-4A5A-9A1E-DE471B01E283}"/>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C4A948B4-AFA1-45C5-80D8-9DF27AA7E1F5}"/>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8850C9EF-4A7E-4023-8C68-BCA07B9B22A4}"/>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06B5764-3B20-41F1-91A5-619A6A61DA8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0FB181-A655-49C5-A79A-ACA2B61E7BF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36F41-C4CE-41D1-B10F-B43606FA205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5107BE4-1B3E-4523-AD8C-2EDED635698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8C44288-D9E0-401C-9678-87D3572232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138361</xdr:rowOff>
    </xdr:from>
    <xdr:to>
      <xdr:col>55</xdr:col>
      <xdr:colOff>50800</xdr:colOff>
      <xdr:row>40</xdr:row>
      <xdr:rowOff>68511</xdr:rowOff>
    </xdr:to>
    <xdr:sp macro="" textlink="">
      <xdr:nvSpPr>
        <xdr:cNvPr id="130" name="楕円 129">
          <a:extLst>
            <a:ext uri="{FF2B5EF4-FFF2-40B4-BE49-F238E27FC236}">
              <a16:creationId xmlns:a16="http://schemas.microsoft.com/office/drawing/2014/main" id="{436C2E5D-2436-4DC4-9B65-19B36B222709}"/>
            </a:ext>
          </a:extLst>
        </xdr:cNvPr>
        <xdr:cNvSpPr/>
      </xdr:nvSpPr>
      <xdr:spPr>
        <a:xfrm>
          <a:off x="10426700" y="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116788</xdr:rowOff>
    </xdr:from>
    <xdr:ext cx="534377" cy="259045"/>
    <xdr:sp macro="" textlink="">
      <xdr:nvSpPr>
        <xdr:cNvPr id="131" name="【道路】&#10;一人当たり延長該当値テキスト">
          <a:extLst>
            <a:ext uri="{FF2B5EF4-FFF2-40B4-BE49-F238E27FC236}">
              <a16:creationId xmlns:a16="http://schemas.microsoft.com/office/drawing/2014/main" id="{C59100A4-8BBB-4D66-BEB2-368D4CA82DAB}"/>
            </a:ext>
          </a:extLst>
        </xdr:cNvPr>
        <xdr:cNvSpPr txBox="1"/>
      </xdr:nvSpPr>
      <xdr:spPr>
        <a:xfrm>
          <a:off x="10515600" y="68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147375</xdr:rowOff>
    </xdr:from>
    <xdr:to>
      <xdr:col>50</xdr:col>
      <xdr:colOff>165100</xdr:colOff>
      <xdr:row>40</xdr:row>
      <xdr:rowOff>77525</xdr:rowOff>
    </xdr:to>
    <xdr:sp macro="" textlink="">
      <xdr:nvSpPr>
        <xdr:cNvPr id="132" name="楕円 131">
          <a:extLst>
            <a:ext uri="{FF2B5EF4-FFF2-40B4-BE49-F238E27FC236}">
              <a16:creationId xmlns:a16="http://schemas.microsoft.com/office/drawing/2014/main" id="{E49A88BE-6739-4608-85DF-2450A68620B2}"/>
            </a:ext>
          </a:extLst>
        </xdr:cNvPr>
        <xdr:cNvSpPr/>
      </xdr:nvSpPr>
      <xdr:spPr>
        <a:xfrm>
          <a:off x="9588500" y="683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17711</xdr:rowOff>
    </xdr:from>
    <xdr:to>
      <xdr:col>55</xdr:col>
      <xdr:colOff>0</xdr:colOff>
      <xdr:row>40</xdr:row>
      <xdr:rowOff>26725</xdr:rowOff>
    </xdr:to>
    <xdr:cxnSp macro="">
      <xdr:nvCxnSpPr>
        <xdr:cNvPr id="133" name="直線コネクタ 132">
          <a:extLst>
            <a:ext uri="{FF2B5EF4-FFF2-40B4-BE49-F238E27FC236}">
              <a16:creationId xmlns:a16="http://schemas.microsoft.com/office/drawing/2014/main" id="{C9AE1247-0930-4D61-9944-9ECCB9F5E64A}"/>
            </a:ext>
          </a:extLst>
        </xdr:cNvPr>
        <xdr:cNvCxnSpPr/>
      </xdr:nvCxnSpPr>
      <xdr:spPr>
        <a:xfrm flipV="1">
          <a:off x="9639300" y="6875711"/>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155408</xdr:rowOff>
    </xdr:from>
    <xdr:to>
      <xdr:col>46</xdr:col>
      <xdr:colOff>38100</xdr:colOff>
      <xdr:row>40</xdr:row>
      <xdr:rowOff>85558</xdr:rowOff>
    </xdr:to>
    <xdr:sp macro="" textlink="">
      <xdr:nvSpPr>
        <xdr:cNvPr id="134" name="楕円 133">
          <a:extLst>
            <a:ext uri="{FF2B5EF4-FFF2-40B4-BE49-F238E27FC236}">
              <a16:creationId xmlns:a16="http://schemas.microsoft.com/office/drawing/2014/main" id="{95F52C4E-8C06-4037-8B4E-6311F4F78E12}"/>
            </a:ext>
          </a:extLst>
        </xdr:cNvPr>
        <xdr:cNvSpPr/>
      </xdr:nvSpPr>
      <xdr:spPr>
        <a:xfrm>
          <a:off x="8699500" y="68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26725</xdr:rowOff>
    </xdr:from>
    <xdr:to>
      <xdr:col>50</xdr:col>
      <xdr:colOff>114300</xdr:colOff>
      <xdr:row>40</xdr:row>
      <xdr:rowOff>34758</xdr:rowOff>
    </xdr:to>
    <xdr:cxnSp macro="">
      <xdr:nvCxnSpPr>
        <xdr:cNvPr id="135" name="直線コネクタ 134">
          <a:extLst>
            <a:ext uri="{FF2B5EF4-FFF2-40B4-BE49-F238E27FC236}">
              <a16:creationId xmlns:a16="http://schemas.microsoft.com/office/drawing/2014/main" id="{4B75106B-55F2-4D0D-BD0A-7673BA77A557}"/>
            </a:ext>
          </a:extLst>
        </xdr:cNvPr>
        <xdr:cNvCxnSpPr/>
      </xdr:nvCxnSpPr>
      <xdr:spPr>
        <a:xfrm flipV="1">
          <a:off x="8750300" y="6884725"/>
          <a:ext cx="8890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168569</xdr:rowOff>
    </xdr:from>
    <xdr:to>
      <xdr:col>41</xdr:col>
      <xdr:colOff>101600</xdr:colOff>
      <xdr:row>40</xdr:row>
      <xdr:rowOff>98719</xdr:rowOff>
    </xdr:to>
    <xdr:sp macro="" textlink="">
      <xdr:nvSpPr>
        <xdr:cNvPr id="136" name="楕円 135">
          <a:extLst>
            <a:ext uri="{FF2B5EF4-FFF2-40B4-BE49-F238E27FC236}">
              <a16:creationId xmlns:a16="http://schemas.microsoft.com/office/drawing/2014/main" id="{C542443F-8EBE-49DA-AB2D-B87E316C278D}"/>
            </a:ext>
          </a:extLst>
        </xdr:cNvPr>
        <xdr:cNvSpPr/>
      </xdr:nvSpPr>
      <xdr:spPr>
        <a:xfrm>
          <a:off x="7810500" y="68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34758</xdr:rowOff>
    </xdr:from>
    <xdr:to>
      <xdr:col>45</xdr:col>
      <xdr:colOff>177800</xdr:colOff>
      <xdr:row>40</xdr:row>
      <xdr:rowOff>47919</xdr:rowOff>
    </xdr:to>
    <xdr:cxnSp macro="">
      <xdr:nvCxnSpPr>
        <xdr:cNvPr id="137" name="直線コネクタ 136">
          <a:extLst>
            <a:ext uri="{FF2B5EF4-FFF2-40B4-BE49-F238E27FC236}">
              <a16:creationId xmlns:a16="http://schemas.microsoft.com/office/drawing/2014/main" id="{CCCDFA3A-24E2-4D43-AFED-4A5420C29A8A}"/>
            </a:ext>
          </a:extLst>
        </xdr:cNvPr>
        <xdr:cNvCxnSpPr/>
      </xdr:nvCxnSpPr>
      <xdr:spPr>
        <a:xfrm flipV="1">
          <a:off x="7861300" y="6892758"/>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3699</xdr:rowOff>
    </xdr:from>
    <xdr:to>
      <xdr:col>36</xdr:col>
      <xdr:colOff>165100</xdr:colOff>
      <xdr:row>40</xdr:row>
      <xdr:rowOff>105299</xdr:rowOff>
    </xdr:to>
    <xdr:sp macro="" textlink="">
      <xdr:nvSpPr>
        <xdr:cNvPr id="138" name="楕円 137">
          <a:extLst>
            <a:ext uri="{FF2B5EF4-FFF2-40B4-BE49-F238E27FC236}">
              <a16:creationId xmlns:a16="http://schemas.microsoft.com/office/drawing/2014/main" id="{54A042C5-5B38-4359-88A7-9F36CCF3DA26}"/>
            </a:ext>
          </a:extLst>
        </xdr:cNvPr>
        <xdr:cNvSpPr/>
      </xdr:nvSpPr>
      <xdr:spPr>
        <a:xfrm>
          <a:off x="6921500" y="686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47919</xdr:rowOff>
    </xdr:from>
    <xdr:to>
      <xdr:col>41</xdr:col>
      <xdr:colOff>50800</xdr:colOff>
      <xdr:row>40</xdr:row>
      <xdr:rowOff>54499</xdr:rowOff>
    </xdr:to>
    <xdr:cxnSp macro="">
      <xdr:nvCxnSpPr>
        <xdr:cNvPr id="139" name="直線コネクタ 138">
          <a:extLst>
            <a:ext uri="{FF2B5EF4-FFF2-40B4-BE49-F238E27FC236}">
              <a16:creationId xmlns:a16="http://schemas.microsoft.com/office/drawing/2014/main" id="{5FC5CDFA-CD7C-4C90-BCC4-4B078D8E4AE4}"/>
            </a:ext>
          </a:extLst>
        </xdr:cNvPr>
        <xdr:cNvCxnSpPr/>
      </xdr:nvCxnSpPr>
      <xdr:spPr>
        <a:xfrm flipV="1">
          <a:off x="6972300" y="6905919"/>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74196</xdr:rowOff>
    </xdr:from>
    <xdr:ext cx="534377" cy="259045"/>
    <xdr:sp macro="" textlink="">
      <xdr:nvSpPr>
        <xdr:cNvPr id="140" name="n_1aveValue【道路】&#10;一人当たり延長">
          <a:extLst>
            <a:ext uri="{FF2B5EF4-FFF2-40B4-BE49-F238E27FC236}">
              <a16:creationId xmlns:a16="http://schemas.microsoft.com/office/drawing/2014/main" id="{199C1A23-2CD9-46F3-8FEC-077232A69959}"/>
            </a:ext>
          </a:extLst>
        </xdr:cNvPr>
        <xdr:cNvSpPr txBox="1"/>
      </xdr:nvSpPr>
      <xdr:spPr>
        <a:xfrm>
          <a:off x="93594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81870</xdr:rowOff>
    </xdr:from>
    <xdr:ext cx="534377" cy="259045"/>
    <xdr:sp macro="" textlink="">
      <xdr:nvSpPr>
        <xdr:cNvPr id="141" name="n_2aveValue【道路】&#10;一人当たり延長">
          <a:extLst>
            <a:ext uri="{FF2B5EF4-FFF2-40B4-BE49-F238E27FC236}">
              <a16:creationId xmlns:a16="http://schemas.microsoft.com/office/drawing/2014/main" id="{A61F18B6-42D5-45EE-9B9B-DAE226EC88A1}"/>
            </a:ext>
          </a:extLst>
        </xdr:cNvPr>
        <xdr:cNvSpPr txBox="1"/>
      </xdr:nvSpPr>
      <xdr:spPr>
        <a:xfrm>
          <a:off x="8483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92696</xdr:rowOff>
    </xdr:from>
    <xdr:ext cx="534377" cy="259045"/>
    <xdr:sp macro="" textlink="">
      <xdr:nvSpPr>
        <xdr:cNvPr id="142" name="n_3aveValue【道路】&#10;一人当たり延長">
          <a:extLst>
            <a:ext uri="{FF2B5EF4-FFF2-40B4-BE49-F238E27FC236}">
              <a16:creationId xmlns:a16="http://schemas.microsoft.com/office/drawing/2014/main" id="{80087496-3B2B-4667-A16F-C87FF1D71983}"/>
            </a:ext>
          </a:extLst>
        </xdr:cNvPr>
        <xdr:cNvSpPr txBox="1"/>
      </xdr:nvSpPr>
      <xdr:spPr>
        <a:xfrm>
          <a:off x="7594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101709</xdr:rowOff>
    </xdr:from>
    <xdr:ext cx="534377" cy="259045"/>
    <xdr:sp macro="" textlink="">
      <xdr:nvSpPr>
        <xdr:cNvPr id="143" name="n_4aveValue【道路】&#10;一人当たり延長">
          <a:extLst>
            <a:ext uri="{FF2B5EF4-FFF2-40B4-BE49-F238E27FC236}">
              <a16:creationId xmlns:a16="http://schemas.microsoft.com/office/drawing/2014/main" id="{443ABE9A-95F3-48E3-9AD3-B76AEE02AA07}"/>
            </a:ext>
          </a:extLst>
        </xdr:cNvPr>
        <xdr:cNvSpPr txBox="1"/>
      </xdr:nvSpPr>
      <xdr:spPr>
        <a:xfrm>
          <a:off x="6705111" y="64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68652</xdr:rowOff>
    </xdr:from>
    <xdr:ext cx="534377" cy="259045"/>
    <xdr:sp macro="" textlink="">
      <xdr:nvSpPr>
        <xdr:cNvPr id="144" name="n_1mainValue【道路】&#10;一人当たり延長">
          <a:extLst>
            <a:ext uri="{FF2B5EF4-FFF2-40B4-BE49-F238E27FC236}">
              <a16:creationId xmlns:a16="http://schemas.microsoft.com/office/drawing/2014/main" id="{85A34ADE-EA59-4328-9E10-BD7759150CCC}"/>
            </a:ext>
          </a:extLst>
        </xdr:cNvPr>
        <xdr:cNvSpPr txBox="1"/>
      </xdr:nvSpPr>
      <xdr:spPr>
        <a:xfrm>
          <a:off x="9359411" y="692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76685</xdr:rowOff>
    </xdr:from>
    <xdr:ext cx="534377" cy="259045"/>
    <xdr:sp macro="" textlink="">
      <xdr:nvSpPr>
        <xdr:cNvPr id="145" name="n_2mainValue【道路】&#10;一人当たり延長">
          <a:extLst>
            <a:ext uri="{FF2B5EF4-FFF2-40B4-BE49-F238E27FC236}">
              <a16:creationId xmlns:a16="http://schemas.microsoft.com/office/drawing/2014/main" id="{D7A84090-5EF3-4561-B60B-969E5D2D0888}"/>
            </a:ext>
          </a:extLst>
        </xdr:cNvPr>
        <xdr:cNvSpPr txBox="1"/>
      </xdr:nvSpPr>
      <xdr:spPr>
        <a:xfrm>
          <a:off x="8483111" y="69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89846</xdr:rowOff>
    </xdr:from>
    <xdr:ext cx="534377" cy="259045"/>
    <xdr:sp macro="" textlink="">
      <xdr:nvSpPr>
        <xdr:cNvPr id="146" name="n_3mainValue【道路】&#10;一人当たり延長">
          <a:extLst>
            <a:ext uri="{FF2B5EF4-FFF2-40B4-BE49-F238E27FC236}">
              <a16:creationId xmlns:a16="http://schemas.microsoft.com/office/drawing/2014/main" id="{98F898F3-0EA2-4D9D-8731-B5ABAD88BBAA}"/>
            </a:ext>
          </a:extLst>
        </xdr:cNvPr>
        <xdr:cNvSpPr txBox="1"/>
      </xdr:nvSpPr>
      <xdr:spPr>
        <a:xfrm>
          <a:off x="7594111" y="694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96426</xdr:rowOff>
    </xdr:from>
    <xdr:ext cx="534377" cy="259045"/>
    <xdr:sp macro="" textlink="">
      <xdr:nvSpPr>
        <xdr:cNvPr id="147" name="n_4mainValue【道路】&#10;一人当たり延長">
          <a:extLst>
            <a:ext uri="{FF2B5EF4-FFF2-40B4-BE49-F238E27FC236}">
              <a16:creationId xmlns:a16="http://schemas.microsoft.com/office/drawing/2014/main" id="{42AA6928-1F96-4640-BFBA-351492E233A8}"/>
            </a:ext>
          </a:extLst>
        </xdr:cNvPr>
        <xdr:cNvSpPr txBox="1"/>
      </xdr:nvSpPr>
      <xdr:spPr>
        <a:xfrm>
          <a:off x="6705111" y="69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B558788-30E2-4151-9FCF-88C754A8027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31511B0-1D41-40D7-B414-C7D50E2EC7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8400539-27E8-4335-A9AC-1A1285BB064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E3817C2-5DAA-42CA-8DDB-40C85946014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E0B7387-6E10-439D-9ACC-43D8C37A38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E5A1930-E483-4C73-98F9-60456090F65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BB3B8DF-5E16-40B0-8A49-5A592B9EC6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19BB16D7-64AA-4BF2-9BD4-69A2C944F22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4650053-3A6A-45E8-9609-6309AC7F70F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5DC45771-8ABA-45DC-87BB-C480EE7901C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B5A0A10-350D-462E-9336-7AD09A00DA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72AD86F-CF00-4B58-98A7-1874E476BF5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BB4F98C-F818-4411-A473-4ABFFBFAE9C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62A81B5-1953-49B0-B001-CE3D93AC18A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2DAE2081-FAB0-45EA-A68B-DFEA4B31CAE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6E01426A-CDE8-40DC-9941-C6AA893237D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0942F19-6D4B-4842-B9A0-259EA821F8B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9CC797F2-2679-45FF-B86C-96D6995267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144F70A-D464-454C-A0C4-50D07CB3868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39EAF68C-B4D4-4A00-AE5A-2CA46359CC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34F00CD4-CEF8-42F5-A16B-824E1CBE341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588F23E-133E-46BB-94CB-A857805A29C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F8AC7518-8E62-4D25-ABE9-FC3E5DFE13C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5DDB71B2-3630-4CAB-97CF-BCC01CD5D5A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3CBEE0D7-F762-465F-AC28-7602083B7BA5}"/>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15B7F101-D782-4477-953D-9EA44F15B5B7}"/>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03682F28-D7E0-4AE7-875A-4179C3D164CC}"/>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32A6D5D4-F398-4C5C-AEE4-2CF163B42EE5}"/>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E839B291-59F5-43CB-A0AC-936424594B31}"/>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8641DE46-B6E0-4BC6-ABBF-A4AC7DE476E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32A55411-32D9-4688-95BD-452BD1073E86}"/>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88B85022-3B8A-4BCC-9DBE-2A5BCB79FC6D}"/>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DE7C1A6E-2E8B-47E0-A757-C91CD4469F84}"/>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41A49C1F-4C74-4320-9158-D40C5DF8F117}"/>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F5E59E6D-8E39-42EE-9428-024B559BE510}"/>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1E6D2A7-4EB9-4DCC-85F5-E524F74C18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FE8D10-D422-432A-95A2-355B5A9BEC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C6327FA-73E6-49EA-8DA0-694051D6892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6EDE9DC-E883-4CE9-AE4B-DD7AEE26AC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93BEEE-DF9D-431A-B94A-DA28804E1D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88" name="楕円 187">
          <a:extLst>
            <a:ext uri="{FF2B5EF4-FFF2-40B4-BE49-F238E27FC236}">
              <a16:creationId xmlns:a16="http://schemas.microsoft.com/office/drawing/2014/main" id="{7F227B54-73F1-4215-8A1D-A01DE04B1996}"/>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14A4011B-0BAA-46C0-97BF-1A573D61746D}"/>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19685</xdr:rowOff>
    </xdr:from>
    <xdr:to>
      <xdr:col>20</xdr:col>
      <xdr:colOff>38100</xdr:colOff>
      <xdr:row>60</xdr:row>
      <xdr:rowOff>121285</xdr:rowOff>
    </xdr:to>
    <xdr:sp macro="" textlink="">
      <xdr:nvSpPr>
        <xdr:cNvPr id="190" name="楕円 189">
          <a:extLst>
            <a:ext uri="{FF2B5EF4-FFF2-40B4-BE49-F238E27FC236}">
              <a16:creationId xmlns:a16="http://schemas.microsoft.com/office/drawing/2014/main" id="{C5E07BF1-4C55-44E1-9685-A2E4470E3C58}"/>
            </a:ext>
          </a:extLst>
        </xdr:cNvPr>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70485</xdr:rowOff>
    </xdr:from>
    <xdr:to>
      <xdr:col>24</xdr:col>
      <xdr:colOff>63500</xdr:colOff>
      <xdr:row>60</xdr:row>
      <xdr:rowOff>85725</xdr:rowOff>
    </xdr:to>
    <xdr:cxnSp macro="">
      <xdr:nvCxnSpPr>
        <xdr:cNvPr id="191" name="直線コネクタ 190">
          <a:extLst>
            <a:ext uri="{FF2B5EF4-FFF2-40B4-BE49-F238E27FC236}">
              <a16:creationId xmlns:a16="http://schemas.microsoft.com/office/drawing/2014/main" id="{70AC092A-A884-4D11-9854-EA9185ECF858}"/>
            </a:ext>
          </a:extLst>
        </xdr:cNvPr>
        <xdr:cNvCxnSpPr/>
      </xdr:nvCxnSpPr>
      <xdr:spPr>
        <a:xfrm>
          <a:off x="3797300" y="103574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192" name="楕円 191">
          <a:extLst>
            <a:ext uri="{FF2B5EF4-FFF2-40B4-BE49-F238E27FC236}">
              <a16:creationId xmlns:a16="http://schemas.microsoft.com/office/drawing/2014/main" id="{7DCEB1E5-D502-495F-980D-6757F76823E6}"/>
            </a:ext>
          </a:extLst>
        </xdr:cNvPr>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53340</xdr:rowOff>
    </xdr:from>
    <xdr:to>
      <xdr:col>19</xdr:col>
      <xdr:colOff>177800</xdr:colOff>
      <xdr:row>60</xdr:row>
      <xdr:rowOff>70485</xdr:rowOff>
    </xdr:to>
    <xdr:cxnSp macro="">
      <xdr:nvCxnSpPr>
        <xdr:cNvPr id="193" name="直線コネクタ 192">
          <a:extLst>
            <a:ext uri="{FF2B5EF4-FFF2-40B4-BE49-F238E27FC236}">
              <a16:creationId xmlns:a16="http://schemas.microsoft.com/office/drawing/2014/main" id="{14A51173-6218-498B-AE23-1CEECDC9F073}"/>
            </a:ext>
          </a:extLst>
        </xdr:cNvPr>
        <xdr:cNvCxnSpPr/>
      </xdr:nvCxnSpPr>
      <xdr:spPr>
        <a:xfrm>
          <a:off x="2908300" y="103403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xdr:rowOff>
    </xdr:from>
    <xdr:to>
      <xdr:col>10</xdr:col>
      <xdr:colOff>165100</xdr:colOff>
      <xdr:row>60</xdr:row>
      <xdr:rowOff>104140</xdr:rowOff>
    </xdr:to>
    <xdr:sp macro="" textlink="">
      <xdr:nvSpPr>
        <xdr:cNvPr id="194" name="楕円 193">
          <a:extLst>
            <a:ext uri="{FF2B5EF4-FFF2-40B4-BE49-F238E27FC236}">
              <a16:creationId xmlns:a16="http://schemas.microsoft.com/office/drawing/2014/main" id="{9315EAFF-E905-4897-BD0E-158EA03A8D74}"/>
            </a:ext>
          </a:extLst>
        </xdr:cNvPr>
        <xdr:cNvSpPr/>
      </xdr:nvSpPr>
      <xdr:spPr>
        <a:xfrm>
          <a:off x="196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53340</xdr:rowOff>
    </xdr:to>
    <xdr:cxnSp macro="">
      <xdr:nvCxnSpPr>
        <xdr:cNvPr id="195" name="直線コネクタ 194">
          <a:extLst>
            <a:ext uri="{FF2B5EF4-FFF2-40B4-BE49-F238E27FC236}">
              <a16:creationId xmlns:a16="http://schemas.microsoft.com/office/drawing/2014/main" id="{193D9E67-9355-4FE4-BB06-3D4A5E2D2090}"/>
            </a:ext>
          </a:extLst>
        </xdr:cNvPr>
        <xdr:cNvCxnSpPr/>
      </xdr:nvCxnSpPr>
      <xdr:spPr>
        <a:xfrm>
          <a:off x="2019300" y="10340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158750</xdr:rowOff>
    </xdr:from>
    <xdr:to>
      <xdr:col>6</xdr:col>
      <xdr:colOff>38100</xdr:colOff>
      <xdr:row>60</xdr:row>
      <xdr:rowOff>88900</xdr:rowOff>
    </xdr:to>
    <xdr:sp macro="" textlink="">
      <xdr:nvSpPr>
        <xdr:cNvPr id="196" name="楕円 195">
          <a:extLst>
            <a:ext uri="{FF2B5EF4-FFF2-40B4-BE49-F238E27FC236}">
              <a16:creationId xmlns:a16="http://schemas.microsoft.com/office/drawing/2014/main" id="{A82ED1CF-7A83-43D8-A6DD-69EE4A4E6647}"/>
            </a:ext>
          </a:extLst>
        </xdr:cNvPr>
        <xdr:cNvSpPr/>
      </xdr:nvSpPr>
      <xdr:spPr>
        <a:xfrm>
          <a:off x="1079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38100</xdr:rowOff>
    </xdr:from>
    <xdr:to>
      <xdr:col>10</xdr:col>
      <xdr:colOff>114300</xdr:colOff>
      <xdr:row>60</xdr:row>
      <xdr:rowOff>53340</xdr:rowOff>
    </xdr:to>
    <xdr:cxnSp macro="">
      <xdr:nvCxnSpPr>
        <xdr:cNvPr id="197" name="直線コネクタ 196">
          <a:extLst>
            <a:ext uri="{FF2B5EF4-FFF2-40B4-BE49-F238E27FC236}">
              <a16:creationId xmlns:a16="http://schemas.microsoft.com/office/drawing/2014/main" id="{2C1E78BC-0D7A-48EA-A3FC-4EC320257A53}"/>
            </a:ext>
          </a:extLst>
        </xdr:cNvPr>
        <xdr:cNvCxnSpPr/>
      </xdr:nvCxnSpPr>
      <xdr:spPr>
        <a:xfrm>
          <a:off x="1130300" y="10325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170197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3B6D491-C8D7-4645-8A30-F7752EEEB6B5}"/>
            </a:ext>
          </a:extLst>
        </xdr:cNvPr>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9339A16-A823-42E7-87D7-DA55EF1D2F94}"/>
            </a:ext>
          </a:extLst>
        </xdr:cNvPr>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DE4B1B7-F8B3-4787-9AF0-F774745F1C2D}"/>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30F63ED-3317-4A0E-ABD7-5588C77418D5}"/>
            </a:ext>
          </a:extLst>
        </xdr:cNvPr>
        <xdr:cNvSpPr txBox="1"/>
      </xdr:nvSpPr>
      <xdr:spPr>
        <a:xfrm>
          <a:off x="927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112412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DBC584F1-16D5-4D58-8978-FC050C0744F2}"/>
            </a:ext>
          </a:extLst>
        </xdr:cNvPr>
        <xdr:cNvSpPr txBox="1"/>
      </xdr:nvSpPr>
      <xdr:spPr>
        <a:xfrm>
          <a:off x="3582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0835A9C-9797-4557-8147-7D05AE2CD510}"/>
            </a:ext>
          </a:extLst>
        </xdr:cNvPr>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E238059-4C5D-4F61-87D9-B3B91895E5AB}"/>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80027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C794551-67C8-4391-A7D5-7DF9DB8D0ED9}"/>
            </a:ext>
          </a:extLst>
        </xdr:cNvPr>
        <xdr:cNvSpPr txBox="1"/>
      </xdr:nvSpPr>
      <xdr:spPr>
        <a:xfrm>
          <a:off x="927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3A63AF0-884F-4FE1-B5B2-F84374C48E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DD2B679E-5A3B-4EF6-8504-5FBF337C7F3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6CC41A8-FA91-4037-8E66-B73535896CF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82A4817-FBB5-4AE7-AC81-23152AB0CF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837A1CC-3421-42DB-B963-8E01C1485A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169E4BE-C3D1-4009-B551-4BDC24C380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E601AC8-D209-4069-B20E-EE96A58BFAB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524B542-DA03-4F6D-8745-42F4AA11CE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E6B594B-CF3E-4046-9646-A0856DF980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8A5A266D-EB6A-4820-ABB2-F2B48A8EB6B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78DACB63-D212-488E-8439-191F11C223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FD09CDFC-AAAD-454B-9403-B3C4519CA2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9D97112A-48AB-4B66-BFA8-FC4E9F07F21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F8F7A0FE-C87D-494C-ACAB-22091BC9C98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76EF2AA-18FA-4B6C-99D0-4A10265078D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F90CF4CA-A466-4D40-A21D-BAA45961B6A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15D9DE8-412D-4A1E-83E4-3AA946159E6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6F61EDA5-BDE6-40F7-AAB2-A3074DC103D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4DBE872-09CE-49B3-85E6-2A282A6BBB4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28253FA2-9C98-4E10-9E5D-08D9611AE91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2041B2FA-822A-43A7-992B-C5C52075D13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6618C2A6-D255-48FE-BD20-4D44B658A3EE}"/>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1E790D4-5890-45EC-B26A-7A37A74282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10A40D89-30E5-4880-9588-EA6B4E06723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21907B0C-54CF-402D-B128-A6669A39DE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66F3A3C5-671C-4DDE-A96D-D46E337A5EDF}"/>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B1D21B9-20EC-4328-8D7E-DD571D475AAC}"/>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87B9636C-DC8F-49BD-A405-D4D5551C7C0C}"/>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BDDDA28-7551-408E-814C-B21D81764061}"/>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A0CF3B96-D706-4785-9D8A-6766B89B71A7}"/>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6399E2BE-CD10-419B-9F54-8C86943FDEDF}"/>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55E33A32-7121-46CB-9F4B-2154A23F5ACF}"/>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DB3040A7-C047-47E2-A583-CBD006CEE9CF}"/>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85A84EBC-DB35-40FB-BAA6-1CF299AF2516}"/>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AADB2831-B88A-4E73-8EC4-A3E35FCCE115}"/>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CA37C856-5BB8-4669-B8A6-932DB460BE9D}"/>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D73905B-ABCA-4267-8FFF-94FA80278A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9756D4-5C30-4F53-92B9-C85253EE3D4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15C9F88-2ED3-4D11-88FB-B07CCE42CD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894AA6-506D-4947-B4B9-E095459964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30A26F2-002C-43F0-95C8-FB0AB563FA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58161</xdr:rowOff>
    </xdr:from>
    <xdr:to>
      <xdr:col>55</xdr:col>
      <xdr:colOff>50800</xdr:colOff>
      <xdr:row>61</xdr:row>
      <xdr:rowOff>159761</xdr:rowOff>
    </xdr:to>
    <xdr:sp macro="" textlink="">
      <xdr:nvSpPr>
        <xdr:cNvPr id="247" name="楕円 246">
          <a:extLst>
            <a:ext uri="{FF2B5EF4-FFF2-40B4-BE49-F238E27FC236}">
              <a16:creationId xmlns:a16="http://schemas.microsoft.com/office/drawing/2014/main" id="{BB12A987-1442-4F0F-80E2-631552F3DEBB}"/>
            </a:ext>
          </a:extLst>
        </xdr:cNvPr>
        <xdr:cNvSpPr/>
      </xdr:nvSpPr>
      <xdr:spPr>
        <a:xfrm>
          <a:off x="10426700" y="10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81038</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347BA5E4-DB51-4194-A7B0-73E14BA5BB32}"/>
            </a:ext>
          </a:extLst>
        </xdr:cNvPr>
        <xdr:cNvSpPr txBox="1"/>
      </xdr:nvSpPr>
      <xdr:spPr>
        <a:xfrm>
          <a:off x="10515600" y="103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75978</xdr:rowOff>
    </xdr:from>
    <xdr:to>
      <xdr:col>50</xdr:col>
      <xdr:colOff>165100</xdr:colOff>
      <xdr:row>62</xdr:row>
      <xdr:rowOff>6128</xdr:rowOff>
    </xdr:to>
    <xdr:sp macro="" textlink="">
      <xdr:nvSpPr>
        <xdr:cNvPr id="249" name="楕円 248">
          <a:extLst>
            <a:ext uri="{FF2B5EF4-FFF2-40B4-BE49-F238E27FC236}">
              <a16:creationId xmlns:a16="http://schemas.microsoft.com/office/drawing/2014/main" id="{87292492-0D27-4B4A-AE6C-A101952346A0}"/>
            </a:ext>
          </a:extLst>
        </xdr:cNvPr>
        <xdr:cNvSpPr/>
      </xdr:nvSpPr>
      <xdr:spPr>
        <a:xfrm>
          <a:off x="9588500" y="1053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108961</xdr:rowOff>
    </xdr:from>
    <xdr:to>
      <xdr:col>55</xdr:col>
      <xdr:colOff>0</xdr:colOff>
      <xdr:row>61</xdr:row>
      <xdr:rowOff>126778</xdr:rowOff>
    </xdr:to>
    <xdr:cxnSp macro="">
      <xdr:nvCxnSpPr>
        <xdr:cNvPr id="250" name="直線コネクタ 249">
          <a:extLst>
            <a:ext uri="{FF2B5EF4-FFF2-40B4-BE49-F238E27FC236}">
              <a16:creationId xmlns:a16="http://schemas.microsoft.com/office/drawing/2014/main" id="{2ECD8B1C-8218-4DB7-9C45-4F2133A3A3FA}"/>
            </a:ext>
          </a:extLst>
        </xdr:cNvPr>
        <xdr:cNvCxnSpPr/>
      </xdr:nvCxnSpPr>
      <xdr:spPr>
        <a:xfrm flipV="1">
          <a:off x="9639300" y="10567411"/>
          <a:ext cx="8382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92022</xdr:rowOff>
    </xdr:from>
    <xdr:to>
      <xdr:col>46</xdr:col>
      <xdr:colOff>38100</xdr:colOff>
      <xdr:row>62</xdr:row>
      <xdr:rowOff>22172</xdr:rowOff>
    </xdr:to>
    <xdr:sp macro="" textlink="">
      <xdr:nvSpPr>
        <xdr:cNvPr id="251" name="楕円 250">
          <a:extLst>
            <a:ext uri="{FF2B5EF4-FFF2-40B4-BE49-F238E27FC236}">
              <a16:creationId xmlns:a16="http://schemas.microsoft.com/office/drawing/2014/main" id="{ED2CD724-3D77-4381-9523-0CD3CAD7F68A}"/>
            </a:ext>
          </a:extLst>
        </xdr:cNvPr>
        <xdr:cNvSpPr/>
      </xdr:nvSpPr>
      <xdr:spPr>
        <a:xfrm>
          <a:off x="8699500" y="105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126778</xdr:rowOff>
    </xdr:from>
    <xdr:to>
      <xdr:col>50</xdr:col>
      <xdr:colOff>114300</xdr:colOff>
      <xdr:row>61</xdr:row>
      <xdr:rowOff>142822</xdr:rowOff>
    </xdr:to>
    <xdr:cxnSp macro="">
      <xdr:nvCxnSpPr>
        <xdr:cNvPr id="252" name="直線コネクタ 251">
          <a:extLst>
            <a:ext uri="{FF2B5EF4-FFF2-40B4-BE49-F238E27FC236}">
              <a16:creationId xmlns:a16="http://schemas.microsoft.com/office/drawing/2014/main" id="{DEC55831-057B-412E-9C5E-DE2233CB1DCB}"/>
            </a:ext>
          </a:extLst>
        </xdr:cNvPr>
        <xdr:cNvCxnSpPr/>
      </xdr:nvCxnSpPr>
      <xdr:spPr>
        <a:xfrm flipV="1">
          <a:off x="8750300" y="10585228"/>
          <a:ext cx="889000" cy="1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112550</xdr:rowOff>
    </xdr:from>
    <xdr:to>
      <xdr:col>41</xdr:col>
      <xdr:colOff>101600</xdr:colOff>
      <xdr:row>62</xdr:row>
      <xdr:rowOff>42700</xdr:rowOff>
    </xdr:to>
    <xdr:sp macro="" textlink="">
      <xdr:nvSpPr>
        <xdr:cNvPr id="253" name="楕円 252">
          <a:extLst>
            <a:ext uri="{FF2B5EF4-FFF2-40B4-BE49-F238E27FC236}">
              <a16:creationId xmlns:a16="http://schemas.microsoft.com/office/drawing/2014/main" id="{F954B40B-2D89-4A2A-8AE8-10BF1E652C04}"/>
            </a:ext>
          </a:extLst>
        </xdr:cNvPr>
        <xdr:cNvSpPr/>
      </xdr:nvSpPr>
      <xdr:spPr>
        <a:xfrm>
          <a:off x="7810500" y="105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142822</xdr:rowOff>
    </xdr:from>
    <xdr:to>
      <xdr:col>45</xdr:col>
      <xdr:colOff>177800</xdr:colOff>
      <xdr:row>61</xdr:row>
      <xdr:rowOff>163350</xdr:rowOff>
    </xdr:to>
    <xdr:cxnSp macro="">
      <xdr:nvCxnSpPr>
        <xdr:cNvPr id="254" name="直線コネクタ 253">
          <a:extLst>
            <a:ext uri="{FF2B5EF4-FFF2-40B4-BE49-F238E27FC236}">
              <a16:creationId xmlns:a16="http://schemas.microsoft.com/office/drawing/2014/main" id="{0CD1F938-8B51-417B-89B5-47E561A53FD5}"/>
            </a:ext>
          </a:extLst>
        </xdr:cNvPr>
        <xdr:cNvCxnSpPr/>
      </xdr:nvCxnSpPr>
      <xdr:spPr>
        <a:xfrm flipV="1">
          <a:off x="7861300" y="10601272"/>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126349</xdr:rowOff>
    </xdr:from>
    <xdr:to>
      <xdr:col>36</xdr:col>
      <xdr:colOff>165100</xdr:colOff>
      <xdr:row>62</xdr:row>
      <xdr:rowOff>56499</xdr:rowOff>
    </xdr:to>
    <xdr:sp macro="" textlink="">
      <xdr:nvSpPr>
        <xdr:cNvPr id="255" name="楕円 254">
          <a:extLst>
            <a:ext uri="{FF2B5EF4-FFF2-40B4-BE49-F238E27FC236}">
              <a16:creationId xmlns:a16="http://schemas.microsoft.com/office/drawing/2014/main" id="{983284A5-7709-4D73-8BF7-C9F240A84812}"/>
            </a:ext>
          </a:extLst>
        </xdr:cNvPr>
        <xdr:cNvSpPr/>
      </xdr:nvSpPr>
      <xdr:spPr>
        <a:xfrm>
          <a:off x="6921500" y="105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163350</xdr:rowOff>
    </xdr:from>
    <xdr:to>
      <xdr:col>41</xdr:col>
      <xdr:colOff>50800</xdr:colOff>
      <xdr:row>62</xdr:row>
      <xdr:rowOff>5699</xdr:rowOff>
    </xdr:to>
    <xdr:cxnSp macro="">
      <xdr:nvCxnSpPr>
        <xdr:cNvPr id="256" name="直線コネクタ 255">
          <a:extLst>
            <a:ext uri="{FF2B5EF4-FFF2-40B4-BE49-F238E27FC236}">
              <a16:creationId xmlns:a16="http://schemas.microsoft.com/office/drawing/2014/main" id="{96092AE1-7490-4969-A0D7-F96C04A62166}"/>
            </a:ext>
          </a:extLst>
        </xdr:cNvPr>
        <xdr:cNvCxnSpPr/>
      </xdr:nvCxnSpPr>
      <xdr:spPr>
        <a:xfrm flipV="1">
          <a:off x="6972300" y="10621800"/>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F6470357-09B3-4563-ACF2-4CD77D77E42D}"/>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45A2E6A9-E50D-4A14-BE8F-AED3ED69D7E7}"/>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CE4C3B8-06A8-4F36-864F-427F195F1849}"/>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78DEEBC5-34EA-482E-BA89-C69C37386659}"/>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22655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2A611DD6-4CFC-4991-981F-C101D8028089}"/>
            </a:ext>
          </a:extLst>
        </xdr:cNvPr>
        <xdr:cNvSpPr txBox="1"/>
      </xdr:nvSpPr>
      <xdr:spPr>
        <a:xfrm>
          <a:off x="9327095" y="1030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38699</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E76ED954-1EAA-4382-9B5B-AA09115DBAEB}"/>
            </a:ext>
          </a:extLst>
        </xdr:cNvPr>
        <xdr:cNvSpPr txBox="1"/>
      </xdr:nvSpPr>
      <xdr:spPr>
        <a:xfrm>
          <a:off x="8450795" y="1032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59227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EC3DCB6-E36E-4DF6-8A4B-67FC2D79EFB4}"/>
            </a:ext>
          </a:extLst>
        </xdr:cNvPr>
        <xdr:cNvSpPr txBox="1"/>
      </xdr:nvSpPr>
      <xdr:spPr>
        <a:xfrm>
          <a:off x="7561795" y="10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73026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27D51A97-1DF2-496D-9073-3F255B466130}"/>
            </a:ext>
          </a:extLst>
        </xdr:cNvPr>
        <xdr:cNvSpPr txBox="1"/>
      </xdr:nvSpPr>
      <xdr:spPr>
        <a:xfrm>
          <a:off x="6672795" y="103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D4A51374-0403-4556-AB34-4096D253947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6898AFE-54BE-443E-860E-3F41AD828DC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CD36723-7299-412B-9D2D-DF2EEA7932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B575F5D-A3B3-43E2-BEE1-1C7F2C3EF8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C1FE2C4-A994-44C2-A7FC-09B5D64779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1FA6453-15C2-42D4-859F-8120E30A2CA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D5CB65-D80B-43E3-801B-BE6486C23B1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D81B46E-9A48-4906-83AD-05860BC7A77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B8336D8-80F8-4F88-87D4-342ABD86044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1BE176F-142B-40F5-9A6D-B775E07C0BC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1C5D71E0-7A80-4FCD-BEB4-F16584B81F3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1642B8AD-470E-4A22-938E-3515B508B29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B7A670CF-4104-495D-8609-598A05D561D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7F5D27E-9843-4B84-9FD2-8162FF1EC6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B3A2F506-EE9C-49DE-AE47-F60F104AAD4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CD06070A-D794-4E79-99DB-5E8AA585A1B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95C2468-83E5-49BB-8A4C-3E129C170D0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7B8683E4-8E4D-4FF6-89A2-5195A9F2401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BB287D5-E42B-446D-B4E6-9FFDB2FB89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8BC8C9D-4085-4350-9650-D9C016B7F6B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2A0A0B8A-F210-4D90-A83E-D18A5FC5895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A491CF4-A7F7-4D76-8C7A-63D40DCB166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DD9864D-729C-46F9-9476-27F819839FF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938A94A-1F89-48F9-B37D-F2B4762C93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F8A80BF2-AA09-4DB2-ABAC-C3518BDD8300}"/>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861C7744-667D-41F8-80DF-2AC36D6EB82E}"/>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3DA8DCB2-EA3F-4D01-8335-B100B610E269}"/>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7EE70B4-C8A3-493A-A390-980A2AA0AD8F}"/>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58F52EF1-874B-44DE-90BE-EEBD563DD6D4}"/>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519DC36-A54A-4310-A9C5-5EF0C05CD671}"/>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528BB182-EBDB-4048-90C2-BD3EE697CB73}"/>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EA66605C-F42D-4353-B708-F2453D2E9711}"/>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1E9213F6-5A2F-4841-A35A-30FAD07E19A8}"/>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146865A4-0DDB-4745-AF1D-982249D76527}"/>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58D04548-F5D3-4DA4-BA9A-2364F480CB9B}"/>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8D1D551-43B8-4833-8793-A29F804C345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C63459-2C1E-42EE-9877-3C120D1477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7AB584A-1C5A-42A0-AD60-C44E4F0995E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06773C7-72BF-4368-8AFA-5B5CFD7B9D9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B805BD9-212E-4AD6-B5DF-37558ADB2B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305" name="楕円 304">
          <a:extLst>
            <a:ext uri="{FF2B5EF4-FFF2-40B4-BE49-F238E27FC236}">
              <a16:creationId xmlns:a16="http://schemas.microsoft.com/office/drawing/2014/main" id="{6AF4830F-54E6-4383-97C3-859E7EF00578}"/>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323A86DB-C4A0-4CFF-A0B0-71821AD86772}"/>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73025</xdr:rowOff>
    </xdr:from>
    <xdr:to>
      <xdr:col>20</xdr:col>
      <xdr:colOff>38100</xdr:colOff>
      <xdr:row>80</xdr:row>
      <xdr:rowOff>3175</xdr:rowOff>
    </xdr:to>
    <xdr:sp macro="" textlink="">
      <xdr:nvSpPr>
        <xdr:cNvPr id="307" name="楕円 306">
          <a:extLst>
            <a:ext uri="{FF2B5EF4-FFF2-40B4-BE49-F238E27FC236}">
              <a16:creationId xmlns:a16="http://schemas.microsoft.com/office/drawing/2014/main" id="{5C38A076-E28B-44CE-9385-3758AA4DFE69}"/>
            </a:ext>
          </a:extLst>
        </xdr:cNvPr>
        <xdr:cNvSpPr/>
      </xdr:nvSpPr>
      <xdr:spPr>
        <a:xfrm>
          <a:off x="3746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123825</xdr:rowOff>
    </xdr:from>
    <xdr:to>
      <xdr:col>24</xdr:col>
      <xdr:colOff>63500</xdr:colOff>
      <xdr:row>80</xdr:row>
      <xdr:rowOff>20955</xdr:rowOff>
    </xdr:to>
    <xdr:cxnSp macro="">
      <xdr:nvCxnSpPr>
        <xdr:cNvPr id="308" name="直線コネクタ 307">
          <a:extLst>
            <a:ext uri="{FF2B5EF4-FFF2-40B4-BE49-F238E27FC236}">
              <a16:creationId xmlns:a16="http://schemas.microsoft.com/office/drawing/2014/main" id="{891CFDF9-D21A-4C22-AE98-7BBB8FBAFE35}"/>
            </a:ext>
          </a:extLst>
        </xdr:cNvPr>
        <xdr:cNvCxnSpPr/>
      </xdr:nvCxnSpPr>
      <xdr:spPr>
        <a:xfrm>
          <a:off x="3797300" y="1366837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309" name="楕円 308">
          <a:extLst>
            <a:ext uri="{FF2B5EF4-FFF2-40B4-BE49-F238E27FC236}">
              <a16:creationId xmlns:a16="http://schemas.microsoft.com/office/drawing/2014/main" id="{4DB9921B-CC50-44C6-B6E6-DE242609D1AE}"/>
            </a:ext>
          </a:extLst>
        </xdr:cNvPr>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123825</xdr:rowOff>
    </xdr:to>
    <xdr:cxnSp macro="">
      <xdr:nvCxnSpPr>
        <xdr:cNvPr id="310" name="直線コネクタ 309">
          <a:extLst>
            <a:ext uri="{FF2B5EF4-FFF2-40B4-BE49-F238E27FC236}">
              <a16:creationId xmlns:a16="http://schemas.microsoft.com/office/drawing/2014/main" id="{6C9C4E7A-3103-4488-98A6-F7E9BE6F15EA}"/>
            </a:ext>
          </a:extLst>
        </xdr:cNvPr>
        <xdr:cNvCxnSpPr/>
      </xdr:nvCxnSpPr>
      <xdr:spPr>
        <a:xfrm>
          <a:off x="2908300" y="135997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71120</xdr:rowOff>
    </xdr:from>
    <xdr:to>
      <xdr:col>10</xdr:col>
      <xdr:colOff>165100</xdr:colOff>
      <xdr:row>80</xdr:row>
      <xdr:rowOff>1270</xdr:rowOff>
    </xdr:to>
    <xdr:sp macro="" textlink="">
      <xdr:nvSpPr>
        <xdr:cNvPr id="311" name="楕円 310">
          <a:extLst>
            <a:ext uri="{FF2B5EF4-FFF2-40B4-BE49-F238E27FC236}">
              <a16:creationId xmlns:a16="http://schemas.microsoft.com/office/drawing/2014/main" id="{5B3C2346-7B97-49F3-BDF1-8DB495E3211F}"/>
            </a:ext>
          </a:extLst>
        </xdr:cNvPr>
        <xdr:cNvSpPr/>
      </xdr:nvSpPr>
      <xdr:spPr>
        <a:xfrm>
          <a:off x="1968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55245</xdr:rowOff>
    </xdr:from>
    <xdr:to>
      <xdr:col>15</xdr:col>
      <xdr:colOff>50800</xdr:colOff>
      <xdr:row>79</xdr:row>
      <xdr:rowOff>121920</xdr:rowOff>
    </xdr:to>
    <xdr:cxnSp macro="">
      <xdr:nvCxnSpPr>
        <xdr:cNvPr id="312" name="直線コネクタ 311">
          <a:extLst>
            <a:ext uri="{FF2B5EF4-FFF2-40B4-BE49-F238E27FC236}">
              <a16:creationId xmlns:a16="http://schemas.microsoft.com/office/drawing/2014/main" id="{FB51CA59-A063-42C8-8F48-70D4A1B64B67}"/>
            </a:ext>
          </a:extLst>
        </xdr:cNvPr>
        <xdr:cNvCxnSpPr/>
      </xdr:nvCxnSpPr>
      <xdr:spPr>
        <a:xfrm flipV="1">
          <a:off x="2019300" y="1359979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3" name="楕円 312">
          <a:extLst>
            <a:ext uri="{FF2B5EF4-FFF2-40B4-BE49-F238E27FC236}">
              <a16:creationId xmlns:a16="http://schemas.microsoft.com/office/drawing/2014/main" id="{32E2B078-A9D3-4E55-AF2C-5B9A4F5CB406}"/>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121920</xdr:rowOff>
    </xdr:from>
    <xdr:to>
      <xdr:col>10</xdr:col>
      <xdr:colOff>114300</xdr:colOff>
      <xdr:row>82</xdr:row>
      <xdr:rowOff>125730</xdr:rowOff>
    </xdr:to>
    <xdr:cxnSp macro="">
      <xdr:nvCxnSpPr>
        <xdr:cNvPr id="314" name="直線コネクタ 313">
          <a:extLst>
            <a:ext uri="{FF2B5EF4-FFF2-40B4-BE49-F238E27FC236}">
              <a16:creationId xmlns:a16="http://schemas.microsoft.com/office/drawing/2014/main" id="{89C1074F-2BBF-4E5D-AB6E-E3FB3B07A160}"/>
            </a:ext>
          </a:extLst>
        </xdr:cNvPr>
        <xdr:cNvCxnSpPr/>
      </xdr:nvCxnSpPr>
      <xdr:spPr>
        <a:xfrm flipV="1">
          <a:off x="1130300" y="1366647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9398B845-B0C9-4C3B-ADBD-230A1B4E8876}"/>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5C0C1519-5349-41B8-9904-862CEA30ECD9}"/>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52F665D1-453E-4082-B2B4-625C411BF950}"/>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18" name="n_4aveValue【公営住宅】&#10;有形固定資産減価償却率">
          <a:extLst>
            <a:ext uri="{FF2B5EF4-FFF2-40B4-BE49-F238E27FC236}">
              <a16:creationId xmlns:a16="http://schemas.microsoft.com/office/drawing/2014/main" id="{528B0A1A-B37A-47B9-9B6E-D670F981A30F}"/>
            </a:ext>
          </a:extLst>
        </xdr:cNvPr>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19702</xdr:rowOff>
    </xdr:from>
    <xdr:ext cx="405111" cy="259045"/>
    <xdr:sp macro="" textlink="">
      <xdr:nvSpPr>
        <xdr:cNvPr id="319" name="n_1mainValue【公営住宅】&#10;有形固定資産減価償却率">
          <a:extLst>
            <a:ext uri="{FF2B5EF4-FFF2-40B4-BE49-F238E27FC236}">
              <a16:creationId xmlns:a16="http://schemas.microsoft.com/office/drawing/2014/main" id="{0DF6E9DD-C01F-4863-8668-58126CA6C115}"/>
            </a:ext>
          </a:extLst>
        </xdr:cNvPr>
        <xdr:cNvSpPr txBox="1"/>
      </xdr:nvSpPr>
      <xdr:spPr>
        <a:xfrm>
          <a:off x="35820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320" name="n_2mainValue【公営住宅】&#10;有形固定資産減価償却率">
          <a:extLst>
            <a:ext uri="{FF2B5EF4-FFF2-40B4-BE49-F238E27FC236}">
              <a16:creationId xmlns:a16="http://schemas.microsoft.com/office/drawing/2014/main" id="{D3521F23-9439-43D7-B464-3FCB4B2F7E75}"/>
            </a:ext>
          </a:extLst>
        </xdr:cNvPr>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17797</xdr:rowOff>
    </xdr:from>
    <xdr:ext cx="405111" cy="259045"/>
    <xdr:sp macro="" textlink="">
      <xdr:nvSpPr>
        <xdr:cNvPr id="321" name="n_3mainValue【公営住宅】&#10;有形固定資産減価償却率">
          <a:extLst>
            <a:ext uri="{FF2B5EF4-FFF2-40B4-BE49-F238E27FC236}">
              <a16:creationId xmlns:a16="http://schemas.microsoft.com/office/drawing/2014/main" id="{3D1142B8-148C-456B-95B8-A531A4E4A905}"/>
            </a:ext>
          </a:extLst>
        </xdr:cNvPr>
        <xdr:cNvSpPr txBox="1"/>
      </xdr:nvSpPr>
      <xdr:spPr>
        <a:xfrm>
          <a:off x="1816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2" name="n_4mainValue【公営住宅】&#10;有形固定資産減価償却率">
          <a:extLst>
            <a:ext uri="{FF2B5EF4-FFF2-40B4-BE49-F238E27FC236}">
              <a16:creationId xmlns:a16="http://schemas.microsoft.com/office/drawing/2014/main" id="{E9D8EAB6-AFB3-44E8-97A9-6F31974F06ED}"/>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F175FC8-E1F7-4319-BD3A-1733F89ED7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9A9E970-B153-44FB-A852-C52290E4E9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B068DBE-4E5C-4B0D-AF8C-BA11375DC59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ACCCED71-A658-40BF-AE12-3F4276D65C8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48D256D-9FAF-4D61-80A6-D23F8809C59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BC60C64-B018-4685-BE0C-2B3102C07E2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1D6766AD-7B40-4967-A0A7-270ECD4193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A5068D0-C25D-46AB-8272-69941A41E13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40E612B-1C2B-4224-89C2-CA6BCB69C4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35EACB91-D0BE-434D-911B-11E2E9594F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CC8C03FD-88B3-4659-9D8E-2B0AE31254F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68CEF12E-20A0-44F0-98B1-E1333FA8266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559FF8C-2515-4C00-91A5-DD5F4657331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DBDE5A8A-98B9-4209-BFB1-B6E09904B6F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ECEF5C4-E4C3-4A22-8B50-E0E0E06FFDB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9A52C83-3679-426F-B4E4-3FDFA08A6A2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79A0ED5-D75F-496F-AB66-A9B87D42372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6BDE3EC-0CEE-417A-9165-3362D52F9B5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791771A-D4D7-43E7-8E25-2599BC02ABB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D38CB11E-3070-4CAD-ABE4-FA0860B8143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D0A9B14-EF76-4DFD-8100-009D4EBC7F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BB3EBE8F-ACC7-4C1B-AEA2-02B0709FBBCC}"/>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CAD4340-B5BB-4915-8EB4-43AF66C63B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9343D48D-7137-4689-A966-29FD7473D006}"/>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26DC35C7-B257-4CC7-8816-85CCD36B7E99}"/>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58F7D762-7308-449F-A892-B2D2A28B1700}"/>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94E91127-5426-4F6D-A7DB-8463916E5C55}"/>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C292C756-E30D-4D8D-A285-1E2E4B1B5713}"/>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ECE92C7C-E2DF-499F-B9D3-C4B46AD13BAC}"/>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43131C91-EA79-4825-B33C-86C6F1904AE1}"/>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AE6FCC87-AF95-42B1-9626-9E22171C542F}"/>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78C6EF1F-E0CE-4955-9144-128A9173D071}"/>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4ECD45C1-D6E8-491E-9260-6E213B53B824}"/>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00D5F093-0DD6-47C9-BF16-7EE10A3B1297}"/>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CF48DA-AF52-4034-AE1F-29983A0A8E1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2A7B0B3-DC4C-4CFC-9F2F-C792BB52DA8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50FB53E-D74C-49FE-887D-0B83BE6884D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48027C3-91AE-4211-8D1D-ABDE6859E3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DA00A6-C2BA-4CED-8020-769BE6A1C10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170562</xdr:rowOff>
    </xdr:from>
    <xdr:to>
      <xdr:col>55</xdr:col>
      <xdr:colOff>50800</xdr:colOff>
      <xdr:row>86</xdr:row>
      <xdr:rowOff>100712</xdr:rowOff>
    </xdr:to>
    <xdr:sp macro="" textlink="">
      <xdr:nvSpPr>
        <xdr:cNvPr id="362" name="楕円 361">
          <a:extLst>
            <a:ext uri="{FF2B5EF4-FFF2-40B4-BE49-F238E27FC236}">
              <a16:creationId xmlns:a16="http://schemas.microsoft.com/office/drawing/2014/main" id="{7C8F1790-9939-4F82-9385-E24E0DA9F4D8}"/>
            </a:ext>
          </a:extLst>
        </xdr:cNvPr>
        <xdr:cNvSpPr/>
      </xdr:nvSpPr>
      <xdr:spPr>
        <a:xfrm>
          <a:off x="10426700" y="147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85489</xdr:rowOff>
    </xdr:from>
    <xdr:ext cx="469744" cy="259045"/>
    <xdr:sp macro="" textlink="">
      <xdr:nvSpPr>
        <xdr:cNvPr id="363" name="【公営住宅】&#10;一人当たり面積該当値テキスト">
          <a:extLst>
            <a:ext uri="{FF2B5EF4-FFF2-40B4-BE49-F238E27FC236}">
              <a16:creationId xmlns:a16="http://schemas.microsoft.com/office/drawing/2014/main" id="{67527BAD-D5C4-464C-9F65-19B1B7709895}"/>
            </a:ext>
          </a:extLst>
        </xdr:cNvPr>
        <xdr:cNvSpPr txBox="1"/>
      </xdr:nvSpPr>
      <xdr:spPr>
        <a:xfrm>
          <a:off x="10515600" y="146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508</xdr:rowOff>
    </xdr:from>
    <xdr:to>
      <xdr:col>50</xdr:col>
      <xdr:colOff>165100</xdr:colOff>
      <xdr:row>86</xdr:row>
      <xdr:rowOff>102108</xdr:rowOff>
    </xdr:to>
    <xdr:sp macro="" textlink="">
      <xdr:nvSpPr>
        <xdr:cNvPr id="364" name="楕円 363">
          <a:extLst>
            <a:ext uri="{FF2B5EF4-FFF2-40B4-BE49-F238E27FC236}">
              <a16:creationId xmlns:a16="http://schemas.microsoft.com/office/drawing/2014/main" id="{99BA3665-DE41-42E4-A144-C5A8792D8BB7}"/>
            </a:ext>
          </a:extLst>
        </xdr:cNvPr>
        <xdr:cNvSpPr/>
      </xdr:nvSpPr>
      <xdr:spPr>
        <a:xfrm>
          <a:off x="9588500" y="147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49912</xdr:rowOff>
    </xdr:from>
    <xdr:to>
      <xdr:col>55</xdr:col>
      <xdr:colOff>0</xdr:colOff>
      <xdr:row>86</xdr:row>
      <xdr:rowOff>51308</xdr:rowOff>
    </xdr:to>
    <xdr:cxnSp macro="">
      <xdr:nvCxnSpPr>
        <xdr:cNvPr id="365" name="直線コネクタ 364">
          <a:extLst>
            <a:ext uri="{FF2B5EF4-FFF2-40B4-BE49-F238E27FC236}">
              <a16:creationId xmlns:a16="http://schemas.microsoft.com/office/drawing/2014/main" id="{554A0AD1-F93F-40DE-B6FC-FBC141303024}"/>
            </a:ext>
          </a:extLst>
        </xdr:cNvPr>
        <xdr:cNvCxnSpPr/>
      </xdr:nvCxnSpPr>
      <xdr:spPr>
        <a:xfrm flipV="1">
          <a:off x="9639300" y="14794612"/>
          <a:ext cx="838200" cy="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1651</xdr:rowOff>
    </xdr:from>
    <xdr:to>
      <xdr:col>46</xdr:col>
      <xdr:colOff>38100</xdr:colOff>
      <xdr:row>86</xdr:row>
      <xdr:rowOff>103251</xdr:rowOff>
    </xdr:to>
    <xdr:sp macro="" textlink="">
      <xdr:nvSpPr>
        <xdr:cNvPr id="366" name="楕円 365">
          <a:extLst>
            <a:ext uri="{FF2B5EF4-FFF2-40B4-BE49-F238E27FC236}">
              <a16:creationId xmlns:a16="http://schemas.microsoft.com/office/drawing/2014/main" id="{B042E257-B7E2-464F-A328-9850F0B3F428}"/>
            </a:ext>
          </a:extLst>
        </xdr:cNvPr>
        <xdr:cNvSpPr/>
      </xdr:nvSpPr>
      <xdr:spPr>
        <a:xfrm>
          <a:off x="8699500" y="147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51308</xdr:rowOff>
    </xdr:from>
    <xdr:to>
      <xdr:col>50</xdr:col>
      <xdr:colOff>114300</xdr:colOff>
      <xdr:row>86</xdr:row>
      <xdr:rowOff>52451</xdr:rowOff>
    </xdr:to>
    <xdr:cxnSp macro="">
      <xdr:nvCxnSpPr>
        <xdr:cNvPr id="367" name="直線コネクタ 366">
          <a:extLst>
            <a:ext uri="{FF2B5EF4-FFF2-40B4-BE49-F238E27FC236}">
              <a16:creationId xmlns:a16="http://schemas.microsoft.com/office/drawing/2014/main" id="{3039C2C1-E27B-4768-987F-89BECD886805}"/>
            </a:ext>
          </a:extLst>
        </xdr:cNvPr>
        <xdr:cNvCxnSpPr/>
      </xdr:nvCxnSpPr>
      <xdr:spPr>
        <a:xfrm flipV="1">
          <a:off x="8750300" y="147960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8889</xdr:rowOff>
    </xdr:from>
    <xdr:to>
      <xdr:col>41</xdr:col>
      <xdr:colOff>101600</xdr:colOff>
      <xdr:row>86</xdr:row>
      <xdr:rowOff>110489</xdr:rowOff>
    </xdr:to>
    <xdr:sp macro="" textlink="">
      <xdr:nvSpPr>
        <xdr:cNvPr id="368" name="楕円 367">
          <a:extLst>
            <a:ext uri="{FF2B5EF4-FFF2-40B4-BE49-F238E27FC236}">
              <a16:creationId xmlns:a16="http://schemas.microsoft.com/office/drawing/2014/main" id="{060034C8-9A62-4DC1-A7A1-51793E253F51}"/>
            </a:ext>
          </a:extLst>
        </xdr:cNvPr>
        <xdr:cNvSpPr/>
      </xdr:nvSpPr>
      <xdr:spPr>
        <a:xfrm>
          <a:off x="7810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52451</xdr:rowOff>
    </xdr:from>
    <xdr:to>
      <xdr:col>45</xdr:col>
      <xdr:colOff>177800</xdr:colOff>
      <xdr:row>86</xdr:row>
      <xdr:rowOff>59689</xdr:rowOff>
    </xdr:to>
    <xdr:cxnSp macro="">
      <xdr:nvCxnSpPr>
        <xdr:cNvPr id="369" name="直線コネクタ 368">
          <a:extLst>
            <a:ext uri="{FF2B5EF4-FFF2-40B4-BE49-F238E27FC236}">
              <a16:creationId xmlns:a16="http://schemas.microsoft.com/office/drawing/2014/main" id="{C5CE7654-60DD-464F-B4CF-FE3DC9BF0193}"/>
            </a:ext>
          </a:extLst>
        </xdr:cNvPr>
        <xdr:cNvCxnSpPr/>
      </xdr:nvCxnSpPr>
      <xdr:spPr>
        <a:xfrm flipV="1">
          <a:off x="7861300" y="14797151"/>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21082</xdr:rowOff>
    </xdr:from>
    <xdr:to>
      <xdr:col>36</xdr:col>
      <xdr:colOff>165100</xdr:colOff>
      <xdr:row>86</xdr:row>
      <xdr:rowOff>122682</xdr:rowOff>
    </xdr:to>
    <xdr:sp macro="" textlink="">
      <xdr:nvSpPr>
        <xdr:cNvPr id="370" name="楕円 369">
          <a:extLst>
            <a:ext uri="{FF2B5EF4-FFF2-40B4-BE49-F238E27FC236}">
              <a16:creationId xmlns:a16="http://schemas.microsoft.com/office/drawing/2014/main" id="{A1A3C725-BA0A-4322-97ED-034AEE141F3F}"/>
            </a:ext>
          </a:extLst>
        </xdr:cNvPr>
        <xdr:cNvSpPr/>
      </xdr:nvSpPr>
      <xdr:spPr>
        <a:xfrm>
          <a:off x="6921500" y="147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59689</xdr:rowOff>
    </xdr:from>
    <xdr:to>
      <xdr:col>41</xdr:col>
      <xdr:colOff>50800</xdr:colOff>
      <xdr:row>86</xdr:row>
      <xdr:rowOff>71882</xdr:rowOff>
    </xdr:to>
    <xdr:cxnSp macro="">
      <xdr:nvCxnSpPr>
        <xdr:cNvPr id="371" name="直線コネクタ 370">
          <a:extLst>
            <a:ext uri="{FF2B5EF4-FFF2-40B4-BE49-F238E27FC236}">
              <a16:creationId xmlns:a16="http://schemas.microsoft.com/office/drawing/2014/main" id="{2BA2D693-5F53-4B40-A378-87358A377B6A}"/>
            </a:ext>
          </a:extLst>
        </xdr:cNvPr>
        <xdr:cNvCxnSpPr/>
      </xdr:nvCxnSpPr>
      <xdr:spPr>
        <a:xfrm flipV="1">
          <a:off x="6972300" y="14804389"/>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A658D474-50E5-41A4-AA30-C1FFDFB251F1}"/>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4B434ACA-A147-44BF-A259-76CCC7138A1F}"/>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3C50895B-F932-4B53-A25F-E414CF148CCF}"/>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81C60B1F-21F3-4984-86E0-7973B00DFAD8}"/>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93235</xdr:rowOff>
    </xdr:from>
    <xdr:ext cx="469744" cy="259045"/>
    <xdr:sp macro="" textlink="">
      <xdr:nvSpPr>
        <xdr:cNvPr id="376" name="n_1mainValue【公営住宅】&#10;一人当たり面積">
          <a:extLst>
            <a:ext uri="{FF2B5EF4-FFF2-40B4-BE49-F238E27FC236}">
              <a16:creationId xmlns:a16="http://schemas.microsoft.com/office/drawing/2014/main" id="{7BFAC04D-76F4-48C3-85F4-B67DCE1A184C}"/>
            </a:ext>
          </a:extLst>
        </xdr:cNvPr>
        <xdr:cNvSpPr txBox="1"/>
      </xdr:nvSpPr>
      <xdr:spPr>
        <a:xfrm>
          <a:off x="9391727" y="1483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94378</xdr:rowOff>
    </xdr:from>
    <xdr:ext cx="469744" cy="259045"/>
    <xdr:sp macro="" textlink="">
      <xdr:nvSpPr>
        <xdr:cNvPr id="377" name="n_2mainValue【公営住宅】&#10;一人当たり面積">
          <a:extLst>
            <a:ext uri="{FF2B5EF4-FFF2-40B4-BE49-F238E27FC236}">
              <a16:creationId xmlns:a16="http://schemas.microsoft.com/office/drawing/2014/main" id="{C6521BAC-BCED-418D-8ED6-9139E524E578}"/>
            </a:ext>
          </a:extLst>
        </xdr:cNvPr>
        <xdr:cNvSpPr txBox="1"/>
      </xdr:nvSpPr>
      <xdr:spPr>
        <a:xfrm>
          <a:off x="8515427" y="1483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101616</xdr:rowOff>
    </xdr:from>
    <xdr:ext cx="469744" cy="259045"/>
    <xdr:sp macro="" textlink="">
      <xdr:nvSpPr>
        <xdr:cNvPr id="378" name="n_3mainValue【公営住宅】&#10;一人当たり面積">
          <a:extLst>
            <a:ext uri="{FF2B5EF4-FFF2-40B4-BE49-F238E27FC236}">
              <a16:creationId xmlns:a16="http://schemas.microsoft.com/office/drawing/2014/main" id="{5F2C22C5-9665-49AF-A13F-F09A7AEAEFFA}"/>
            </a:ext>
          </a:extLst>
        </xdr:cNvPr>
        <xdr:cNvSpPr txBox="1"/>
      </xdr:nvSpPr>
      <xdr:spPr>
        <a:xfrm>
          <a:off x="7626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113809</xdr:rowOff>
    </xdr:from>
    <xdr:ext cx="469744" cy="259045"/>
    <xdr:sp macro="" textlink="">
      <xdr:nvSpPr>
        <xdr:cNvPr id="379" name="n_4mainValue【公営住宅】&#10;一人当たり面積">
          <a:extLst>
            <a:ext uri="{FF2B5EF4-FFF2-40B4-BE49-F238E27FC236}">
              <a16:creationId xmlns:a16="http://schemas.microsoft.com/office/drawing/2014/main" id="{25DE5EEF-72A8-4172-A08D-18F20C895E45}"/>
            </a:ext>
          </a:extLst>
        </xdr:cNvPr>
        <xdr:cNvSpPr txBox="1"/>
      </xdr:nvSpPr>
      <xdr:spPr>
        <a:xfrm>
          <a:off x="6737427"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3F52E21-6DDF-4176-ACA9-CE245FDAFE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F432E9E3-85EF-4688-8489-42432625CDF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FB428BF-A407-477D-88BD-3FE949A36A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EEBF8E3B-73D0-4E6A-AD0C-18FE6EB0A27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842FE619-1476-40FE-AD87-4EE07DCBD5D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2268506-E3AF-43D2-A99E-EBB1F13A201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1B2F8E50-93F7-436E-A8FE-689434F559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8FF6A6F-C07F-49FE-86C4-D337017270C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B7A9FFB-E1FB-46E3-82EF-D95DB3E4078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9759FF4D-8101-4301-8695-6A96643C364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B72FE225-A1B4-4E39-A5F1-13A25CDF111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a:extLst>
            <a:ext uri="{FF2B5EF4-FFF2-40B4-BE49-F238E27FC236}">
              <a16:creationId xmlns:a16="http://schemas.microsoft.com/office/drawing/2014/main" id="{A5504D23-53E3-471F-89C9-A0F21D280D1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a:extLst>
            <a:ext uri="{FF2B5EF4-FFF2-40B4-BE49-F238E27FC236}">
              <a16:creationId xmlns:a16="http://schemas.microsoft.com/office/drawing/2014/main" id="{F08FD0A5-0CC1-40AD-A75D-66029DA9EF78}"/>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a:extLst>
            <a:ext uri="{FF2B5EF4-FFF2-40B4-BE49-F238E27FC236}">
              <a16:creationId xmlns:a16="http://schemas.microsoft.com/office/drawing/2014/main" id="{EC86E89C-1121-485F-901D-E6894F77E74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a:extLst>
            <a:ext uri="{FF2B5EF4-FFF2-40B4-BE49-F238E27FC236}">
              <a16:creationId xmlns:a16="http://schemas.microsoft.com/office/drawing/2014/main" id="{2A6775A3-09A5-4EF5-8F8A-4169C251E67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a:extLst>
            <a:ext uri="{FF2B5EF4-FFF2-40B4-BE49-F238E27FC236}">
              <a16:creationId xmlns:a16="http://schemas.microsoft.com/office/drawing/2014/main" id="{3EA1536A-6C9B-4C75-AB62-8CBB4632C7A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a:extLst>
            <a:ext uri="{FF2B5EF4-FFF2-40B4-BE49-F238E27FC236}">
              <a16:creationId xmlns:a16="http://schemas.microsoft.com/office/drawing/2014/main" id="{9D77F559-4C57-4C32-A3C2-273B916A859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a:extLst>
            <a:ext uri="{FF2B5EF4-FFF2-40B4-BE49-F238E27FC236}">
              <a16:creationId xmlns:a16="http://schemas.microsoft.com/office/drawing/2014/main" id="{D063D7B0-AD52-4DC3-93E7-A013190D0B2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a:extLst>
            <a:ext uri="{FF2B5EF4-FFF2-40B4-BE49-F238E27FC236}">
              <a16:creationId xmlns:a16="http://schemas.microsoft.com/office/drawing/2014/main" id="{E6C7C1A1-AFEE-47C2-B56C-B7D68B06379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a:extLst>
            <a:ext uri="{FF2B5EF4-FFF2-40B4-BE49-F238E27FC236}">
              <a16:creationId xmlns:a16="http://schemas.microsoft.com/office/drawing/2014/main" id="{88989F1B-8D00-4FDA-B600-F0A6B1E7941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a:extLst>
            <a:ext uri="{FF2B5EF4-FFF2-40B4-BE49-F238E27FC236}">
              <a16:creationId xmlns:a16="http://schemas.microsoft.com/office/drawing/2014/main" id="{9C6FE1B5-CF6C-4CA7-9FAA-423D075E33E6}"/>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1EBDD57A-6816-4FA2-BF52-D6D92105D0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CA212E9A-A3C0-474D-905A-6990EDD4BC4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43814</xdr:rowOff>
    </xdr:from>
    <xdr:to>
      <xdr:col>24</xdr:col>
      <xdr:colOff>62865</xdr:colOff>
      <xdr:row>107</xdr:row>
      <xdr:rowOff>70486</xdr:rowOff>
    </xdr:to>
    <xdr:cxnSp macro="">
      <xdr:nvCxnSpPr>
        <xdr:cNvPr id="403" name="直線コネクタ 402">
          <a:extLst>
            <a:ext uri="{FF2B5EF4-FFF2-40B4-BE49-F238E27FC236}">
              <a16:creationId xmlns:a16="http://schemas.microsoft.com/office/drawing/2014/main" id="{F212C943-7A30-44CA-AB79-2C602C361320}"/>
            </a:ext>
          </a:extLst>
        </xdr:cNvPr>
        <xdr:cNvCxnSpPr/>
      </xdr:nvCxnSpPr>
      <xdr:spPr>
        <a:xfrm flipV="1">
          <a:off x="4634865" y="17188814"/>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74313</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F790D58D-49B7-4C19-95DC-295214BD7D92}"/>
            </a:ext>
          </a:extLst>
        </xdr:cNvPr>
        <xdr:cNvSpPr txBox="1"/>
      </xdr:nvSpPr>
      <xdr:spPr>
        <a:xfrm>
          <a:off x="4673600" y="1841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70486</xdr:rowOff>
    </xdr:from>
    <xdr:to>
      <xdr:col>24</xdr:col>
      <xdr:colOff>152400</xdr:colOff>
      <xdr:row>107</xdr:row>
      <xdr:rowOff>70486</xdr:rowOff>
    </xdr:to>
    <xdr:cxnSp macro="">
      <xdr:nvCxnSpPr>
        <xdr:cNvPr id="405" name="直線コネクタ 404">
          <a:extLst>
            <a:ext uri="{FF2B5EF4-FFF2-40B4-BE49-F238E27FC236}">
              <a16:creationId xmlns:a16="http://schemas.microsoft.com/office/drawing/2014/main" id="{F37E7BD3-8F78-4468-9AEB-CEE7B92118DE}"/>
            </a:ext>
          </a:extLst>
        </xdr:cNvPr>
        <xdr:cNvCxnSpPr/>
      </xdr:nvCxnSpPr>
      <xdr:spPr>
        <a:xfrm>
          <a:off x="4546600" y="1841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161941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91156BD5-9E53-4AE0-9B55-AF46A11DE981}"/>
            </a:ext>
          </a:extLst>
        </xdr:cNvPr>
        <xdr:cNvSpPr txBox="1"/>
      </xdr:nvSpPr>
      <xdr:spPr>
        <a:xfrm>
          <a:off x="4673600" y="169640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43814</xdr:rowOff>
    </xdr:from>
    <xdr:to>
      <xdr:col>24</xdr:col>
      <xdr:colOff>152400</xdr:colOff>
      <xdr:row>100</xdr:row>
      <xdr:rowOff>43814</xdr:rowOff>
    </xdr:to>
    <xdr:cxnSp macro="">
      <xdr:nvCxnSpPr>
        <xdr:cNvPr id="407" name="直線コネクタ 406">
          <a:extLst>
            <a:ext uri="{FF2B5EF4-FFF2-40B4-BE49-F238E27FC236}">
              <a16:creationId xmlns:a16="http://schemas.microsoft.com/office/drawing/2014/main" id="{2536959D-F3A9-49AC-8CEB-E797B4F7B55E}"/>
            </a:ext>
          </a:extLst>
        </xdr:cNvPr>
        <xdr:cNvCxnSpPr/>
      </xdr:nvCxnSpPr>
      <xdr:spPr>
        <a:xfrm>
          <a:off x="4546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11447</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1DE6D0EA-8EA4-4C7E-A139-0D947218CA3C}"/>
            </a:ext>
          </a:extLst>
        </xdr:cNvPr>
        <xdr:cNvSpPr txBox="1"/>
      </xdr:nvSpPr>
      <xdr:spPr>
        <a:xfrm>
          <a:off x="4673600" y="18185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33020</xdr:rowOff>
    </xdr:from>
    <xdr:to>
      <xdr:col>24</xdr:col>
      <xdr:colOff>114300</xdr:colOff>
      <xdr:row>106</xdr:row>
      <xdr:rowOff>134620</xdr:rowOff>
    </xdr:to>
    <xdr:sp macro="" textlink="">
      <xdr:nvSpPr>
        <xdr:cNvPr id="409" name="フローチャート: 判断 408">
          <a:extLst>
            <a:ext uri="{FF2B5EF4-FFF2-40B4-BE49-F238E27FC236}">
              <a16:creationId xmlns:a16="http://schemas.microsoft.com/office/drawing/2014/main" id="{CF161682-6A6D-4812-92AE-0D6DF65B707A}"/>
            </a:ext>
          </a:extLst>
        </xdr:cNvPr>
        <xdr:cNvSpPr/>
      </xdr:nvSpPr>
      <xdr:spPr>
        <a:xfrm>
          <a:off x="4584700" y="182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101600</xdr:rowOff>
    </xdr:from>
    <xdr:to>
      <xdr:col>20</xdr:col>
      <xdr:colOff>38100</xdr:colOff>
      <xdr:row>107</xdr:row>
      <xdr:rowOff>31750</xdr:rowOff>
    </xdr:to>
    <xdr:sp macro="" textlink="">
      <xdr:nvSpPr>
        <xdr:cNvPr id="410" name="フローチャート: 判断 409">
          <a:extLst>
            <a:ext uri="{FF2B5EF4-FFF2-40B4-BE49-F238E27FC236}">
              <a16:creationId xmlns:a16="http://schemas.microsoft.com/office/drawing/2014/main" id="{A791AECC-AB88-4C3A-9DB0-BF957C4DC41C}"/>
            </a:ext>
          </a:extLst>
        </xdr:cNvPr>
        <xdr:cNvSpPr/>
      </xdr:nvSpPr>
      <xdr:spPr>
        <a:xfrm>
          <a:off x="3746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42545</xdr:rowOff>
    </xdr:from>
    <xdr:to>
      <xdr:col>15</xdr:col>
      <xdr:colOff>101600</xdr:colOff>
      <xdr:row>106</xdr:row>
      <xdr:rowOff>144145</xdr:rowOff>
    </xdr:to>
    <xdr:sp macro="" textlink="">
      <xdr:nvSpPr>
        <xdr:cNvPr id="411" name="フローチャート: 判断 410">
          <a:extLst>
            <a:ext uri="{FF2B5EF4-FFF2-40B4-BE49-F238E27FC236}">
              <a16:creationId xmlns:a16="http://schemas.microsoft.com/office/drawing/2014/main" id="{E7AA4ECC-1BB2-454D-8863-3582F18F79A6}"/>
            </a:ext>
          </a:extLst>
        </xdr:cNvPr>
        <xdr:cNvSpPr/>
      </xdr:nvSpPr>
      <xdr:spPr>
        <a:xfrm>
          <a:off x="2857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412" name="フローチャート: 判断 411">
          <a:extLst>
            <a:ext uri="{FF2B5EF4-FFF2-40B4-BE49-F238E27FC236}">
              <a16:creationId xmlns:a16="http://schemas.microsoft.com/office/drawing/2014/main" id="{4515F72C-02DE-46B7-AF91-0D06E2E50A9B}"/>
            </a:ext>
          </a:extLst>
        </xdr:cNvPr>
        <xdr:cNvSpPr/>
      </xdr:nvSpPr>
      <xdr:spPr>
        <a:xfrm>
          <a:off x="1968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170180</xdr:rowOff>
    </xdr:from>
    <xdr:to>
      <xdr:col>6</xdr:col>
      <xdr:colOff>38100</xdr:colOff>
      <xdr:row>106</xdr:row>
      <xdr:rowOff>100330</xdr:rowOff>
    </xdr:to>
    <xdr:sp macro="" textlink="">
      <xdr:nvSpPr>
        <xdr:cNvPr id="413" name="フローチャート: 判断 412">
          <a:extLst>
            <a:ext uri="{FF2B5EF4-FFF2-40B4-BE49-F238E27FC236}">
              <a16:creationId xmlns:a16="http://schemas.microsoft.com/office/drawing/2014/main" id="{AD411DA7-8688-44CB-990C-FAC8E91C7436}"/>
            </a:ext>
          </a:extLst>
        </xdr:cNvPr>
        <xdr:cNvSpPr/>
      </xdr:nvSpPr>
      <xdr:spPr>
        <a:xfrm>
          <a:off x="107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360A248-40D4-484C-9AA0-247B50563F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3D9CF80-C3FC-4D25-999F-21605F5AA18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5D08FC64-9DE3-4361-8437-34490B41C6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84E8226-79AA-411F-B970-59A8631C0D9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926EC2F-BAE3-46E2-9289-FC70AE029DA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19686</xdr:rowOff>
    </xdr:from>
    <xdr:to>
      <xdr:col>24</xdr:col>
      <xdr:colOff>114300</xdr:colOff>
      <xdr:row>106</xdr:row>
      <xdr:rowOff>121286</xdr:rowOff>
    </xdr:to>
    <xdr:sp macro="" textlink="">
      <xdr:nvSpPr>
        <xdr:cNvPr id="419" name="楕円 418">
          <a:extLst>
            <a:ext uri="{FF2B5EF4-FFF2-40B4-BE49-F238E27FC236}">
              <a16:creationId xmlns:a16="http://schemas.microsoft.com/office/drawing/2014/main" id="{D785EE6D-B744-4A54-8DCD-6B2B0C6861E5}"/>
            </a:ext>
          </a:extLst>
        </xdr:cNvPr>
        <xdr:cNvSpPr/>
      </xdr:nvSpPr>
      <xdr:spPr>
        <a:xfrm>
          <a:off x="45847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42563</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E13AB672-E61E-49E2-8DE6-0581834D62E5}"/>
            </a:ext>
          </a:extLst>
        </xdr:cNvPr>
        <xdr:cNvSpPr txBox="1"/>
      </xdr:nvSpPr>
      <xdr:spPr>
        <a:xfrm>
          <a:off x="4673600" y="18044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160655</xdr:rowOff>
    </xdr:from>
    <xdr:to>
      <xdr:col>20</xdr:col>
      <xdr:colOff>38100</xdr:colOff>
      <xdr:row>106</xdr:row>
      <xdr:rowOff>90805</xdr:rowOff>
    </xdr:to>
    <xdr:sp macro="" textlink="">
      <xdr:nvSpPr>
        <xdr:cNvPr id="421" name="楕円 420">
          <a:extLst>
            <a:ext uri="{FF2B5EF4-FFF2-40B4-BE49-F238E27FC236}">
              <a16:creationId xmlns:a16="http://schemas.microsoft.com/office/drawing/2014/main" id="{002AEDA9-3E16-416B-AD8F-271F27EE839E}"/>
            </a:ext>
          </a:extLst>
        </xdr:cNvPr>
        <xdr:cNvSpPr/>
      </xdr:nvSpPr>
      <xdr:spPr>
        <a:xfrm>
          <a:off x="3746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40005</xdr:rowOff>
    </xdr:from>
    <xdr:to>
      <xdr:col>24</xdr:col>
      <xdr:colOff>63500</xdr:colOff>
      <xdr:row>106</xdr:row>
      <xdr:rowOff>70486</xdr:rowOff>
    </xdr:to>
    <xdr:cxnSp macro="">
      <xdr:nvCxnSpPr>
        <xdr:cNvPr id="422" name="直線コネクタ 421">
          <a:extLst>
            <a:ext uri="{FF2B5EF4-FFF2-40B4-BE49-F238E27FC236}">
              <a16:creationId xmlns:a16="http://schemas.microsoft.com/office/drawing/2014/main" id="{1A1AE108-2A52-4682-B9CA-E72F51BEAE7C}"/>
            </a:ext>
          </a:extLst>
        </xdr:cNvPr>
        <xdr:cNvCxnSpPr/>
      </xdr:nvCxnSpPr>
      <xdr:spPr>
        <a:xfrm>
          <a:off x="3797300" y="1821370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128270</xdr:rowOff>
    </xdr:from>
    <xdr:to>
      <xdr:col>15</xdr:col>
      <xdr:colOff>101600</xdr:colOff>
      <xdr:row>106</xdr:row>
      <xdr:rowOff>58420</xdr:rowOff>
    </xdr:to>
    <xdr:sp macro="" textlink="">
      <xdr:nvSpPr>
        <xdr:cNvPr id="423" name="楕円 422">
          <a:extLst>
            <a:ext uri="{FF2B5EF4-FFF2-40B4-BE49-F238E27FC236}">
              <a16:creationId xmlns:a16="http://schemas.microsoft.com/office/drawing/2014/main" id="{F0A0FCF6-E9D8-4A26-9CAB-DDAAA6253257}"/>
            </a:ext>
          </a:extLst>
        </xdr:cNvPr>
        <xdr:cNvSpPr/>
      </xdr:nvSpPr>
      <xdr:spPr>
        <a:xfrm>
          <a:off x="2857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40005</xdr:rowOff>
    </xdr:to>
    <xdr:cxnSp macro="">
      <xdr:nvCxnSpPr>
        <xdr:cNvPr id="424" name="直線コネクタ 423">
          <a:extLst>
            <a:ext uri="{FF2B5EF4-FFF2-40B4-BE49-F238E27FC236}">
              <a16:creationId xmlns:a16="http://schemas.microsoft.com/office/drawing/2014/main" id="{A0A5D4C0-91F9-43ED-8871-606EDD069CC7}"/>
            </a:ext>
          </a:extLst>
        </xdr:cNvPr>
        <xdr:cNvCxnSpPr/>
      </xdr:nvCxnSpPr>
      <xdr:spPr>
        <a:xfrm>
          <a:off x="2908300" y="181813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99695</xdr:rowOff>
    </xdr:from>
    <xdr:to>
      <xdr:col>10</xdr:col>
      <xdr:colOff>165100</xdr:colOff>
      <xdr:row>106</xdr:row>
      <xdr:rowOff>29845</xdr:rowOff>
    </xdr:to>
    <xdr:sp macro="" textlink="">
      <xdr:nvSpPr>
        <xdr:cNvPr id="425" name="楕円 424">
          <a:extLst>
            <a:ext uri="{FF2B5EF4-FFF2-40B4-BE49-F238E27FC236}">
              <a16:creationId xmlns:a16="http://schemas.microsoft.com/office/drawing/2014/main" id="{E232F993-71FA-4FE8-A7AC-D9FA54FD0422}"/>
            </a:ext>
          </a:extLst>
        </xdr:cNvPr>
        <xdr:cNvSpPr/>
      </xdr:nvSpPr>
      <xdr:spPr>
        <a:xfrm>
          <a:off x="1968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150495</xdr:rowOff>
    </xdr:from>
    <xdr:to>
      <xdr:col>15</xdr:col>
      <xdr:colOff>50800</xdr:colOff>
      <xdr:row>106</xdr:row>
      <xdr:rowOff>7620</xdr:rowOff>
    </xdr:to>
    <xdr:cxnSp macro="">
      <xdr:nvCxnSpPr>
        <xdr:cNvPr id="426" name="直線コネクタ 425">
          <a:extLst>
            <a:ext uri="{FF2B5EF4-FFF2-40B4-BE49-F238E27FC236}">
              <a16:creationId xmlns:a16="http://schemas.microsoft.com/office/drawing/2014/main" id="{9FEA1200-3B48-4168-8B41-3A5405907DD0}"/>
            </a:ext>
          </a:extLst>
        </xdr:cNvPr>
        <xdr:cNvCxnSpPr/>
      </xdr:nvCxnSpPr>
      <xdr:spPr>
        <a:xfrm>
          <a:off x="2019300" y="181527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61595</xdr:rowOff>
    </xdr:from>
    <xdr:to>
      <xdr:col>6</xdr:col>
      <xdr:colOff>38100</xdr:colOff>
      <xdr:row>105</xdr:row>
      <xdr:rowOff>163195</xdr:rowOff>
    </xdr:to>
    <xdr:sp macro="" textlink="">
      <xdr:nvSpPr>
        <xdr:cNvPr id="427" name="楕円 426">
          <a:extLst>
            <a:ext uri="{FF2B5EF4-FFF2-40B4-BE49-F238E27FC236}">
              <a16:creationId xmlns:a16="http://schemas.microsoft.com/office/drawing/2014/main" id="{9C5D74F8-C147-4F9A-AA68-7E914722CFE1}"/>
            </a:ext>
          </a:extLst>
        </xdr:cNvPr>
        <xdr:cNvSpPr/>
      </xdr:nvSpPr>
      <xdr:spPr>
        <a:xfrm>
          <a:off x="1079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112395</xdr:rowOff>
    </xdr:from>
    <xdr:to>
      <xdr:col>10</xdr:col>
      <xdr:colOff>114300</xdr:colOff>
      <xdr:row>105</xdr:row>
      <xdr:rowOff>150495</xdr:rowOff>
    </xdr:to>
    <xdr:cxnSp macro="">
      <xdr:nvCxnSpPr>
        <xdr:cNvPr id="428" name="直線コネクタ 427">
          <a:extLst>
            <a:ext uri="{FF2B5EF4-FFF2-40B4-BE49-F238E27FC236}">
              <a16:creationId xmlns:a16="http://schemas.microsoft.com/office/drawing/2014/main" id="{8D12A795-C7EE-46D9-A47D-2CE295650176}"/>
            </a:ext>
          </a:extLst>
        </xdr:cNvPr>
        <xdr:cNvCxnSpPr/>
      </xdr:nvCxnSpPr>
      <xdr:spPr>
        <a:xfrm>
          <a:off x="1130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22877</xdr:rowOff>
    </xdr:from>
    <xdr:ext cx="405111" cy="259045"/>
    <xdr:sp macro="" textlink="">
      <xdr:nvSpPr>
        <xdr:cNvPr id="429" name="n_1aveValue【港湾・漁港】&#10;有形固定資産減価償却率">
          <a:extLst>
            <a:ext uri="{FF2B5EF4-FFF2-40B4-BE49-F238E27FC236}">
              <a16:creationId xmlns:a16="http://schemas.microsoft.com/office/drawing/2014/main" id="{1DA1D3D0-1F4A-4738-B5E2-B7893DA4007E}"/>
            </a:ext>
          </a:extLst>
        </xdr:cNvPr>
        <xdr:cNvSpPr txBox="1"/>
      </xdr:nvSpPr>
      <xdr:spPr>
        <a:xfrm>
          <a:off x="35820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135272</xdr:rowOff>
    </xdr:from>
    <xdr:ext cx="405111" cy="259045"/>
    <xdr:sp macro="" textlink="">
      <xdr:nvSpPr>
        <xdr:cNvPr id="430" name="n_2aveValue【港湾・漁港】&#10;有形固定資産減価償却率">
          <a:extLst>
            <a:ext uri="{FF2B5EF4-FFF2-40B4-BE49-F238E27FC236}">
              <a16:creationId xmlns:a16="http://schemas.microsoft.com/office/drawing/2014/main" id="{10436740-81FB-438C-8541-11E9820C2C66}"/>
            </a:ext>
          </a:extLst>
        </xdr:cNvPr>
        <xdr:cNvSpPr txBox="1"/>
      </xdr:nvSpPr>
      <xdr:spPr>
        <a:xfrm>
          <a:off x="2705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431" name="n_3aveValue【港湾・漁港】&#10;有形固定資産減価償却率">
          <a:extLst>
            <a:ext uri="{FF2B5EF4-FFF2-40B4-BE49-F238E27FC236}">
              <a16:creationId xmlns:a16="http://schemas.microsoft.com/office/drawing/2014/main" id="{DF12196D-F969-4E4B-BA48-D066D4ECDA56}"/>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91457</xdr:rowOff>
    </xdr:from>
    <xdr:ext cx="405111" cy="259045"/>
    <xdr:sp macro="" textlink="">
      <xdr:nvSpPr>
        <xdr:cNvPr id="432" name="n_4aveValue【港湾・漁港】&#10;有形固定資産減価償却率">
          <a:extLst>
            <a:ext uri="{FF2B5EF4-FFF2-40B4-BE49-F238E27FC236}">
              <a16:creationId xmlns:a16="http://schemas.microsoft.com/office/drawing/2014/main" id="{7CBC05FD-A256-464A-BD1B-994FDA4D040C}"/>
            </a:ext>
          </a:extLst>
        </xdr:cNvPr>
        <xdr:cNvSpPr txBox="1"/>
      </xdr:nvSpPr>
      <xdr:spPr>
        <a:xfrm>
          <a:off x="927744"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107332</xdr:rowOff>
    </xdr:from>
    <xdr:ext cx="405111" cy="259045"/>
    <xdr:sp macro="" textlink="">
      <xdr:nvSpPr>
        <xdr:cNvPr id="433" name="n_1mainValue【港湾・漁港】&#10;有形固定資産減価償却率">
          <a:extLst>
            <a:ext uri="{FF2B5EF4-FFF2-40B4-BE49-F238E27FC236}">
              <a16:creationId xmlns:a16="http://schemas.microsoft.com/office/drawing/2014/main" id="{4D7629CF-28D7-4E40-96D7-6AC7F0F1B0A6}"/>
            </a:ext>
          </a:extLst>
        </xdr:cNvPr>
        <xdr:cNvSpPr txBox="1"/>
      </xdr:nvSpPr>
      <xdr:spPr>
        <a:xfrm>
          <a:off x="3582044" y="179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74947</xdr:rowOff>
    </xdr:from>
    <xdr:ext cx="405111" cy="259045"/>
    <xdr:sp macro="" textlink="">
      <xdr:nvSpPr>
        <xdr:cNvPr id="434" name="n_2mainValue【港湾・漁港】&#10;有形固定資産減価償却率">
          <a:extLst>
            <a:ext uri="{FF2B5EF4-FFF2-40B4-BE49-F238E27FC236}">
              <a16:creationId xmlns:a16="http://schemas.microsoft.com/office/drawing/2014/main" id="{78111BB6-14FB-4F4C-83A5-46509E31E0F0}"/>
            </a:ext>
          </a:extLst>
        </xdr:cNvPr>
        <xdr:cNvSpPr txBox="1"/>
      </xdr:nvSpPr>
      <xdr:spPr>
        <a:xfrm>
          <a:off x="2705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46372</xdr:rowOff>
    </xdr:from>
    <xdr:ext cx="405111" cy="259045"/>
    <xdr:sp macro="" textlink="">
      <xdr:nvSpPr>
        <xdr:cNvPr id="435" name="n_3mainValue【港湾・漁港】&#10;有形固定資産減価償却率">
          <a:extLst>
            <a:ext uri="{FF2B5EF4-FFF2-40B4-BE49-F238E27FC236}">
              <a16:creationId xmlns:a16="http://schemas.microsoft.com/office/drawing/2014/main" id="{7BAFC5B3-546A-4B7D-9A8A-B263CA78902F}"/>
            </a:ext>
          </a:extLst>
        </xdr:cNvPr>
        <xdr:cNvSpPr txBox="1"/>
      </xdr:nvSpPr>
      <xdr:spPr>
        <a:xfrm>
          <a:off x="18167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8272</xdr:rowOff>
    </xdr:from>
    <xdr:ext cx="405111" cy="259045"/>
    <xdr:sp macro="" textlink="">
      <xdr:nvSpPr>
        <xdr:cNvPr id="436" name="n_4mainValue【港湾・漁港】&#10;有形固定資産減価償却率">
          <a:extLst>
            <a:ext uri="{FF2B5EF4-FFF2-40B4-BE49-F238E27FC236}">
              <a16:creationId xmlns:a16="http://schemas.microsoft.com/office/drawing/2014/main" id="{9ECF35E4-71A5-4951-886F-0A41FD58ED26}"/>
            </a:ext>
          </a:extLst>
        </xdr:cNvPr>
        <xdr:cNvSpPr txBox="1"/>
      </xdr:nvSpPr>
      <xdr:spPr>
        <a:xfrm>
          <a:off x="927744" y="1783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D9F968DC-39B0-4022-BEBE-5BD259B931B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1F236F66-B46A-4185-B951-F0A579EE636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8A2C8D9E-03B6-415F-A287-AD751CBC09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9EC2B34A-A464-420A-8E1C-A535CF78D51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7B38BADA-6307-4247-8826-7CDD126AE77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CEA226E9-B9F1-4CD5-B9F4-0BE9FC32D1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29A399CE-5904-4435-8C17-6B8C808800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963B4270-692E-464E-87A5-7F6CACEA023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78C0FA51-5D1B-4E22-8086-D5196027557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39B119FE-D9A4-4868-A0EA-CB522A4FAFD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7" name="直線コネクタ 446">
          <a:extLst>
            <a:ext uri="{FF2B5EF4-FFF2-40B4-BE49-F238E27FC236}">
              <a16:creationId xmlns:a16="http://schemas.microsoft.com/office/drawing/2014/main" id="{9EBD856B-8E02-4802-84CF-864D034E0AA7}"/>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8" name="テキスト ボックス 447">
          <a:extLst>
            <a:ext uri="{FF2B5EF4-FFF2-40B4-BE49-F238E27FC236}">
              <a16:creationId xmlns:a16="http://schemas.microsoft.com/office/drawing/2014/main" id="{D01832AF-3659-4516-A741-048D36D36D19}"/>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571E79EB-C476-4546-868F-FD2AF9E6318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0" name="テキスト ボックス 449">
          <a:extLst>
            <a:ext uri="{FF2B5EF4-FFF2-40B4-BE49-F238E27FC236}">
              <a16:creationId xmlns:a16="http://schemas.microsoft.com/office/drawing/2014/main" id="{DB0CC42F-2980-4938-B815-D66BE0BED90F}"/>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1" name="直線コネクタ 450">
          <a:extLst>
            <a:ext uri="{FF2B5EF4-FFF2-40B4-BE49-F238E27FC236}">
              <a16:creationId xmlns:a16="http://schemas.microsoft.com/office/drawing/2014/main" id="{88710B34-3E49-4401-A414-7CBA67E925F5}"/>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2" name="テキスト ボックス 451">
          <a:extLst>
            <a:ext uri="{FF2B5EF4-FFF2-40B4-BE49-F238E27FC236}">
              <a16:creationId xmlns:a16="http://schemas.microsoft.com/office/drawing/2014/main" id="{92C94891-D6EB-47DB-A8F4-06754C0684AD}"/>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1876319A-F1B0-46E9-B591-1C43D73F8BF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BE86C0A9-A413-4B68-AD0D-25EE13B5E6A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421C3532-172F-4DFA-A3DD-719988A9354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109844</xdr:rowOff>
    </xdr:from>
    <xdr:to>
      <xdr:col>54</xdr:col>
      <xdr:colOff>189865</xdr:colOff>
      <xdr:row>107</xdr:row>
      <xdr:rowOff>132150</xdr:rowOff>
    </xdr:to>
    <xdr:cxnSp macro="">
      <xdr:nvCxnSpPr>
        <xdr:cNvPr id="456" name="直線コネクタ 455">
          <a:extLst>
            <a:ext uri="{FF2B5EF4-FFF2-40B4-BE49-F238E27FC236}">
              <a16:creationId xmlns:a16="http://schemas.microsoft.com/office/drawing/2014/main" id="{6ADD34DD-8DDF-488B-98E2-B1E80B1AC0A2}"/>
            </a:ext>
          </a:extLst>
        </xdr:cNvPr>
        <xdr:cNvCxnSpPr/>
      </xdr:nvCxnSpPr>
      <xdr:spPr>
        <a:xfrm flipV="1">
          <a:off x="10476865" y="17254844"/>
          <a:ext cx="0" cy="122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135977</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7272334D-F042-4429-A39E-B9376A7875B0}"/>
            </a:ext>
          </a:extLst>
        </xdr:cNvPr>
        <xdr:cNvSpPr txBox="1"/>
      </xdr:nvSpPr>
      <xdr:spPr>
        <a:xfrm>
          <a:off x="10515600" y="1848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132150</xdr:rowOff>
    </xdr:from>
    <xdr:to>
      <xdr:col>55</xdr:col>
      <xdr:colOff>88900</xdr:colOff>
      <xdr:row>107</xdr:row>
      <xdr:rowOff>132150</xdr:rowOff>
    </xdr:to>
    <xdr:cxnSp macro="">
      <xdr:nvCxnSpPr>
        <xdr:cNvPr id="458" name="直線コネクタ 457">
          <a:extLst>
            <a:ext uri="{FF2B5EF4-FFF2-40B4-BE49-F238E27FC236}">
              <a16:creationId xmlns:a16="http://schemas.microsoft.com/office/drawing/2014/main" id="{35AEAD1E-E70C-421A-9342-535354193204}"/>
            </a:ext>
          </a:extLst>
        </xdr:cNvPr>
        <xdr:cNvCxnSpPr/>
      </xdr:nvCxnSpPr>
      <xdr:spPr>
        <a:xfrm>
          <a:off x="10388600" y="1847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56521</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CBFED86A-109A-46E5-A190-05B4B4B4FDE8}"/>
            </a:ext>
          </a:extLst>
        </xdr:cNvPr>
        <xdr:cNvSpPr txBox="1"/>
      </xdr:nvSpPr>
      <xdr:spPr>
        <a:xfrm>
          <a:off x="10515600" y="170300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109844</xdr:rowOff>
    </xdr:from>
    <xdr:to>
      <xdr:col>55</xdr:col>
      <xdr:colOff>88900</xdr:colOff>
      <xdr:row>100</xdr:row>
      <xdr:rowOff>109844</xdr:rowOff>
    </xdr:to>
    <xdr:cxnSp macro="">
      <xdr:nvCxnSpPr>
        <xdr:cNvPr id="460" name="直線コネクタ 459">
          <a:extLst>
            <a:ext uri="{FF2B5EF4-FFF2-40B4-BE49-F238E27FC236}">
              <a16:creationId xmlns:a16="http://schemas.microsoft.com/office/drawing/2014/main" id="{983529E0-FAAD-4A81-B566-A8E2C7DA7C3B}"/>
            </a:ext>
          </a:extLst>
        </xdr:cNvPr>
        <xdr:cNvCxnSpPr/>
      </xdr:nvCxnSpPr>
      <xdr:spPr>
        <a:xfrm>
          <a:off x="10388600" y="1725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44418</xdr:rowOff>
    </xdr:from>
    <xdr:ext cx="690189" cy="259045"/>
    <xdr:sp macro="" textlink="">
      <xdr:nvSpPr>
        <xdr:cNvPr id="461" name="【港湾・漁港】&#10;一人当たり有形固定資産（償却資産）額平均値テキスト">
          <a:extLst>
            <a:ext uri="{FF2B5EF4-FFF2-40B4-BE49-F238E27FC236}">
              <a16:creationId xmlns:a16="http://schemas.microsoft.com/office/drawing/2014/main" id="{129C55EF-E4C0-4E7E-934C-C726A420396D}"/>
            </a:ext>
          </a:extLst>
        </xdr:cNvPr>
        <xdr:cNvSpPr txBox="1"/>
      </xdr:nvSpPr>
      <xdr:spPr>
        <a:xfrm>
          <a:off x="10515600" y="177037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21541</xdr:rowOff>
    </xdr:from>
    <xdr:to>
      <xdr:col>55</xdr:col>
      <xdr:colOff>50800</xdr:colOff>
      <xdr:row>104</xdr:row>
      <xdr:rowOff>123141</xdr:rowOff>
    </xdr:to>
    <xdr:sp macro="" textlink="">
      <xdr:nvSpPr>
        <xdr:cNvPr id="462" name="フローチャート: 判断 461">
          <a:extLst>
            <a:ext uri="{FF2B5EF4-FFF2-40B4-BE49-F238E27FC236}">
              <a16:creationId xmlns:a16="http://schemas.microsoft.com/office/drawing/2014/main" id="{E030A108-98E8-4320-8199-9462861BD067}"/>
            </a:ext>
          </a:extLst>
        </xdr:cNvPr>
        <xdr:cNvSpPr/>
      </xdr:nvSpPr>
      <xdr:spPr>
        <a:xfrm>
          <a:off x="10426700" y="1785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41908</xdr:rowOff>
    </xdr:from>
    <xdr:to>
      <xdr:col>50</xdr:col>
      <xdr:colOff>165100</xdr:colOff>
      <xdr:row>104</xdr:row>
      <xdr:rowOff>143508</xdr:rowOff>
    </xdr:to>
    <xdr:sp macro="" textlink="">
      <xdr:nvSpPr>
        <xdr:cNvPr id="463" name="フローチャート: 判断 462">
          <a:extLst>
            <a:ext uri="{FF2B5EF4-FFF2-40B4-BE49-F238E27FC236}">
              <a16:creationId xmlns:a16="http://schemas.microsoft.com/office/drawing/2014/main" id="{D48EF1F3-D4BA-4F5A-BC75-4E8FC518EE39}"/>
            </a:ext>
          </a:extLst>
        </xdr:cNvPr>
        <xdr:cNvSpPr/>
      </xdr:nvSpPr>
      <xdr:spPr>
        <a:xfrm>
          <a:off x="9588500" y="178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141920</xdr:rowOff>
    </xdr:from>
    <xdr:to>
      <xdr:col>46</xdr:col>
      <xdr:colOff>38100</xdr:colOff>
      <xdr:row>105</xdr:row>
      <xdr:rowOff>72070</xdr:rowOff>
    </xdr:to>
    <xdr:sp macro="" textlink="">
      <xdr:nvSpPr>
        <xdr:cNvPr id="464" name="フローチャート: 判断 463">
          <a:extLst>
            <a:ext uri="{FF2B5EF4-FFF2-40B4-BE49-F238E27FC236}">
              <a16:creationId xmlns:a16="http://schemas.microsoft.com/office/drawing/2014/main" id="{F633F5CE-9F19-439C-A5FF-2E28D88A099C}"/>
            </a:ext>
          </a:extLst>
        </xdr:cNvPr>
        <xdr:cNvSpPr/>
      </xdr:nvSpPr>
      <xdr:spPr>
        <a:xfrm>
          <a:off x="8699500" y="179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156573</xdr:rowOff>
    </xdr:from>
    <xdr:to>
      <xdr:col>41</xdr:col>
      <xdr:colOff>101600</xdr:colOff>
      <xdr:row>105</xdr:row>
      <xdr:rowOff>86723</xdr:rowOff>
    </xdr:to>
    <xdr:sp macro="" textlink="">
      <xdr:nvSpPr>
        <xdr:cNvPr id="465" name="フローチャート: 判断 464">
          <a:extLst>
            <a:ext uri="{FF2B5EF4-FFF2-40B4-BE49-F238E27FC236}">
              <a16:creationId xmlns:a16="http://schemas.microsoft.com/office/drawing/2014/main" id="{B21A200E-4218-44E8-BDBC-72489FB6895C}"/>
            </a:ext>
          </a:extLst>
        </xdr:cNvPr>
        <xdr:cNvSpPr/>
      </xdr:nvSpPr>
      <xdr:spPr>
        <a:xfrm>
          <a:off x="78105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50693</xdr:rowOff>
    </xdr:from>
    <xdr:to>
      <xdr:col>36</xdr:col>
      <xdr:colOff>165100</xdr:colOff>
      <xdr:row>104</xdr:row>
      <xdr:rowOff>152293</xdr:rowOff>
    </xdr:to>
    <xdr:sp macro="" textlink="">
      <xdr:nvSpPr>
        <xdr:cNvPr id="466" name="フローチャート: 判断 465">
          <a:extLst>
            <a:ext uri="{FF2B5EF4-FFF2-40B4-BE49-F238E27FC236}">
              <a16:creationId xmlns:a16="http://schemas.microsoft.com/office/drawing/2014/main" id="{0936A2B9-9955-45EA-9C76-3ED0C11BDF13}"/>
            </a:ext>
          </a:extLst>
        </xdr:cNvPr>
        <xdr:cNvSpPr/>
      </xdr:nvSpPr>
      <xdr:spPr>
        <a:xfrm>
          <a:off x="6921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CA6DEECC-AD1E-462C-81D6-5930DA0E85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3CCB624-DB34-407E-AABA-DA20C6ABF219}"/>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93EACA0-7EEC-4275-9416-D64B3481B3C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961AAC1-9C0B-49C8-99B8-E95CE27B67E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A7480DFD-9C78-4960-997E-D0144107448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8711</xdr:rowOff>
    </xdr:from>
    <xdr:to>
      <xdr:col>55</xdr:col>
      <xdr:colOff>50800</xdr:colOff>
      <xdr:row>105</xdr:row>
      <xdr:rowOff>110311</xdr:rowOff>
    </xdr:to>
    <xdr:sp macro="" textlink="">
      <xdr:nvSpPr>
        <xdr:cNvPr id="472" name="楕円 471">
          <a:extLst>
            <a:ext uri="{FF2B5EF4-FFF2-40B4-BE49-F238E27FC236}">
              <a16:creationId xmlns:a16="http://schemas.microsoft.com/office/drawing/2014/main" id="{EF21CEF0-0AB5-4607-AB1C-A859E524DC93}"/>
            </a:ext>
          </a:extLst>
        </xdr:cNvPr>
        <xdr:cNvSpPr/>
      </xdr:nvSpPr>
      <xdr:spPr>
        <a:xfrm>
          <a:off x="10426700" y="1801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158588</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2D03693C-D56C-49EE-9A9A-0529E8DB2419}"/>
            </a:ext>
          </a:extLst>
        </xdr:cNvPr>
        <xdr:cNvSpPr txBox="1"/>
      </xdr:nvSpPr>
      <xdr:spPr>
        <a:xfrm>
          <a:off x="10515600" y="1798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24121</xdr:rowOff>
    </xdr:from>
    <xdr:to>
      <xdr:col>50</xdr:col>
      <xdr:colOff>165100</xdr:colOff>
      <xdr:row>105</xdr:row>
      <xdr:rowOff>125721</xdr:rowOff>
    </xdr:to>
    <xdr:sp macro="" textlink="">
      <xdr:nvSpPr>
        <xdr:cNvPr id="474" name="楕円 473">
          <a:extLst>
            <a:ext uri="{FF2B5EF4-FFF2-40B4-BE49-F238E27FC236}">
              <a16:creationId xmlns:a16="http://schemas.microsoft.com/office/drawing/2014/main" id="{45E04833-D4A4-434E-97D8-3268B183C36D}"/>
            </a:ext>
          </a:extLst>
        </xdr:cNvPr>
        <xdr:cNvSpPr/>
      </xdr:nvSpPr>
      <xdr:spPr>
        <a:xfrm>
          <a:off x="9588500" y="180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59511</xdr:rowOff>
    </xdr:from>
    <xdr:to>
      <xdr:col>55</xdr:col>
      <xdr:colOff>0</xdr:colOff>
      <xdr:row>105</xdr:row>
      <xdr:rowOff>74921</xdr:rowOff>
    </xdr:to>
    <xdr:cxnSp macro="">
      <xdr:nvCxnSpPr>
        <xdr:cNvPr id="475" name="直線コネクタ 474">
          <a:extLst>
            <a:ext uri="{FF2B5EF4-FFF2-40B4-BE49-F238E27FC236}">
              <a16:creationId xmlns:a16="http://schemas.microsoft.com/office/drawing/2014/main" id="{680D57E2-C18A-432F-84C8-671A2F8F8688}"/>
            </a:ext>
          </a:extLst>
        </xdr:cNvPr>
        <xdr:cNvCxnSpPr/>
      </xdr:nvCxnSpPr>
      <xdr:spPr>
        <a:xfrm flipV="1">
          <a:off x="9639300" y="18061761"/>
          <a:ext cx="838200" cy="1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37466</xdr:rowOff>
    </xdr:from>
    <xdr:to>
      <xdr:col>46</xdr:col>
      <xdr:colOff>38100</xdr:colOff>
      <xdr:row>105</xdr:row>
      <xdr:rowOff>139066</xdr:rowOff>
    </xdr:to>
    <xdr:sp macro="" textlink="">
      <xdr:nvSpPr>
        <xdr:cNvPr id="476" name="楕円 475">
          <a:extLst>
            <a:ext uri="{FF2B5EF4-FFF2-40B4-BE49-F238E27FC236}">
              <a16:creationId xmlns:a16="http://schemas.microsoft.com/office/drawing/2014/main" id="{825CC46E-233D-49D2-9641-3E2ED4E2399E}"/>
            </a:ext>
          </a:extLst>
        </xdr:cNvPr>
        <xdr:cNvSpPr/>
      </xdr:nvSpPr>
      <xdr:spPr>
        <a:xfrm>
          <a:off x="8699500" y="1803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74921</xdr:rowOff>
    </xdr:from>
    <xdr:to>
      <xdr:col>50</xdr:col>
      <xdr:colOff>114300</xdr:colOff>
      <xdr:row>105</xdr:row>
      <xdr:rowOff>88266</xdr:rowOff>
    </xdr:to>
    <xdr:cxnSp macro="">
      <xdr:nvCxnSpPr>
        <xdr:cNvPr id="477" name="直線コネクタ 476">
          <a:extLst>
            <a:ext uri="{FF2B5EF4-FFF2-40B4-BE49-F238E27FC236}">
              <a16:creationId xmlns:a16="http://schemas.microsoft.com/office/drawing/2014/main" id="{8D89A559-6323-48D5-9F23-036B271EE1BE}"/>
            </a:ext>
          </a:extLst>
        </xdr:cNvPr>
        <xdr:cNvCxnSpPr/>
      </xdr:nvCxnSpPr>
      <xdr:spPr>
        <a:xfrm flipV="1">
          <a:off x="8750300" y="18077171"/>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50660</xdr:rowOff>
    </xdr:from>
    <xdr:to>
      <xdr:col>41</xdr:col>
      <xdr:colOff>101600</xdr:colOff>
      <xdr:row>105</xdr:row>
      <xdr:rowOff>152260</xdr:rowOff>
    </xdr:to>
    <xdr:sp macro="" textlink="">
      <xdr:nvSpPr>
        <xdr:cNvPr id="478" name="楕円 477">
          <a:extLst>
            <a:ext uri="{FF2B5EF4-FFF2-40B4-BE49-F238E27FC236}">
              <a16:creationId xmlns:a16="http://schemas.microsoft.com/office/drawing/2014/main" id="{44ADF1B5-1FA2-4A81-9F11-A8D76F161DEB}"/>
            </a:ext>
          </a:extLst>
        </xdr:cNvPr>
        <xdr:cNvSpPr/>
      </xdr:nvSpPr>
      <xdr:spPr>
        <a:xfrm>
          <a:off x="7810500" y="1805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88266</xdr:rowOff>
    </xdr:from>
    <xdr:to>
      <xdr:col>45</xdr:col>
      <xdr:colOff>177800</xdr:colOff>
      <xdr:row>105</xdr:row>
      <xdr:rowOff>101460</xdr:rowOff>
    </xdr:to>
    <xdr:cxnSp macro="">
      <xdr:nvCxnSpPr>
        <xdr:cNvPr id="479" name="直線コネクタ 478">
          <a:extLst>
            <a:ext uri="{FF2B5EF4-FFF2-40B4-BE49-F238E27FC236}">
              <a16:creationId xmlns:a16="http://schemas.microsoft.com/office/drawing/2014/main" id="{DD2E2DB1-2970-42A1-B4E4-CBEFAA35E90C}"/>
            </a:ext>
          </a:extLst>
        </xdr:cNvPr>
        <xdr:cNvCxnSpPr/>
      </xdr:nvCxnSpPr>
      <xdr:spPr>
        <a:xfrm flipV="1">
          <a:off x="7861300" y="1809051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60954</xdr:rowOff>
    </xdr:from>
    <xdr:to>
      <xdr:col>36</xdr:col>
      <xdr:colOff>165100</xdr:colOff>
      <xdr:row>105</xdr:row>
      <xdr:rowOff>162554</xdr:rowOff>
    </xdr:to>
    <xdr:sp macro="" textlink="">
      <xdr:nvSpPr>
        <xdr:cNvPr id="480" name="楕円 479">
          <a:extLst>
            <a:ext uri="{FF2B5EF4-FFF2-40B4-BE49-F238E27FC236}">
              <a16:creationId xmlns:a16="http://schemas.microsoft.com/office/drawing/2014/main" id="{A683CB1A-5DC5-41F9-A6D8-F35756E21B05}"/>
            </a:ext>
          </a:extLst>
        </xdr:cNvPr>
        <xdr:cNvSpPr/>
      </xdr:nvSpPr>
      <xdr:spPr>
        <a:xfrm>
          <a:off x="6921500" y="180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101460</xdr:rowOff>
    </xdr:from>
    <xdr:to>
      <xdr:col>41</xdr:col>
      <xdr:colOff>50800</xdr:colOff>
      <xdr:row>105</xdr:row>
      <xdr:rowOff>111754</xdr:rowOff>
    </xdr:to>
    <xdr:cxnSp macro="">
      <xdr:nvCxnSpPr>
        <xdr:cNvPr id="481" name="直線コネクタ 480">
          <a:extLst>
            <a:ext uri="{FF2B5EF4-FFF2-40B4-BE49-F238E27FC236}">
              <a16:creationId xmlns:a16="http://schemas.microsoft.com/office/drawing/2014/main" id="{4605B524-135C-4474-B7AE-F98E4FB1A1FC}"/>
            </a:ext>
          </a:extLst>
        </xdr:cNvPr>
        <xdr:cNvCxnSpPr/>
      </xdr:nvCxnSpPr>
      <xdr:spPr>
        <a:xfrm flipV="1">
          <a:off x="6972300" y="1810371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160035</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FC9C819F-98CF-4336-814F-CEAF65C6D154}"/>
            </a:ext>
          </a:extLst>
        </xdr:cNvPr>
        <xdr:cNvSpPr txBox="1"/>
      </xdr:nvSpPr>
      <xdr:spPr>
        <a:xfrm>
          <a:off x="9327095" y="1764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88597</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ABA8FB00-78F0-440B-8F02-93DC41F95DD8}"/>
            </a:ext>
          </a:extLst>
        </xdr:cNvPr>
        <xdr:cNvSpPr txBox="1"/>
      </xdr:nvSpPr>
      <xdr:spPr>
        <a:xfrm>
          <a:off x="8450795" y="1774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103250</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4C277A85-6E8E-415E-B57C-896DCE605769}"/>
            </a:ext>
          </a:extLst>
        </xdr:cNvPr>
        <xdr:cNvSpPr txBox="1"/>
      </xdr:nvSpPr>
      <xdr:spPr>
        <a:xfrm>
          <a:off x="7561795" y="1776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168820</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7BB4F801-7316-46AF-8259-0E0C615B18F2}"/>
            </a:ext>
          </a:extLst>
        </xdr:cNvPr>
        <xdr:cNvSpPr txBox="1"/>
      </xdr:nvSpPr>
      <xdr:spPr>
        <a:xfrm>
          <a:off x="66727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116848</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4DDCF9-B93A-4DB7-9CF0-5EA796866687}"/>
            </a:ext>
          </a:extLst>
        </xdr:cNvPr>
        <xdr:cNvSpPr txBox="1"/>
      </xdr:nvSpPr>
      <xdr:spPr>
        <a:xfrm>
          <a:off x="9327095" y="1811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130193</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434080BA-0F62-40AE-AC2C-D682E1491721}"/>
            </a:ext>
          </a:extLst>
        </xdr:cNvPr>
        <xdr:cNvSpPr txBox="1"/>
      </xdr:nvSpPr>
      <xdr:spPr>
        <a:xfrm>
          <a:off x="8450795" y="181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143387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47148B6C-5F67-4AE6-94FD-EF5E331814CA}"/>
            </a:ext>
          </a:extLst>
        </xdr:cNvPr>
        <xdr:cNvSpPr txBox="1"/>
      </xdr:nvSpPr>
      <xdr:spPr>
        <a:xfrm>
          <a:off x="7561795" y="18145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153681</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3453D12C-C799-485A-B147-7AA80F88EE4F}"/>
            </a:ext>
          </a:extLst>
        </xdr:cNvPr>
        <xdr:cNvSpPr txBox="1"/>
      </xdr:nvSpPr>
      <xdr:spPr>
        <a:xfrm>
          <a:off x="6672795" y="18155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C08984CD-8538-4BDC-8E4E-1E356CCDE6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E6AE9B9E-A387-46FC-AFFA-95D4F24E8B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CBCCD2C8-0A49-41A2-8E48-323F57F7200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9C454EF6-B97E-40CF-9CA8-B0341A5AB5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DF15D1EA-F9B8-4AEE-A032-8DA58CA3475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31D7C969-5323-4103-BB82-19C9F85BF0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32C85648-73F0-4984-BA67-3D1A979785A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5FFA03DF-D390-405C-885A-5A8F03C240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E8105C48-F951-41E4-8EA1-B679C253DB5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56F364F1-E846-4858-8DD6-0FEACAE863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2849F4DC-359A-4646-9072-37E387F6FC2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A9C654D6-6C8F-431E-9A10-E9749021D56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A4415E85-DFAC-4C02-8A32-07927D8B5AA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FD922465-1C37-416D-B1FD-C1C624605B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51CE3F0A-6F20-472B-A400-740BEB2DEE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74F16F74-4933-4702-8A57-1BD00864449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33F56EFE-37C1-41A3-AE45-B6755E67E28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A9075728-E6DC-4E50-8716-A353000B97D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60B5C16B-3D82-42CB-B8D5-BE7C3EF6581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14D209CF-650D-48D5-B6D1-93B6AE7581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2F7A61FD-DE0E-46E7-9A15-37F91AD2095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92E34150-5E58-4BE7-A3E4-178B211171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F9288467-BEF2-4B29-8A28-F329D3D8838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C0AA70C3-3D8D-407D-AB73-64B7ED3EE5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64FD9C5D-0B4A-4F6B-8C67-A1676AA14FB9}"/>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CFFDE8D6-29A4-4F32-8539-B2161959796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7A374A08-1DB5-495A-B121-0A060421DBD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8145844F-4368-454C-A0BF-BFE40DE2E8B7}"/>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518" name="直線コネクタ 517">
          <a:extLst>
            <a:ext uri="{FF2B5EF4-FFF2-40B4-BE49-F238E27FC236}">
              <a16:creationId xmlns:a16="http://schemas.microsoft.com/office/drawing/2014/main" id="{6D06AEC6-AB66-4E2E-BC89-CC4842D441CC}"/>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D20B996B-1696-4534-8D98-68B05A4BEEAF}"/>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520" name="フローチャート: 判断 519">
          <a:extLst>
            <a:ext uri="{FF2B5EF4-FFF2-40B4-BE49-F238E27FC236}">
              <a16:creationId xmlns:a16="http://schemas.microsoft.com/office/drawing/2014/main" id="{E2D02E88-FC4B-41E9-B0B6-D93A90679A3A}"/>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521" name="フローチャート: 判断 520">
          <a:extLst>
            <a:ext uri="{FF2B5EF4-FFF2-40B4-BE49-F238E27FC236}">
              <a16:creationId xmlns:a16="http://schemas.microsoft.com/office/drawing/2014/main" id="{3CC81BF3-DBEE-45F8-A10A-0D73C97ABFD6}"/>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522" name="フローチャート: 判断 521">
          <a:extLst>
            <a:ext uri="{FF2B5EF4-FFF2-40B4-BE49-F238E27FC236}">
              <a16:creationId xmlns:a16="http://schemas.microsoft.com/office/drawing/2014/main" id="{EB0C4D3A-CAC3-44F6-808C-FDE44D763AE5}"/>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523" name="フローチャート: 判断 522">
          <a:extLst>
            <a:ext uri="{FF2B5EF4-FFF2-40B4-BE49-F238E27FC236}">
              <a16:creationId xmlns:a16="http://schemas.microsoft.com/office/drawing/2014/main" id="{A410A154-AD05-4C0C-8BDD-95748F3E77B6}"/>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524" name="フローチャート: 判断 523">
          <a:extLst>
            <a:ext uri="{FF2B5EF4-FFF2-40B4-BE49-F238E27FC236}">
              <a16:creationId xmlns:a16="http://schemas.microsoft.com/office/drawing/2014/main" id="{85ED2566-37EB-4DA5-B816-BA25F9DE2084}"/>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CED82723-0EE6-4276-A75B-45F918FBF62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66FC87B-662C-4C44-BA85-7F3F2ECF768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20FC4FB-2EE2-4884-BA2C-F39ABCDFD1D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3C441A5E-1C19-44C3-BF11-2F4C3B9A7E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CEF724FC-2107-48A6-B7C6-8C269BA94E7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530" name="楕円 529">
          <a:extLst>
            <a:ext uri="{FF2B5EF4-FFF2-40B4-BE49-F238E27FC236}">
              <a16:creationId xmlns:a16="http://schemas.microsoft.com/office/drawing/2014/main" id="{B5398DC8-D4BB-4B1B-8A7C-CE780BF79E46}"/>
            </a:ext>
          </a:extLst>
        </xdr:cNvPr>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531" name="【認定こども園・幼稚園・保育所】&#10;有形固定資産減価償却率該当値テキスト">
          <a:extLst>
            <a:ext uri="{FF2B5EF4-FFF2-40B4-BE49-F238E27FC236}">
              <a16:creationId xmlns:a16="http://schemas.microsoft.com/office/drawing/2014/main" id="{F527B896-965D-4B08-8CA6-011AF9D23DB1}"/>
            </a:ext>
          </a:extLst>
        </xdr:cNvPr>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532" name="楕円 531">
          <a:extLst>
            <a:ext uri="{FF2B5EF4-FFF2-40B4-BE49-F238E27FC236}">
              <a16:creationId xmlns:a16="http://schemas.microsoft.com/office/drawing/2014/main" id="{17E2E053-E37B-4FC1-B3B8-FA64ACEE280E}"/>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533" name="直線コネクタ 532">
          <a:extLst>
            <a:ext uri="{FF2B5EF4-FFF2-40B4-BE49-F238E27FC236}">
              <a16:creationId xmlns:a16="http://schemas.microsoft.com/office/drawing/2014/main" id="{20A94947-9937-4ABC-B67D-5AB73674E93B}"/>
            </a:ext>
          </a:extLst>
        </xdr:cNvPr>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534" name="楕円 533">
          <a:extLst>
            <a:ext uri="{FF2B5EF4-FFF2-40B4-BE49-F238E27FC236}">
              <a16:creationId xmlns:a16="http://schemas.microsoft.com/office/drawing/2014/main" id="{9B956420-BAA0-4068-BB12-5D35CD4D3746}"/>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535" name="直線コネクタ 534">
          <a:extLst>
            <a:ext uri="{FF2B5EF4-FFF2-40B4-BE49-F238E27FC236}">
              <a16:creationId xmlns:a16="http://schemas.microsoft.com/office/drawing/2014/main" id="{C64ACFB2-B92B-4BD9-BE78-B07DCEA81219}"/>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536" name="楕円 535">
          <a:extLst>
            <a:ext uri="{FF2B5EF4-FFF2-40B4-BE49-F238E27FC236}">
              <a16:creationId xmlns:a16="http://schemas.microsoft.com/office/drawing/2014/main" id="{9576DC0F-D3ED-440D-972A-A2118996EA79}"/>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537" name="直線コネクタ 536">
          <a:extLst>
            <a:ext uri="{FF2B5EF4-FFF2-40B4-BE49-F238E27FC236}">
              <a16:creationId xmlns:a16="http://schemas.microsoft.com/office/drawing/2014/main" id="{6C7FF438-C950-4A63-BD83-951CA4F1483D}"/>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538" name="楕円 537">
          <a:extLst>
            <a:ext uri="{FF2B5EF4-FFF2-40B4-BE49-F238E27FC236}">
              <a16:creationId xmlns:a16="http://schemas.microsoft.com/office/drawing/2014/main" id="{594C1110-F550-4255-A670-EEEF5FF5EFC9}"/>
            </a:ext>
          </a:extLst>
        </xdr:cNvPr>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539" name="直線コネクタ 538">
          <a:extLst>
            <a:ext uri="{FF2B5EF4-FFF2-40B4-BE49-F238E27FC236}">
              <a16:creationId xmlns:a16="http://schemas.microsoft.com/office/drawing/2014/main" id="{B27191CE-CC75-41B1-87B6-CD65CBC6D9BF}"/>
            </a:ext>
          </a:extLst>
        </xdr:cNvPr>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105427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165A404D-B79C-41AA-87C6-57043CD20E74}"/>
            </a:ext>
          </a:extLst>
        </xdr:cNvPr>
        <xdr:cNvSpPr txBox="1"/>
      </xdr:nvSpPr>
      <xdr:spPr>
        <a:xfrm>
          <a:off x="15266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482A1323-BAB1-4E27-AB2A-A0DBF17DB6C4}"/>
            </a:ext>
          </a:extLst>
        </xdr:cNvPr>
        <xdr:cNvSpPr txBox="1"/>
      </xdr:nvSpPr>
      <xdr:spPr>
        <a:xfrm>
          <a:off x="14389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105427</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FC02BA08-E651-42B9-A430-BDDD98D06EF4}"/>
            </a:ext>
          </a:extLst>
        </xdr:cNvPr>
        <xdr:cNvSpPr txBox="1"/>
      </xdr:nvSpPr>
      <xdr:spPr>
        <a:xfrm>
          <a:off x="13500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507A4E2B-6ED5-441F-9030-4BBD536B933D}"/>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544" name="n_1mainValue【認定こども園・幼稚園・保育所】&#10;有形固定資産減価償却率">
          <a:extLst>
            <a:ext uri="{FF2B5EF4-FFF2-40B4-BE49-F238E27FC236}">
              <a16:creationId xmlns:a16="http://schemas.microsoft.com/office/drawing/2014/main" id="{9E7AF61A-5635-4135-976E-8E017BB24589}"/>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545" name="n_2mainValue【認定こども園・幼稚園・保育所】&#10;有形固定資産減価償却率">
          <a:extLst>
            <a:ext uri="{FF2B5EF4-FFF2-40B4-BE49-F238E27FC236}">
              <a16:creationId xmlns:a16="http://schemas.microsoft.com/office/drawing/2014/main" id="{93516E89-75C1-42A0-BA3B-083816AE2145}"/>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546" name="n_3mainValue【認定こども園・幼稚園・保育所】&#10;有形固定資産減価償却率">
          <a:extLst>
            <a:ext uri="{FF2B5EF4-FFF2-40B4-BE49-F238E27FC236}">
              <a16:creationId xmlns:a16="http://schemas.microsoft.com/office/drawing/2014/main" id="{FB27793B-7407-4FB7-8134-97B3005B9CA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547" name="n_4mainValue【認定こども園・幼稚園・保育所】&#10;有形固定資産減価償却率">
          <a:extLst>
            <a:ext uri="{FF2B5EF4-FFF2-40B4-BE49-F238E27FC236}">
              <a16:creationId xmlns:a16="http://schemas.microsoft.com/office/drawing/2014/main" id="{2735FC1F-74CA-4073-BD2D-21E886D9F27E}"/>
            </a:ext>
          </a:extLst>
        </xdr:cNvPr>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B535B83C-972C-406C-A0C6-7781C79B651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C5CF7C0B-B725-4758-92EC-ECBDAF9CFF6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8FE65E00-E17E-40F1-ADD5-10361EE3135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9E48E3EB-15C8-46C9-A534-B8B07C70ED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BB021EF1-77C6-47A8-B973-B42BC669829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B51FA92-11FF-4E13-BF31-1705BA06B6D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5AF91F75-9129-486F-930D-5464A3363D0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474802E-8E0F-4099-BFB0-3716D08F6AA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C36F5600-717E-406E-9773-693802F5502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6DC8B631-F556-4E30-8B02-5E4D85B8843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D9B781EA-6E6D-49A9-8B5E-B99C4AE4DA4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a:extLst>
            <a:ext uri="{FF2B5EF4-FFF2-40B4-BE49-F238E27FC236}">
              <a16:creationId xmlns:a16="http://schemas.microsoft.com/office/drawing/2014/main" id="{55053C56-7320-4410-9F85-3EF11312B71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68D56AFF-E7A6-4887-B113-9E6ED56143A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a:extLst>
            <a:ext uri="{FF2B5EF4-FFF2-40B4-BE49-F238E27FC236}">
              <a16:creationId xmlns:a16="http://schemas.microsoft.com/office/drawing/2014/main" id="{B6E03D2A-DA1E-4606-BA9B-319D7B25CAB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22CAD96A-B2F3-4F0D-AB46-C65430F6228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a:extLst>
            <a:ext uri="{FF2B5EF4-FFF2-40B4-BE49-F238E27FC236}">
              <a16:creationId xmlns:a16="http://schemas.microsoft.com/office/drawing/2014/main" id="{F459581C-475F-4804-A72B-BBBB470A5B9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52FB4A6E-622A-41D3-A01A-8E0A70C0277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a:extLst>
            <a:ext uri="{FF2B5EF4-FFF2-40B4-BE49-F238E27FC236}">
              <a16:creationId xmlns:a16="http://schemas.microsoft.com/office/drawing/2014/main" id="{64B42975-DEE5-4F69-9050-9BE37A3A0C3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226AB7A0-228E-4EC3-8DFC-7E20628A43A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a:extLst>
            <a:ext uri="{FF2B5EF4-FFF2-40B4-BE49-F238E27FC236}">
              <a16:creationId xmlns:a16="http://schemas.microsoft.com/office/drawing/2014/main" id="{A6F6D040-1112-4FED-8322-E674330CE05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FF076A91-0971-416F-AE78-B685A5C828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111067F0-D8D1-4E2D-A934-1E06F8867D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B4E4EE9C-A809-433C-9271-DF1AED51912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571" name="直線コネクタ 570">
          <a:extLst>
            <a:ext uri="{FF2B5EF4-FFF2-40B4-BE49-F238E27FC236}">
              <a16:creationId xmlns:a16="http://schemas.microsoft.com/office/drawing/2014/main" id="{C37B6F1F-B0FE-4256-882C-07670440905F}"/>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6232180D-0EB4-4FC4-BFBC-05822FC8081E}"/>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573" name="直線コネクタ 572">
          <a:extLst>
            <a:ext uri="{FF2B5EF4-FFF2-40B4-BE49-F238E27FC236}">
              <a16:creationId xmlns:a16="http://schemas.microsoft.com/office/drawing/2014/main" id="{C0848EAE-D39A-4AA3-8F3F-4923728FF39B}"/>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856BBA28-7CDB-4B1C-B636-FEA7D0734EF3}"/>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575" name="直線コネクタ 574">
          <a:extLst>
            <a:ext uri="{FF2B5EF4-FFF2-40B4-BE49-F238E27FC236}">
              <a16:creationId xmlns:a16="http://schemas.microsoft.com/office/drawing/2014/main" id="{D624EB60-4663-4094-A539-A305370B2095}"/>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34942</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62515F3F-4E33-4DB5-BACC-247827CCE886}"/>
            </a:ext>
          </a:extLst>
        </xdr:cNvPr>
        <xdr:cNvSpPr txBox="1"/>
      </xdr:nvSpPr>
      <xdr:spPr>
        <a:xfrm>
          <a:off x="22199600" y="6550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77" name="フローチャート: 判断 576">
          <a:extLst>
            <a:ext uri="{FF2B5EF4-FFF2-40B4-BE49-F238E27FC236}">
              <a16:creationId xmlns:a16="http://schemas.microsoft.com/office/drawing/2014/main" id="{13271BD8-D5E8-43C6-B393-0136F1045363}"/>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578" name="フローチャート: 判断 577">
          <a:extLst>
            <a:ext uri="{FF2B5EF4-FFF2-40B4-BE49-F238E27FC236}">
              <a16:creationId xmlns:a16="http://schemas.microsoft.com/office/drawing/2014/main" id="{0BDB3D0D-F699-471E-9661-D208F5173685}"/>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579" name="フローチャート: 判断 578">
          <a:extLst>
            <a:ext uri="{FF2B5EF4-FFF2-40B4-BE49-F238E27FC236}">
              <a16:creationId xmlns:a16="http://schemas.microsoft.com/office/drawing/2014/main" id="{6EC3049F-5FAA-4850-88DA-C0FA5871CB10}"/>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580" name="フローチャート: 判断 579">
          <a:extLst>
            <a:ext uri="{FF2B5EF4-FFF2-40B4-BE49-F238E27FC236}">
              <a16:creationId xmlns:a16="http://schemas.microsoft.com/office/drawing/2014/main" id="{D08DCD82-5B6D-4BA6-A9B2-E664D89C3436}"/>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81" name="フローチャート: 判断 580">
          <a:extLst>
            <a:ext uri="{FF2B5EF4-FFF2-40B4-BE49-F238E27FC236}">
              <a16:creationId xmlns:a16="http://schemas.microsoft.com/office/drawing/2014/main" id="{B1B8EC74-5BD4-4845-9F30-B1E5ED467789}"/>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7EB371EA-A5BC-4988-AE69-1CA32830758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DA70120-4DFF-4F7A-A844-59BEF34522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E8258F8-D797-41A2-BD2E-A80EB146DBE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F10A18A9-25AA-406E-BB53-D51A799BE97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53BFCF71-C2F5-40C5-913A-F4217C494E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109220</xdr:rowOff>
    </xdr:from>
    <xdr:to>
      <xdr:col>116</xdr:col>
      <xdr:colOff>114300</xdr:colOff>
      <xdr:row>42</xdr:row>
      <xdr:rowOff>39370</xdr:rowOff>
    </xdr:to>
    <xdr:sp macro="" textlink="">
      <xdr:nvSpPr>
        <xdr:cNvPr id="587" name="楕円 586">
          <a:extLst>
            <a:ext uri="{FF2B5EF4-FFF2-40B4-BE49-F238E27FC236}">
              <a16:creationId xmlns:a16="http://schemas.microsoft.com/office/drawing/2014/main" id="{72C38AFE-AF47-4B6D-BD30-6418036237B5}"/>
            </a:ext>
          </a:extLst>
        </xdr:cNvPr>
        <xdr:cNvSpPr/>
      </xdr:nvSpPr>
      <xdr:spPr>
        <a:xfrm>
          <a:off x="22110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24147</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3F30F28E-8625-4F16-890B-7086F712B1B9}"/>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109220</xdr:rowOff>
    </xdr:from>
    <xdr:to>
      <xdr:col>112</xdr:col>
      <xdr:colOff>38100</xdr:colOff>
      <xdr:row>42</xdr:row>
      <xdr:rowOff>39370</xdr:rowOff>
    </xdr:to>
    <xdr:sp macro="" textlink="">
      <xdr:nvSpPr>
        <xdr:cNvPr id="589" name="楕円 588">
          <a:extLst>
            <a:ext uri="{FF2B5EF4-FFF2-40B4-BE49-F238E27FC236}">
              <a16:creationId xmlns:a16="http://schemas.microsoft.com/office/drawing/2014/main" id="{10737D47-1243-47E9-AFA2-14ABDA1977F2}"/>
            </a:ext>
          </a:extLst>
        </xdr:cNvPr>
        <xdr:cNvSpPr/>
      </xdr:nvSpPr>
      <xdr:spPr>
        <a:xfrm>
          <a:off x="21272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160020</xdr:rowOff>
    </xdr:from>
    <xdr:to>
      <xdr:col>116</xdr:col>
      <xdr:colOff>63500</xdr:colOff>
      <xdr:row>41</xdr:row>
      <xdr:rowOff>160020</xdr:rowOff>
    </xdr:to>
    <xdr:cxnSp macro="">
      <xdr:nvCxnSpPr>
        <xdr:cNvPr id="590" name="直線コネクタ 589">
          <a:extLst>
            <a:ext uri="{FF2B5EF4-FFF2-40B4-BE49-F238E27FC236}">
              <a16:creationId xmlns:a16="http://schemas.microsoft.com/office/drawing/2014/main" id="{68B6D3C7-FA87-4D01-9E22-56FE589FEE0E}"/>
            </a:ext>
          </a:extLst>
        </xdr:cNvPr>
        <xdr:cNvCxnSpPr/>
      </xdr:nvCxnSpPr>
      <xdr:spPr>
        <a:xfrm>
          <a:off x="21323300" y="718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111125</xdr:rowOff>
    </xdr:from>
    <xdr:to>
      <xdr:col>107</xdr:col>
      <xdr:colOff>101600</xdr:colOff>
      <xdr:row>42</xdr:row>
      <xdr:rowOff>41275</xdr:rowOff>
    </xdr:to>
    <xdr:sp macro="" textlink="">
      <xdr:nvSpPr>
        <xdr:cNvPr id="591" name="楕円 590">
          <a:extLst>
            <a:ext uri="{FF2B5EF4-FFF2-40B4-BE49-F238E27FC236}">
              <a16:creationId xmlns:a16="http://schemas.microsoft.com/office/drawing/2014/main" id="{DD9E7ADC-DB8A-4E7C-B631-60369521CAA3}"/>
            </a:ext>
          </a:extLst>
        </xdr:cNvPr>
        <xdr:cNvSpPr/>
      </xdr:nvSpPr>
      <xdr:spPr>
        <a:xfrm>
          <a:off x="20383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160020</xdr:rowOff>
    </xdr:from>
    <xdr:to>
      <xdr:col>111</xdr:col>
      <xdr:colOff>177800</xdr:colOff>
      <xdr:row>41</xdr:row>
      <xdr:rowOff>161925</xdr:rowOff>
    </xdr:to>
    <xdr:cxnSp macro="">
      <xdr:nvCxnSpPr>
        <xdr:cNvPr id="592" name="直線コネクタ 591">
          <a:extLst>
            <a:ext uri="{FF2B5EF4-FFF2-40B4-BE49-F238E27FC236}">
              <a16:creationId xmlns:a16="http://schemas.microsoft.com/office/drawing/2014/main" id="{A4621B78-0DB4-4900-91F0-B99AEE367A4A}"/>
            </a:ext>
          </a:extLst>
        </xdr:cNvPr>
        <xdr:cNvCxnSpPr/>
      </xdr:nvCxnSpPr>
      <xdr:spPr>
        <a:xfrm flipV="1">
          <a:off x="20434300" y="71894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111125</xdr:rowOff>
    </xdr:from>
    <xdr:to>
      <xdr:col>102</xdr:col>
      <xdr:colOff>165100</xdr:colOff>
      <xdr:row>42</xdr:row>
      <xdr:rowOff>41275</xdr:rowOff>
    </xdr:to>
    <xdr:sp macro="" textlink="">
      <xdr:nvSpPr>
        <xdr:cNvPr id="593" name="楕円 592">
          <a:extLst>
            <a:ext uri="{FF2B5EF4-FFF2-40B4-BE49-F238E27FC236}">
              <a16:creationId xmlns:a16="http://schemas.microsoft.com/office/drawing/2014/main" id="{178CA6EA-FFA3-4249-954D-57EB8BDE59F0}"/>
            </a:ext>
          </a:extLst>
        </xdr:cNvPr>
        <xdr:cNvSpPr/>
      </xdr:nvSpPr>
      <xdr:spPr>
        <a:xfrm>
          <a:off x="19494500" y="71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161925</xdr:rowOff>
    </xdr:from>
    <xdr:to>
      <xdr:col>107</xdr:col>
      <xdr:colOff>50800</xdr:colOff>
      <xdr:row>41</xdr:row>
      <xdr:rowOff>161925</xdr:rowOff>
    </xdr:to>
    <xdr:cxnSp macro="">
      <xdr:nvCxnSpPr>
        <xdr:cNvPr id="594" name="直線コネクタ 593">
          <a:extLst>
            <a:ext uri="{FF2B5EF4-FFF2-40B4-BE49-F238E27FC236}">
              <a16:creationId xmlns:a16="http://schemas.microsoft.com/office/drawing/2014/main" id="{37BC65B7-6EEB-4DC8-A2B6-5B8F005A7095}"/>
            </a:ext>
          </a:extLst>
        </xdr:cNvPr>
        <xdr:cNvCxnSpPr/>
      </xdr:nvCxnSpPr>
      <xdr:spPr>
        <a:xfrm>
          <a:off x="19545300" y="719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113030</xdr:rowOff>
    </xdr:from>
    <xdr:to>
      <xdr:col>98</xdr:col>
      <xdr:colOff>38100</xdr:colOff>
      <xdr:row>42</xdr:row>
      <xdr:rowOff>43180</xdr:rowOff>
    </xdr:to>
    <xdr:sp macro="" textlink="">
      <xdr:nvSpPr>
        <xdr:cNvPr id="595" name="楕円 594">
          <a:extLst>
            <a:ext uri="{FF2B5EF4-FFF2-40B4-BE49-F238E27FC236}">
              <a16:creationId xmlns:a16="http://schemas.microsoft.com/office/drawing/2014/main" id="{F732E21C-1FFE-4CA5-A6AF-DA14668906A2}"/>
            </a:ext>
          </a:extLst>
        </xdr:cNvPr>
        <xdr:cNvSpPr/>
      </xdr:nvSpPr>
      <xdr:spPr>
        <a:xfrm>
          <a:off x="18605500" y="71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161925</xdr:rowOff>
    </xdr:from>
    <xdr:to>
      <xdr:col>102</xdr:col>
      <xdr:colOff>114300</xdr:colOff>
      <xdr:row>41</xdr:row>
      <xdr:rowOff>163830</xdr:rowOff>
    </xdr:to>
    <xdr:cxnSp macro="">
      <xdr:nvCxnSpPr>
        <xdr:cNvPr id="596" name="直線コネクタ 595">
          <a:extLst>
            <a:ext uri="{FF2B5EF4-FFF2-40B4-BE49-F238E27FC236}">
              <a16:creationId xmlns:a16="http://schemas.microsoft.com/office/drawing/2014/main" id="{FE5B0F65-7ABA-435C-AC1B-D9CEF7969A83}"/>
            </a:ext>
          </a:extLst>
        </xdr:cNvPr>
        <xdr:cNvCxnSpPr/>
      </xdr:nvCxnSpPr>
      <xdr:spPr>
        <a:xfrm flipV="1">
          <a:off x="18656300" y="71913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111142</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9DA5AA6A-6C59-4EDC-9BAA-84902C1612B0}"/>
            </a:ext>
          </a:extLst>
        </xdr:cNvPr>
        <xdr:cNvSpPr txBox="1"/>
      </xdr:nvSpPr>
      <xdr:spPr>
        <a:xfrm>
          <a:off x="21075727"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335182E-D2B7-4FB7-9981-5D091DF755F8}"/>
            </a:ext>
          </a:extLst>
        </xdr:cNvPr>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134002</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17DA3E59-E5A0-4A61-B407-59B46E599B7D}"/>
            </a:ext>
          </a:extLst>
        </xdr:cNvPr>
        <xdr:cNvSpPr txBox="1"/>
      </xdr:nvSpPr>
      <xdr:spPr>
        <a:xfrm>
          <a:off x="19310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EBEB5F6E-3494-4BE8-AC69-D5ADA54BE04B}"/>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30497</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4BEDEE2A-382D-457B-B8A5-B61958004394}"/>
            </a:ext>
          </a:extLst>
        </xdr:cNvPr>
        <xdr:cNvSpPr txBox="1"/>
      </xdr:nvSpPr>
      <xdr:spPr>
        <a:xfrm>
          <a:off x="210757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32402</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C28E4DFD-DE1E-4722-8862-200E08224EF6}"/>
            </a:ext>
          </a:extLst>
        </xdr:cNvPr>
        <xdr:cNvSpPr txBox="1"/>
      </xdr:nvSpPr>
      <xdr:spPr>
        <a:xfrm>
          <a:off x="20199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32402</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5A430FCE-4030-49AD-99D6-FABA2BCCD05C}"/>
            </a:ext>
          </a:extLst>
        </xdr:cNvPr>
        <xdr:cNvSpPr txBox="1"/>
      </xdr:nvSpPr>
      <xdr:spPr>
        <a:xfrm>
          <a:off x="19310427" y="723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34307</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979F23F5-9495-4EEF-B61C-F900CCB76D1A}"/>
            </a:ext>
          </a:extLst>
        </xdr:cNvPr>
        <xdr:cNvSpPr txBox="1"/>
      </xdr:nvSpPr>
      <xdr:spPr>
        <a:xfrm>
          <a:off x="18421427"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96C54BA-8575-4827-8BB9-EA254531C7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F0B95D98-C9F9-42B0-9BCF-85421603F22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CE42EEF6-783A-4CFA-8572-9F69E342AB4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CC2427E6-06BC-4F9D-8E96-3EC497305D6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F7625587-610E-4BEE-B65E-2CB76C3F44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6A44C99F-FA32-479F-ADF4-92DB121E08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9A6285AB-1BC4-488F-94B3-E021F016C1C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47A24C63-429A-400D-BAA7-79D891E624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CD021382-580F-4E98-BF1B-B8C48444B06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FAC1E05E-7910-48F6-88F3-72C49028BFF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B349BD9-459A-48BE-8116-AA8F7ADB1D3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AC308229-F485-48B6-AECC-B6CC0252F9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a:extLst>
            <a:ext uri="{FF2B5EF4-FFF2-40B4-BE49-F238E27FC236}">
              <a16:creationId xmlns:a16="http://schemas.microsoft.com/office/drawing/2014/main" id="{D3C26E77-CE37-438C-8C27-6128DE6E07E3}"/>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90BC8F49-CE9D-46BB-9BFA-8E49314B488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5A513136-BBB1-478C-B6FC-08B8C89B1D3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C579D5A3-D5D2-472F-9526-8AF6218B21E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F81FA688-CB58-4CF5-93E1-756EEA8336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AF7D8E90-E9AC-41ED-8CB9-E973665F6C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655C4514-4DCD-4D62-985D-A7392E538F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9E393C97-6D05-4B5F-9626-D552896B919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424629A5-9504-4448-B138-114D8150E0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442F4ECB-74FC-480A-AEC5-2A1BA09D993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a:extLst>
            <a:ext uri="{FF2B5EF4-FFF2-40B4-BE49-F238E27FC236}">
              <a16:creationId xmlns:a16="http://schemas.microsoft.com/office/drawing/2014/main" id="{47F3B2B1-3399-400D-9F63-097D95EEB91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38263083-2FBD-4BFC-9DE0-F1895743ED0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a:extLst>
            <a:ext uri="{FF2B5EF4-FFF2-40B4-BE49-F238E27FC236}">
              <a16:creationId xmlns:a16="http://schemas.microsoft.com/office/drawing/2014/main" id="{93E9A648-64F3-4B2B-BB1F-0472107710F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a:extLst>
            <a:ext uri="{FF2B5EF4-FFF2-40B4-BE49-F238E27FC236}">
              <a16:creationId xmlns:a16="http://schemas.microsoft.com/office/drawing/2014/main" id="{76C2ECA5-2ADF-45C4-8FE9-3A7B83DF8F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150223</xdr:rowOff>
    </xdr:from>
    <xdr:to>
      <xdr:col>85</xdr:col>
      <xdr:colOff>126364</xdr:colOff>
      <xdr:row>63</xdr:row>
      <xdr:rowOff>158387</xdr:rowOff>
    </xdr:to>
    <xdr:cxnSp macro="">
      <xdr:nvCxnSpPr>
        <xdr:cNvPr id="631" name="直線コネクタ 630">
          <a:extLst>
            <a:ext uri="{FF2B5EF4-FFF2-40B4-BE49-F238E27FC236}">
              <a16:creationId xmlns:a16="http://schemas.microsoft.com/office/drawing/2014/main" id="{2B983B2D-2CB5-42A6-BF42-8CB67AB450C9}"/>
            </a:ext>
          </a:extLst>
        </xdr:cNvPr>
        <xdr:cNvCxnSpPr/>
      </xdr:nvCxnSpPr>
      <xdr:spPr>
        <a:xfrm flipV="1">
          <a:off x="16318864" y="9408523"/>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632" name="【学校施設】&#10;有形固定資産減価償却率最小値テキスト">
          <a:extLst>
            <a:ext uri="{FF2B5EF4-FFF2-40B4-BE49-F238E27FC236}">
              <a16:creationId xmlns:a16="http://schemas.microsoft.com/office/drawing/2014/main" id="{204DF8F8-BB9A-4A43-B9AA-4753AAD3436E}"/>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633" name="直線コネクタ 632">
          <a:extLst>
            <a:ext uri="{FF2B5EF4-FFF2-40B4-BE49-F238E27FC236}">
              <a16:creationId xmlns:a16="http://schemas.microsoft.com/office/drawing/2014/main" id="{C05AF219-D30D-4EFE-8385-F98428F518ED}"/>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96900</xdr:rowOff>
    </xdr:from>
    <xdr:ext cx="405111" cy="259045"/>
    <xdr:sp macro="" textlink="">
      <xdr:nvSpPr>
        <xdr:cNvPr id="634" name="【学校施設】&#10;有形固定資産減価償却率最大値テキスト">
          <a:extLst>
            <a:ext uri="{FF2B5EF4-FFF2-40B4-BE49-F238E27FC236}">
              <a16:creationId xmlns:a16="http://schemas.microsoft.com/office/drawing/2014/main" id="{FC81B2C7-B9AA-435B-9E5E-D7CD69CDE2A4}"/>
            </a:ext>
          </a:extLst>
        </xdr:cNvPr>
        <xdr:cNvSpPr txBox="1"/>
      </xdr:nvSpPr>
      <xdr:spPr>
        <a:xfrm>
          <a:off x="16357600"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150223</xdr:rowOff>
    </xdr:from>
    <xdr:to>
      <xdr:col>86</xdr:col>
      <xdr:colOff>25400</xdr:colOff>
      <xdr:row>54</xdr:row>
      <xdr:rowOff>150223</xdr:rowOff>
    </xdr:to>
    <xdr:cxnSp macro="">
      <xdr:nvCxnSpPr>
        <xdr:cNvPr id="635" name="直線コネクタ 634">
          <a:extLst>
            <a:ext uri="{FF2B5EF4-FFF2-40B4-BE49-F238E27FC236}">
              <a16:creationId xmlns:a16="http://schemas.microsoft.com/office/drawing/2014/main" id="{833A9614-5693-4EE6-80C6-87ABAAD7904E}"/>
            </a:ext>
          </a:extLst>
        </xdr:cNvPr>
        <xdr:cNvCxnSpPr/>
      </xdr:nvCxnSpPr>
      <xdr:spPr>
        <a:xfrm>
          <a:off x="16230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636" name="【学校施設】&#10;有形固定資産減価償却率平均値テキスト">
          <a:extLst>
            <a:ext uri="{FF2B5EF4-FFF2-40B4-BE49-F238E27FC236}">
              <a16:creationId xmlns:a16="http://schemas.microsoft.com/office/drawing/2014/main" id="{7CE5E333-BC7D-41B0-8FF7-3663286CE274}"/>
            </a:ext>
          </a:extLst>
        </xdr:cNvPr>
        <xdr:cNvSpPr txBox="1"/>
      </xdr:nvSpPr>
      <xdr:spPr>
        <a:xfrm>
          <a:off x="16357600" y="1013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637" name="フローチャート: 判断 636">
          <a:extLst>
            <a:ext uri="{FF2B5EF4-FFF2-40B4-BE49-F238E27FC236}">
              <a16:creationId xmlns:a16="http://schemas.microsoft.com/office/drawing/2014/main" id="{D636E29D-BF36-40CF-BAA0-61AB2A6EC9BF}"/>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8" name="フローチャート: 判断 637">
          <a:extLst>
            <a:ext uri="{FF2B5EF4-FFF2-40B4-BE49-F238E27FC236}">
              <a16:creationId xmlns:a16="http://schemas.microsoft.com/office/drawing/2014/main" id="{FDA99A02-9FF9-41EE-A312-D361B8C78EEB}"/>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9" name="フローチャート: 判断 638">
          <a:extLst>
            <a:ext uri="{FF2B5EF4-FFF2-40B4-BE49-F238E27FC236}">
              <a16:creationId xmlns:a16="http://schemas.microsoft.com/office/drawing/2014/main" id="{33BF98A2-3FCC-45F1-A1DD-FEF29C878D99}"/>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40" name="フローチャート: 判断 639">
          <a:extLst>
            <a:ext uri="{FF2B5EF4-FFF2-40B4-BE49-F238E27FC236}">
              <a16:creationId xmlns:a16="http://schemas.microsoft.com/office/drawing/2014/main" id="{51788E54-8AC3-4FB9-BF58-83E5EF30513A}"/>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641" name="フローチャート: 判断 640">
          <a:extLst>
            <a:ext uri="{FF2B5EF4-FFF2-40B4-BE49-F238E27FC236}">
              <a16:creationId xmlns:a16="http://schemas.microsoft.com/office/drawing/2014/main" id="{696452B0-0919-4EB2-8839-71E4340E9645}"/>
            </a:ext>
          </a:extLst>
        </xdr:cNvPr>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2EFEF82-62FD-44A8-98E0-A834A048967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BF8819F-23B0-4EAA-BEE3-87CB1B134ED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A90EFC10-FCB1-426B-AE8F-BDA363C45C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C82B192D-8907-42B7-A2A1-B1A538C041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F36D8335-90DC-47EB-A286-7ED9923667A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133713</xdr:rowOff>
    </xdr:from>
    <xdr:to>
      <xdr:col>85</xdr:col>
      <xdr:colOff>177800</xdr:colOff>
      <xdr:row>62</xdr:row>
      <xdr:rowOff>63863</xdr:rowOff>
    </xdr:to>
    <xdr:sp macro="" textlink="">
      <xdr:nvSpPr>
        <xdr:cNvPr id="647" name="楕円 646">
          <a:extLst>
            <a:ext uri="{FF2B5EF4-FFF2-40B4-BE49-F238E27FC236}">
              <a16:creationId xmlns:a16="http://schemas.microsoft.com/office/drawing/2014/main" id="{B0049ABB-2C93-44B7-80EF-66D1ECE1667E}"/>
            </a:ext>
          </a:extLst>
        </xdr:cNvPr>
        <xdr:cNvSpPr/>
      </xdr:nvSpPr>
      <xdr:spPr>
        <a:xfrm>
          <a:off x="16268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112140</xdr:rowOff>
    </xdr:from>
    <xdr:ext cx="405111" cy="259045"/>
    <xdr:sp macro="" textlink="">
      <xdr:nvSpPr>
        <xdr:cNvPr id="648" name="【学校施設】&#10;有形固定資産減価償却率該当値テキスト">
          <a:extLst>
            <a:ext uri="{FF2B5EF4-FFF2-40B4-BE49-F238E27FC236}">
              <a16:creationId xmlns:a16="http://schemas.microsoft.com/office/drawing/2014/main" id="{4EEBDBC1-C248-438E-AC9F-3AA8029E9EC5}"/>
            </a:ext>
          </a:extLst>
        </xdr:cNvPr>
        <xdr:cNvSpPr txBox="1"/>
      </xdr:nvSpPr>
      <xdr:spPr>
        <a:xfrm>
          <a:off x="16357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49" name="楕円 648">
          <a:extLst>
            <a:ext uri="{FF2B5EF4-FFF2-40B4-BE49-F238E27FC236}">
              <a16:creationId xmlns:a16="http://schemas.microsoft.com/office/drawing/2014/main" id="{8B704D36-18A5-46FE-9AD1-EB15CA79FF98}"/>
            </a:ext>
          </a:extLst>
        </xdr:cNvPr>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13063</xdr:rowOff>
    </xdr:to>
    <xdr:cxnSp macro="">
      <xdr:nvCxnSpPr>
        <xdr:cNvPr id="650" name="直線コネクタ 649">
          <a:extLst>
            <a:ext uri="{FF2B5EF4-FFF2-40B4-BE49-F238E27FC236}">
              <a16:creationId xmlns:a16="http://schemas.microsoft.com/office/drawing/2014/main" id="{447BF840-F81C-420F-A174-F5F04CF41539}"/>
            </a:ext>
          </a:extLst>
        </xdr:cNvPr>
        <xdr:cNvCxnSpPr/>
      </xdr:nvCxnSpPr>
      <xdr:spPr>
        <a:xfrm>
          <a:off x="15481300" y="1062010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58601</xdr:rowOff>
    </xdr:from>
    <xdr:to>
      <xdr:col>76</xdr:col>
      <xdr:colOff>165100</xdr:colOff>
      <xdr:row>61</xdr:row>
      <xdr:rowOff>160201</xdr:rowOff>
    </xdr:to>
    <xdr:sp macro="" textlink="">
      <xdr:nvSpPr>
        <xdr:cNvPr id="651" name="楕円 650">
          <a:extLst>
            <a:ext uri="{FF2B5EF4-FFF2-40B4-BE49-F238E27FC236}">
              <a16:creationId xmlns:a16="http://schemas.microsoft.com/office/drawing/2014/main" id="{30C0AEA7-0191-44E4-BF59-2CB5220125E6}"/>
            </a:ext>
          </a:extLst>
        </xdr:cNvPr>
        <xdr:cNvSpPr/>
      </xdr:nvSpPr>
      <xdr:spPr>
        <a:xfrm>
          <a:off x="14541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109401</xdr:rowOff>
    </xdr:from>
    <xdr:to>
      <xdr:col>81</xdr:col>
      <xdr:colOff>50800</xdr:colOff>
      <xdr:row>61</xdr:row>
      <xdr:rowOff>161653</xdr:rowOff>
    </xdr:to>
    <xdr:cxnSp macro="">
      <xdr:nvCxnSpPr>
        <xdr:cNvPr id="652" name="直線コネクタ 651">
          <a:extLst>
            <a:ext uri="{FF2B5EF4-FFF2-40B4-BE49-F238E27FC236}">
              <a16:creationId xmlns:a16="http://schemas.microsoft.com/office/drawing/2014/main" id="{90776B7D-170E-4654-8CFC-3E29CE750937}"/>
            </a:ext>
          </a:extLst>
        </xdr:cNvPr>
        <xdr:cNvCxnSpPr/>
      </xdr:nvCxnSpPr>
      <xdr:spPr>
        <a:xfrm>
          <a:off x="14592300" y="1056785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141877</xdr:rowOff>
    </xdr:from>
    <xdr:to>
      <xdr:col>72</xdr:col>
      <xdr:colOff>38100</xdr:colOff>
      <xdr:row>61</xdr:row>
      <xdr:rowOff>72027</xdr:rowOff>
    </xdr:to>
    <xdr:sp macro="" textlink="">
      <xdr:nvSpPr>
        <xdr:cNvPr id="653" name="楕円 652">
          <a:extLst>
            <a:ext uri="{FF2B5EF4-FFF2-40B4-BE49-F238E27FC236}">
              <a16:creationId xmlns:a16="http://schemas.microsoft.com/office/drawing/2014/main" id="{26D1533A-602F-4CA1-8966-BB79E6602BAC}"/>
            </a:ext>
          </a:extLst>
        </xdr:cNvPr>
        <xdr:cNvSpPr/>
      </xdr:nvSpPr>
      <xdr:spPr>
        <a:xfrm>
          <a:off x="13652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21227</xdr:rowOff>
    </xdr:from>
    <xdr:to>
      <xdr:col>76</xdr:col>
      <xdr:colOff>114300</xdr:colOff>
      <xdr:row>61</xdr:row>
      <xdr:rowOff>109401</xdr:rowOff>
    </xdr:to>
    <xdr:cxnSp macro="">
      <xdr:nvCxnSpPr>
        <xdr:cNvPr id="654" name="直線コネクタ 653">
          <a:extLst>
            <a:ext uri="{FF2B5EF4-FFF2-40B4-BE49-F238E27FC236}">
              <a16:creationId xmlns:a16="http://schemas.microsoft.com/office/drawing/2014/main" id="{2FA741CE-4D25-45A1-8E8E-BDB0950C8539}"/>
            </a:ext>
          </a:extLst>
        </xdr:cNvPr>
        <xdr:cNvCxnSpPr/>
      </xdr:nvCxnSpPr>
      <xdr:spPr>
        <a:xfrm>
          <a:off x="13703300" y="1047967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102688</xdr:rowOff>
    </xdr:from>
    <xdr:to>
      <xdr:col>67</xdr:col>
      <xdr:colOff>101600</xdr:colOff>
      <xdr:row>61</xdr:row>
      <xdr:rowOff>32838</xdr:rowOff>
    </xdr:to>
    <xdr:sp macro="" textlink="">
      <xdr:nvSpPr>
        <xdr:cNvPr id="655" name="楕円 654">
          <a:extLst>
            <a:ext uri="{FF2B5EF4-FFF2-40B4-BE49-F238E27FC236}">
              <a16:creationId xmlns:a16="http://schemas.microsoft.com/office/drawing/2014/main" id="{F23E7572-3B2E-4C34-AD67-F3C326D16BFB}"/>
            </a:ext>
          </a:extLst>
        </xdr:cNvPr>
        <xdr:cNvSpPr/>
      </xdr:nvSpPr>
      <xdr:spPr>
        <a:xfrm>
          <a:off x="12763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153488</xdr:rowOff>
    </xdr:from>
    <xdr:to>
      <xdr:col>71</xdr:col>
      <xdr:colOff>177800</xdr:colOff>
      <xdr:row>61</xdr:row>
      <xdr:rowOff>21227</xdr:rowOff>
    </xdr:to>
    <xdr:cxnSp macro="">
      <xdr:nvCxnSpPr>
        <xdr:cNvPr id="656" name="直線コネクタ 655">
          <a:extLst>
            <a:ext uri="{FF2B5EF4-FFF2-40B4-BE49-F238E27FC236}">
              <a16:creationId xmlns:a16="http://schemas.microsoft.com/office/drawing/2014/main" id="{B5B42BC1-5688-41E3-819B-F46F091B7122}"/>
            </a:ext>
          </a:extLst>
        </xdr:cNvPr>
        <xdr:cNvCxnSpPr/>
      </xdr:nvCxnSpPr>
      <xdr:spPr>
        <a:xfrm>
          <a:off x="12814300" y="104404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7" name="n_1aveValue【学校施設】&#10;有形固定資産減価償却率">
          <a:extLst>
            <a:ext uri="{FF2B5EF4-FFF2-40B4-BE49-F238E27FC236}">
              <a16:creationId xmlns:a16="http://schemas.microsoft.com/office/drawing/2014/main" id="{C5BB9F95-EC8F-4CF7-BBCD-B30D7717EE4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8" name="n_2aveValue【学校施設】&#10;有形固定資産減価償却率">
          <a:extLst>
            <a:ext uri="{FF2B5EF4-FFF2-40B4-BE49-F238E27FC236}">
              <a16:creationId xmlns:a16="http://schemas.microsoft.com/office/drawing/2014/main" id="{3EC70608-E5C7-487C-BD08-C62D2997C9AF}"/>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9" name="n_3aveValue【学校施設】&#10;有形固定資産減価償却率">
          <a:extLst>
            <a:ext uri="{FF2B5EF4-FFF2-40B4-BE49-F238E27FC236}">
              <a16:creationId xmlns:a16="http://schemas.microsoft.com/office/drawing/2014/main" id="{488E2224-0F2E-4EBF-A369-5F4F465B3849}"/>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660" name="n_4aveValue【学校施設】&#10;有形固定資産減価償却率">
          <a:extLst>
            <a:ext uri="{FF2B5EF4-FFF2-40B4-BE49-F238E27FC236}">
              <a16:creationId xmlns:a16="http://schemas.microsoft.com/office/drawing/2014/main" id="{C45DEE55-0716-4CB1-AAB3-6D024ABCA92C}"/>
            </a:ext>
          </a:extLst>
        </xdr:cNvPr>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61" name="n_1mainValue【学校施設】&#10;有形固定資産減価償却率">
          <a:extLst>
            <a:ext uri="{FF2B5EF4-FFF2-40B4-BE49-F238E27FC236}">
              <a16:creationId xmlns:a16="http://schemas.microsoft.com/office/drawing/2014/main" id="{986F0CE0-03F0-4731-B56A-4584FAD976A2}"/>
            </a:ext>
          </a:extLst>
        </xdr:cNvPr>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151328</xdr:rowOff>
    </xdr:from>
    <xdr:ext cx="405111" cy="259045"/>
    <xdr:sp macro="" textlink="">
      <xdr:nvSpPr>
        <xdr:cNvPr id="662" name="n_2mainValue【学校施設】&#10;有形固定資産減価償却率">
          <a:extLst>
            <a:ext uri="{FF2B5EF4-FFF2-40B4-BE49-F238E27FC236}">
              <a16:creationId xmlns:a16="http://schemas.microsoft.com/office/drawing/2014/main" id="{F971599F-1A34-41BB-B10E-8E8BE1585128}"/>
            </a:ext>
          </a:extLst>
        </xdr:cNvPr>
        <xdr:cNvSpPr txBox="1"/>
      </xdr:nvSpPr>
      <xdr:spPr>
        <a:xfrm>
          <a:off x="14389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63154</xdr:rowOff>
    </xdr:from>
    <xdr:ext cx="405111" cy="259045"/>
    <xdr:sp macro="" textlink="">
      <xdr:nvSpPr>
        <xdr:cNvPr id="663" name="n_3mainValue【学校施設】&#10;有形固定資産減価償却率">
          <a:extLst>
            <a:ext uri="{FF2B5EF4-FFF2-40B4-BE49-F238E27FC236}">
              <a16:creationId xmlns:a16="http://schemas.microsoft.com/office/drawing/2014/main" id="{FC2E669B-5DFB-48FC-8E6F-3D5552087EE2}"/>
            </a:ext>
          </a:extLst>
        </xdr:cNvPr>
        <xdr:cNvSpPr txBox="1"/>
      </xdr:nvSpPr>
      <xdr:spPr>
        <a:xfrm>
          <a:off x="13500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23965</xdr:rowOff>
    </xdr:from>
    <xdr:ext cx="405111" cy="259045"/>
    <xdr:sp macro="" textlink="">
      <xdr:nvSpPr>
        <xdr:cNvPr id="664" name="n_4mainValue【学校施設】&#10;有形固定資産減価償却率">
          <a:extLst>
            <a:ext uri="{FF2B5EF4-FFF2-40B4-BE49-F238E27FC236}">
              <a16:creationId xmlns:a16="http://schemas.microsoft.com/office/drawing/2014/main" id="{E722F249-B6B2-413C-883D-9C7659EA4E19}"/>
            </a:ext>
          </a:extLst>
        </xdr:cNvPr>
        <xdr:cNvSpPr txBox="1"/>
      </xdr:nvSpPr>
      <xdr:spPr>
        <a:xfrm>
          <a:off x="12611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a:extLst>
            <a:ext uri="{FF2B5EF4-FFF2-40B4-BE49-F238E27FC236}">
              <a16:creationId xmlns:a16="http://schemas.microsoft.com/office/drawing/2014/main" id="{5F624A5F-E1A8-46C0-8172-5050D8ED44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a:extLst>
            <a:ext uri="{FF2B5EF4-FFF2-40B4-BE49-F238E27FC236}">
              <a16:creationId xmlns:a16="http://schemas.microsoft.com/office/drawing/2014/main" id="{2505B032-D0CB-44C8-B19E-FA96797EB7C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a:extLst>
            <a:ext uri="{FF2B5EF4-FFF2-40B4-BE49-F238E27FC236}">
              <a16:creationId xmlns:a16="http://schemas.microsoft.com/office/drawing/2014/main" id="{1E84CADB-BC6B-4AF8-99DE-5A6C027C84E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a:extLst>
            <a:ext uri="{FF2B5EF4-FFF2-40B4-BE49-F238E27FC236}">
              <a16:creationId xmlns:a16="http://schemas.microsoft.com/office/drawing/2014/main" id="{CB9FEDB5-64A4-4FF9-9179-394B031FC9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a:extLst>
            <a:ext uri="{FF2B5EF4-FFF2-40B4-BE49-F238E27FC236}">
              <a16:creationId xmlns:a16="http://schemas.microsoft.com/office/drawing/2014/main" id="{1C03812F-1F26-4B6A-89FB-E7BA021668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a:extLst>
            <a:ext uri="{FF2B5EF4-FFF2-40B4-BE49-F238E27FC236}">
              <a16:creationId xmlns:a16="http://schemas.microsoft.com/office/drawing/2014/main" id="{3C00F82A-8A81-452C-BCE1-210CD37420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a:extLst>
            <a:ext uri="{FF2B5EF4-FFF2-40B4-BE49-F238E27FC236}">
              <a16:creationId xmlns:a16="http://schemas.microsoft.com/office/drawing/2014/main" id="{930F3A35-1C59-42BB-8CE9-E5D67B9A1EF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a:extLst>
            <a:ext uri="{FF2B5EF4-FFF2-40B4-BE49-F238E27FC236}">
              <a16:creationId xmlns:a16="http://schemas.microsoft.com/office/drawing/2014/main" id="{DE14A567-EB4E-413D-9697-BF51E62C86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a:extLst>
            <a:ext uri="{FF2B5EF4-FFF2-40B4-BE49-F238E27FC236}">
              <a16:creationId xmlns:a16="http://schemas.microsoft.com/office/drawing/2014/main" id="{51D2B052-AD49-44FA-9C91-3EE38032F16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a:extLst>
            <a:ext uri="{FF2B5EF4-FFF2-40B4-BE49-F238E27FC236}">
              <a16:creationId xmlns:a16="http://schemas.microsoft.com/office/drawing/2014/main" id="{27523226-BC39-4F56-86C6-4519677BEA5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5" name="直線コネクタ 674">
          <a:extLst>
            <a:ext uri="{FF2B5EF4-FFF2-40B4-BE49-F238E27FC236}">
              <a16:creationId xmlns:a16="http://schemas.microsoft.com/office/drawing/2014/main" id="{39CF8F0E-CD99-4B1F-85B6-AD759D156B7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6" name="テキスト ボックス 675">
          <a:extLst>
            <a:ext uri="{FF2B5EF4-FFF2-40B4-BE49-F238E27FC236}">
              <a16:creationId xmlns:a16="http://schemas.microsoft.com/office/drawing/2014/main" id="{B5DF61CD-E08D-4073-8A43-CF592C064AB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7" name="直線コネクタ 676">
          <a:extLst>
            <a:ext uri="{FF2B5EF4-FFF2-40B4-BE49-F238E27FC236}">
              <a16:creationId xmlns:a16="http://schemas.microsoft.com/office/drawing/2014/main" id="{54CE1FDE-F4C5-4F95-AAFD-0434395F4A8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8" name="テキスト ボックス 677">
          <a:extLst>
            <a:ext uri="{FF2B5EF4-FFF2-40B4-BE49-F238E27FC236}">
              <a16:creationId xmlns:a16="http://schemas.microsoft.com/office/drawing/2014/main" id="{2E3C3D8C-B189-4EA0-87E0-4712AF67CFB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9" name="直線コネクタ 678">
          <a:extLst>
            <a:ext uri="{FF2B5EF4-FFF2-40B4-BE49-F238E27FC236}">
              <a16:creationId xmlns:a16="http://schemas.microsoft.com/office/drawing/2014/main" id="{FF812895-C9CA-4C8F-96F8-5AB25294E5E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0" name="テキスト ボックス 679">
          <a:extLst>
            <a:ext uri="{FF2B5EF4-FFF2-40B4-BE49-F238E27FC236}">
              <a16:creationId xmlns:a16="http://schemas.microsoft.com/office/drawing/2014/main" id="{72EC753E-BA1F-43B5-B046-E675115C71B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1" name="直線コネクタ 680">
          <a:extLst>
            <a:ext uri="{FF2B5EF4-FFF2-40B4-BE49-F238E27FC236}">
              <a16:creationId xmlns:a16="http://schemas.microsoft.com/office/drawing/2014/main" id="{688E3E9E-0ADB-4C09-AD72-C0C068F59E7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2" name="テキスト ボックス 681">
          <a:extLst>
            <a:ext uri="{FF2B5EF4-FFF2-40B4-BE49-F238E27FC236}">
              <a16:creationId xmlns:a16="http://schemas.microsoft.com/office/drawing/2014/main" id="{7C60AB4E-32E4-4C28-A4F6-FB13E1BE2F0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3" name="直線コネクタ 682">
          <a:extLst>
            <a:ext uri="{FF2B5EF4-FFF2-40B4-BE49-F238E27FC236}">
              <a16:creationId xmlns:a16="http://schemas.microsoft.com/office/drawing/2014/main" id="{33E10B94-39C2-4398-8C75-FEBEB99B867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4" name="テキスト ボックス 683">
          <a:extLst>
            <a:ext uri="{FF2B5EF4-FFF2-40B4-BE49-F238E27FC236}">
              <a16:creationId xmlns:a16="http://schemas.microsoft.com/office/drawing/2014/main" id="{CEBDFDF1-4452-45FC-BAA2-5C3D68DB6A5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5" name="直線コネクタ 684">
          <a:extLst>
            <a:ext uri="{FF2B5EF4-FFF2-40B4-BE49-F238E27FC236}">
              <a16:creationId xmlns:a16="http://schemas.microsoft.com/office/drawing/2014/main" id="{43E5E13C-CE96-46FB-B469-91485F0E309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86" name="テキスト ボックス 685">
          <a:extLst>
            <a:ext uri="{FF2B5EF4-FFF2-40B4-BE49-F238E27FC236}">
              <a16:creationId xmlns:a16="http://schemas.microsoft.com/office/drawing/2014/main" id="{29151D2A-24F3-4951-A043-7FF6F7F5B59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740DBC2-0008-485F-AFF9-161E1ED774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a:extLst>
            <a:ext uri="{FF2B5EF4-FFF2-40B4-BE49-F238E27FC236}">
              <a16:creationId xmlns:a16="http://schemas.microsoft.com/office/drawing/2014/main" id="{0DEB3DFF-AD71-47DB-84A9-166437ED1A6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DBFADA7C-854C-4D9C-9E7E-C4472BC56A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690" name="直線コネクタ 689">
          <a:extLst>
            <a:ext uri="{FF2B5EF4-FFF2-40B4-BE49-F238E27FC236}">
              <a16:creationId xmlns:a16="http://schemas.microsoft.com/office/drawing/2014/main" id="{D9E4DAAF-ECC2-408A-8F94-8FAAA320B1D2}"/>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691" name="【学校施設】&#10;一人当たり面積最小値テキスト">
          <a:extLst>
            <a:ext uri="{FF2B5EF4-FFF2-40B4-BE49-F238E27FC236}">
              <a16:creationId xmlns:a16="http://schemas.microsoft.com/office/drawing/2014/main" id="{A926C76A-B324-4C3C-9073-50819201A0C4}"/>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692" name="直線コネクタ 691">
          <a:extLst>
            <a:ext uri="{FF2B5EF4-FFF2-40B4-BE49-F238E27FC236}">
              <a16:creationId xmlns:a16="http://schemas.microsoft.com/office/drawing/2014/main" id="{2951507E-9D67-4C0A-ADC7-AC815DED5907}"/>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693" name="【学校施設】&#10;一人当たり面積最大値テキスト">
          <a:extLst>
            <a:ext uri="{FF2B5EF4-FFF2-40B4-BE49-F238E27FC236}">
              <a16:creationId xmlns:a16="http://schemas.microsoft.com/office/drawing/2014/main" id="{582CFDAC-4AB0-4EDD-B028-3E5BD3AC7D0C}"/>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694" name="直線コネクタ 693">
          <a:extLst>
            <a:ext uri="{FF2B5EF4-FFF2-40B4-BE49-F238E27FC236}">
              <a16:creationId xmlns:a16="http://schemas.microsoft.com/office/drawing/2014/main" id="{FFCEF039-B669-415B-80C9-FE1BCC565A2C}"/>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163285</xdr:rowOff>
    </xdr:from>
    <xdr:ext cx="469744" cy="259045"/>
    <xdr:sp macro="" textlink="">
      <xdr:nvSpPr>
        <xdr:cNvPr id="695" name="【学校施設】&#10;一人当たり面積平均値テキスト">
          <a:extLst>
            <a:ext uri="{FF2B5EF4-FFF2-40B4-BE49-F238E27FC236}">
              <a16:creationId xmlns:a16="http://schemas.microsoft.com/office/drawing/2014/main" id="{92E9ACA2-784D-495C-BF8C-BA39F8FC3284}"/>
            </a:ext>
          </a:extLst>
        </xdr:cNvPr>
        <xdr:cNvSpPr txBox="1"/>
      </xdr:nvSpPr>
      <xdr:spPr>
        <a:xfrm>
          <a:off x="22199600" y="10450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96" name="フローチャート: 判断 695">
          <a:extLst>
            <a:ext uri="{FF2B5EF4-FFF2-40B4-BE49-F238E27FC236}">
              <a16:creationId xmlns:a16="http://schemas.microsoft.com/office/drawing/2014/main" id="{6EC827DB-C8F2-4D4A-BD65-335C027E7A82}"/>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97" name="フローチャート: 判断 696">
          <a:extLst>
            <a:ext uri="{FF2B5EF4-FFF2-40B4-BE49-F238E27FC236}">
              <a16:creationId xmlns:a16="http://schemas.microsoft.com/office/drawing/2014/main" id="{27028D34-28F1-42CF-9443-F2946A6F17B4}"/>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98" name="フローチャート: 判断 697">
          <a:extLst>
            <a:ext uri="{FF2B5EF4-FFF2-40B4-BE49-F238E27FC236}">
              <a16:creationId xmlns:a16="http://schemas.microsoft.com/office/drawing/2014/main" id="{1B8BD49B-12BE-4915-966F-5CD0C0AFC1BA}"/>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99" name="フローチャート: 判断 698">
          <a:extLst>
            <a:ext uri="{FF2B5EF4-FFF2-40B4-BE49-F238E27FC236}">
              <a16:creationId xmlns:a16="http://schemas.microsoft.com/office/drawing/2014/main" id="{DB967343-EDA8-4529-9B2B-857CC123F40E}"/>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700" name="フローチャート: 判断 699">
          <a:extLst>
            <a:ext uri="{FF2B5EF4-FFF2-40B4-BE49-F238E27FC236}">
              <a16:creationId xmlns:a16="http://schemas.microsoft.com/office/drawing/2014/main" id="{E11DAD7A-AC74-44FD-946A-CC75E07F11BF}"/>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7C9B990-2ACF-4AA8-97D2-3718E5D8AD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9918584A-DF99-498B-AEB3-EFD5FBD5F50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F57E077-4475-4C67-9EB1-67EB77FF208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DC1ED1E7-CC42-46C2-8E36-2F639468433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603AAE1F-3A8B-4EB6-A730-1836662E77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19086</xdr:rowOff>
    </xdr:from>
    <xdr:to>
      <xdr:col>116</xdr:col>
      <xdr:colOff>114300</xdr:colOff>
      <xdr:row>62</xdr:row>
      <xdr:rowOff>120686</xdr:rowOff>
    </xdr:to>
    <xdr:sp macro="" textlink="">
      <xdr:nvSpPr>
        <xdr:cNvPr id="706" name="楕円 705">
          <a:extLst>
            <a:ext uri="{FF2B5EF4-FFF2-40B4-BE49-F238E27FC236}">
              <a16:creationId xmlns:a16="http://schemas.microsoft.com/office/drawing/2014/main" id="{7290AEFD-32B7-4428-97E6-856D545AB5BC}"/>
            </a:ext>
          </a:extLst>
        </xdr:cNvPr>
        <xdr:cNvSpPr/>
      </xdr:nvSpPr>
      <xdr:spPr>
        <a:xfrm>
          <a:off x="22110700" y="1064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168963</xdr:rowOff>
    </xdr:from>
    <xdr:ext cx="469744" cy="259045"/>
    <xdr:sp macro="" textlink="">
      <xdr:nvSpPr>
        <xdr:cNvPr id="707" name="【学校施設】&#10;一人当たり面積該当値テキスト">
          <a:extLst>
            <a:ext uri="{FF2B5EF4-FFF2-40B4-BE49-F238E27FC236}">
              <a16:creationId xmlns:a16="http://schemas.microsoft.com/office/drawing/2014/main" id="{5F096362-242F-4C99-9737-EFE1552BDB2D}"/>
            </a:ext>
          </a:extLst>
        </xdr:cNvPr>
        <xdr:cNvSpPr txBox="1"/>
      </xdr:nvSpPr>
      <xdr:spPr>
        <a:xfrm>
          <a:off x="22199600" y="1062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27740</xdr:rowOff>
    </xdr:from>
    <xdr:to>
      <xdr:col>112</xdr:col>
      <xdr:colOff>38100</xdr:colOff>
      <xdr:row>62</xdr:row>
      <xdr:rowOff>129340</xdr:rowOff>
    </xdr:to>
    <xdr:sp macro="" textlink="">
      <xdr:nvSpPr>
        <xdr:cNvPr id="708" name="楕円 707">
          <a:extLst>
            <a:ext uri="{FF2B5EF4-FFF2-40B4-BE49-F238E27FC236}">
              <a16:creationId xmlns:a16="http://schemas.microsoft.com/office/drawing/2014/main" id="{836DB640-8C74-4589-B922-BCF54BAE8FB6}"/>
            </a:ext>
          </a:extLst>
        </xdr:cNvPr>
        <xdr:cNvSpPr/>
      </xdr:nvSpPr>
      <xdr:spPr>
        <a:xfrm>
          <a:off x="21272500" y="1065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69886</xdr:rowOff>
    </xdr:from>
    <xdr:to>
      <xdr:col>116</xdr:col>
      <xdr:colOff>63500</xdr:colOff>
      <xdr:row>62</xdr:row>
      <xdr:rowOff>78540</xdr:rowOff>
    </xdr:to>
    <xdr:cxnSp macro="">
      <xdr:nvCxnSpPr>
        <xdr:cNvPr id="709" name="直線コネクタ 708">
          <a:extLst>
            <a:ext uri="{FF2B5EF4-FFF2-40B4-BE49-F238E27FC236}">
              <a16:creationId xmlns:a16="http://schemas.microsoft.com/office/drawing/2014/main" id="{6D683E52-0E09-40FB-9C5C-0A0F64D3A754}"/>
            </a:ext>
          </a:extLst>
        </xdr:cNvPr>
        <xdr:cNvCxnSpPr/>
      </xdr:nvCxnSpPr>
      <xdr:spPr>
        <a:xfrm flipV="1">
          <a:off x="21323300" y="10699786"/>
          <a:ext cx="8382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35578</xdr:rowOff>
    </xdr:from>
    <xdr:to>
      <xdr:col>107</xdr:col>
      <xdr:colOff>101600</xdr:colOff>
      <xdr:row>62</xdr:row>
      <xdr:rowOff>137178</xdr:rowOff>
    </xdr:to>
    <xdr:sp macro="" textlink="">
      <xdr:nvSpPr>
        <xdr:cNvPr id="710" name="楕円 709">
          <a:extLst>
            <a:ext uri="{FF2B5EF4-FFF2-40B4-BE49-F238E27FC236}">
              <a16:creationId xmlns:a16="http://schemas.microsoft.com/office/drawing/2014/main" id="{677DC418-8C41-4503-9AB8-21E623022DE3}"/>
            </a:ext>
          </a:extLst>
        </xdr:cNvPr>
        <xdr:cNvSpPr/>
      </xdr:nvSpPr>
      <xdr:spPr>
        <a:xfrm>
          <a:off x="20383500" y="1066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78540</xdr:rowOff>
    </xdr:from>
    <xdr:to>
      <xdr:col>111</xdr:col>
      <xdr:colOff>177800</xdr:colOff>
      <xdr:row>62</xdr:row>
      <xdr:rowOff>86378</xdr:rowOff>
    </xdr:to>
    <xdr:cxnSp macro="">
      <xdr:nvCxnSpPr>
        <xdr:cNvPr id="711" name="直線コネクタ 710">
          <a:extLst>
            <a:ext uri="{FF2B5EF4-FFF2-40B4-BE49-F238E27FC236}">
              <a16:creationId xmlns:a16="http://schemas.microsoft.com/office/drawing/2014/main" id="{0048C721-2B56-45E1-A73C-6415D4C97E01}"/>
            </a:ext>
          </a:extLst>
        </xdr:cNvPr>
        <xdr:cNvCxnSpPr/>
      </xdr:nvCxnSpPr>
      <xdr:spPr>
        <a:xfrm flipV="1">
          <a:off x="20434300" y="10708440"/>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44722</xdr:rowOff>
    </xdr:from>
    <xdr:to>
      <xdr:col>102</xdr:col>
      <xdr:colOff>165100</xdr:colOff>
      <xdr:row>62</xdr:row>
      <xdr:rowOff>146322</xdr:rowOff>
    </xdr:to>
    <xdr:sp macro="" textlink="">
      <xdr:nvSpPr>
        <xdr:cNvPr id="712" name="楕円 711">
          <a:extLst>
            <a:ext uri="{FF2B5EF4-FFF2-40B4-BE49-F238E27FC236}">
              <a16:creationId xmlns:a16="http://schemas.microsoft.com/office/drawing/2014/main" id="{376D0E2F-10A6-4F06-9AFC-DF632062B0EF}"/>
            </a:ext>
          </a:extLst>
        </xdr:cNvPr>
        <xdr:cNvSpPr/>
      </xdr:nvSpPr>
      <xdr:spPr>
        <a:xfrm>
          <a:off x="19494500" y="106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86378</xdr:rowOff>
    </xdr:from>
    <xdr:to>
      <xdr:col>107</xdr:col>
      <xdr:colOff>50800</xdr:colOff>
      <xdr:row>62</xdr:row>
      <xdr:rowOff>95522</xdr:rowOff>
    </xdr:to>
    <xdr:cxnSp macro="">
      <xdr:nvCxnSpPr>
        <xdr:cNvPr id="713" name="直線コネクタ 712">
          <a:extLst>
            <a:ext uri="{FF2B5EF4-FFF2-40B4-BE49-F238E27FC236}">
              <a16:creationId xmlns:a16="http://schemas.microsoft.com/office/drawing/2014/main" id="{2B8B87C9-6592-42A2-A4A7-25A825612996}"/>
            </a:ext>
          </a:extLst>
        </xdr:cNvPr>
        <xdr:cNvCxnSpPr/>
      </xdr:nvCxnSpPr>
      <xdr:spPr>
        <a:xfrm flipV="1">
          <a:off x="19545300" y="107162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51253</xdr:rowOff>
    </xdr:from>
    <xdr:to>
      <xdr:col>98</xdr:col>
      <xdr:colOff>38100</xdr:colOff>
      <xdr:row>62</xdr:row>
      <xdr:rowOff>152853</xdr:rowOff>
    </xdr:to>
    <xdr:sp macro="" textlink="">
      <xdr:nvSpPr>
        <xdr:cNvPr id="714" name="楕円 713">
          <a:extLst>
            <a:ext uri="{FF2B5EF4-FFF2-40B4-BE49-F238E27FC236}">
              <a16:creationId xmlns:a16="http://schemas.microsoft.com/office/drawing/2014/main" id="{1943D3B9-D835-48A3-ADF1-365EA49407E8}"/>
            </a:ext>
          </a:extLst>
        </xdr:cNvPr>
        <xdr:cNvSpPr/>
      </xdr:nvSpPr>
      <xdr:spPr>
        <a:xfrm>
          <a:off x="18605500" y="1068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95522</xdr:rowOff>
    </xdr:from>
    <xdr:to>
      <xdr:col>102</xdr:col>
      <xdr:colOff>114300</xdr:colOff>
      <xdr:row>62</xdr:row>
      <xdr:rowOff>102053</xdr:rowOff>
    </xdr:to>
    <xdr:cxnSp macro="">
      <xdr:nvCxnSpPr>
        <xdr:cNvPr id="715" name="直線コネクタ 714">
          <a:extLst>
            <a:ext uri="{FF2B5EF4-FFF2-40B4-BE49-F238E27FC236}">
              <a16:creationId xmlns:a16="http://schemas.microsoft.com/office/drawing/2014/main" id="{E57C834C-8014-419C-9FAE-B2C6D67E995F}"/>
            </a:ext>
          </a:extLst>
        </xdr:cNvPr>
        <xdr:cNvCxnSpPr/>
      </xdr:nvCxnSpPr>
      <xdr:spPr>
        <a:xfrm flipV="1">
          <a:off x="18656300" y="107254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70429</xdr:rowOff>
    </xdr:from>
    <xdr:ext cx="469744" cy="259045"/>
    <xdr:sp macro="" textlink="">
      <xdr:nvSpPr>
        <xdr:cNvPr id="716" name="n_1aveValue【学校施設】&#10;一人当たり面積">
          <a:extLst>
            <a:ext uri="{FF2B5EF4-FFF2-40B4-BE49-F238E27FC236}">
              <a16:creationId xmlns:a16="http://schemas.microsoft.com/office/drawing/2014/main" id="{A17AB776-B08B-49D8-A1CC-A723C51FF742}"/>
            </a:ext>
          </a:extLst>
        </xdr:cNvPr>
        <xdr:cNvSpPr txBox="1"/>
      </xdr:nvSpPr>
      <xdr:spPr>
        <a:xfrm>
          <a:off x="21075727" y="1035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81206</xdr:rowOff>
    </xdr:from>
    <xdr:ext cx="469744" cy="259045"/>
    <xdr:sp macro="" textlink="">
      <xdr:nvSpPr>
        <xdr:cNvPr id="717" name="n_2aveValue【学校施設】&#10;一人当たり面積">
          <a:extLst>
            <a:ext uri="{FF2B5EF4-FFF2-40B4-BE49-F238E27FC236}">
              <a16:creationId xmlns:a16="http://schemas.microsoft.com/office/drawing/2014/main" id="{ABEBABDB-1B48-43D1-9C90-A34DFA76231A}"/>
            </a:ext>
          </a:extLst>
        </xdr:cNvPr>
        <xdr:cNvSpPr txBox="1"/>
      </xdr:nvSpPr>
      <xdr:spPr>
        <a:xfrm>
          <a:off x="20199427" y="1036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68960</xdr:rowOff>
    </xdr:from>
    <xdr:ext cx="469744" cy="259045"/>
    <xdr:sp macro="" textlink="">
      <xdr:nvSpPr>
        <xdr:cNvPr id="718" name="n_3aveValue【学校施設】&#10;一人当たり面積">
          <a:extLst>
            <a:ext uri="{FF2B5EF4-FFF2-40B4-BE49-F238E27FC236}">
              <a16:creationId xmlns:a16="http://schemas.microsoft.com/office/drawing/2014/main" id="{2029EEEC-A867-41AC-A16F-C4EEB23935AB}"/>
            </a:ext>
          </a:extLst>
        </xdr:cNvPr>
        <xdr:cNvSpPr txBox="1"/>
      </xdr:nvSpPr>
      <xdr:spPr>
        <a:xfrm>
          <a:off x="19310427" y="1035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87737</xdr:rowOff>
    </xdr:from>
    <xdr:ext cx="469744" cy="259045"/>
    <xdr:sp macro="" textlink="">
      <xdr:nvSpPr>
        <xdr:cNvPr id="719" name="n_4aveValue【学校施設】&#10;一人当たり面積">
          <a:extLst>
            <a:ext uri="{FF2B5EF4-FFF2-40B4-BE49-F238E27FC236}">
              <a16:creationId xmlns:a16="http://schemas.microsoft.com/office/drawing/2014/main" id="{54E28437-F8CB-44E1-93C0-E9ED0C4EFADD}"/>
            </a:ext>
          </a:extLst>
        </xdr:cNvPr>
        <xdr:cNvSpPr txBox="1"/>
      </xdr:nvSpPr>
      <xdr:spPr>
        <a:xfrm>
          <a:off x="18421427"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120467</xdr:rowOff>
    </xdr:from>
    <xdr:ext cx="469744" cy="259045"/>
    <xdr:sp macro="" textlink="">
      <xdr:nvSpPr>
        <xdr:cNvPr id="720" name="n_1mainValue【学校施設】&#10;一人当たり面積">
          <a:extLst>
            <a:ext uri="{FF2B5EF4-FFF2-40B4-BE49-F238E27FC236}">
              <a16:creationId xmlns:a16="http://schemas.microsoft.com/office/drawing/2014/main" id="{B6BA45F5-F02A-439B-AC23-7FBB9A236FB0}"/>
            </a:ext>
          </a:extLst>
        </xdr:cNvPr>
        <xdr:cNvSpPr txBox="1"/>
      </xdr:nvSpPr>
      <xdr:spPr>
        <a:xfrm>
          <a:off x="21075727" y="1075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128305</xdr:rowOff>
    </xdr:from>
    <xdr:ext cx="469744" cy="259045"/>
    <xdr:sp macro="" textlink="">
      <xdr:nvSpPr>
        <xdr:cNvPr id="721" name="n_2mainValue【学校施設】&#10;一人当たり面積">
          <a:extLst>
            <a:ext uri="{FF2B5EF4-FFF2-40B4-BE49-F238E27FC236}">
              <a16:creationId xmlns:a16="http://schemas.microsoft.com/office/drawing/2014/main" id="{D3EDC9EE-A3D8-4390-A2B5-B1444B3A3216}"/>
            </a:ext>
          </a:extLst>
        </xdr:cNvPr>
        <xdr:cNvSpPr txBox="1"/>
      </xdr:nvSpPr>
      <xdr:spPr>
        <a:xfrm>
          <a:off x="20199427" y="1075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137449</xdr:rowOff>
    </xdr:from>
    <xdr:ext cx="469744" cy="259045"/>
    <xdr:sp macro="" textlink="">
      <xdr:nvSpPr>
        <xdr:cNvPr id="722" name="n_3mainValue【学校施設】&#10;一人当たり面積">
          <a:extLst>
            <a:ext uri="{FF2B5EF4-FFF2-40B4-BE49-F238E27FC236}">
              <a16:creationId xmlns:a16="http://schemas.microsoft.com/office/drawing/2014/main" id="{8C19B660-98BC-4F27-A771-59427A0F88F5}"/>
            </a:ext>
          </a:extLst>
        </xdr:cNvPr>
        <xdr:cNvSpPr txBox="1"/>
      </xdr:nvSpPr>
      <xdr:spPr>
        <a:xfrm>
          <a:off x="19310427" y="1076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143980</xdr:rowOff>
    </xdr:from>
    <xdr:ext cx="469744" cy="259045"/>
    <xdr:sp macro="" textlink="">
      <xdr:nvSpPr>
        <xdr:cNvPr id="723" name="n_4mainValue【学校施設】&#10;一人当たり面積">
          <a:extLst>
            <a:ext uri="{FF2B5EF4-FFF2-40B4-BE49-F238E27FC236}">
              <a16:creationId xmlns:a16="http://schemas.microsoft.com/office/drawing/2014/main" id="{05330AE7-D742-404F-B566-08F5A7FBE55D}"/>
            </a:ext>
          </a:extLst>
        </xdr:cNvPr>
        <xdr:cNvSpPr txBox="1"/>
      </xdr:nvSpPr>
      <xdr:spPr>
        <a:xfrm>
          <a:off x="18421427" y="1077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4E9078BD-0823-4805-BD91-25684DA2AE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BBA1AEF3-9790-42A1-BFCB-08DE5211CE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A6F61A1B-5CA3-486B-BC2A-6135631597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D9B4D21F-1AE7-45C9-B157-1763ABA9161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CBE93C1C-DE24-46AB-805B-8193F0F9B2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BEB40259-0050-460C-A1E0-5B9E1DDE064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B257BF27-177E-403E-86DF-93ACB0583C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A18EAD97-155B-4A3E-9738-46DAF804D67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2417E05-6B03-4CB1-A6AF-2D9B10C30F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6D2D35EF-8D6A-4721-9199-C2F7F95C00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48E7A65A-0E5A-4D19-A468-AB4CCD10E3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a:extLst>
            <a:ext uri="{FF2B5EF4-FFF2-40B4-BE49-F238E27FC236}">
              <a16:creationId xmlns:a16="http://schemas.microsoft.com/office/drawing/2014/main" id="{19FAC669-3461-44B6-BFF5-20A46038FA8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a:extLst>
            <a:ext uri="{FF2B5EF4-FFF2-40B4-BE49-F238E27FC236}">
              <a16:creationId xmlns:a16="http://schemas.microsoft.com/office/drawing/2014/main" id="{6DC93C8E-2C9D-495B-904D-4AB1909CB6A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a:extLst>
            <a:ext uri="{FF2B5EF4-FFF2-40B4-BE49-F238E27FC236}">
              <a16:creationId xmlns:a16="http://schemas.microsoft.com/office/drawing/2014/main" id="{CA25A750-842F-4F04-AA9F-A3E250C5F96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a:extLst>
            <a:ext uri="{FF2B5EF4-FFF2-40B4-BE49-F238E27FC236}">
              <a16:creationId xmlns:a16="http://schemas.microsoft.com/office/drawing/2014/main" id="{815452CB-DA24-40AA-A8B2-2710E77790E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a:extLst>
            <a:ext uri="{FF2B5EF4-FFF2-40B4-BE49-F238E27FC236}">
              <a16:creationId xmlns:a16="http://schemas.microsoft.com/office/drawing/2014/main" id="{C7EE9EA4-B285-462E-A025-D9EF14158F5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a:extLst>
            <a:ext uri="{FF2B5EF4-FFF2-40B4-BE49-F238E27FC236}">
              <a16:creationId xmlns:a16="http://schemas.microsoft.com/office/drawing/2014/main" id="{980A0162-20B7-45A4-AF80-F90C06F59D1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a:extLst>
            <a:ext uri="{FF2B5EF4-FFF2-40B4-BE49-F238E27FC236}">
              <a16:creationId xmlns:a16="http://schemas.microsoft.com/office/drawing/2014/main" id="{04B2F783-B54A-4A4F-858E-8827D48C902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a:extLst>
            <a:ext uri="{FF2B5EF4-FFF2-40B4-BE49-F238E27FC236}">
              <a16:creationId xmlns:a16="http://schemas.microsoft.com/office/drawing/2014/main" id="{9BBAF756-5855-4B16-8B16-A35BA8BDEF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a:extLst>
            <a:ext uri="{FF2B5EF4-FFF2-40B4-BE49-F238E27FC236}">
              <a16:creationId xmlns:a16="http://schemas.microsoft.com/office/drawing/2014/main" id="{378D94BA-143C-4C82-BDDD-480AB0E6FD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a:extLst>
            <a:ext uri="{FF2B5EF4-FFF2-40B4-BE49-F238E27FC236}">
              <a16:creationId xmlns:a16="http://schemas.microsoft.com/office/drawing/2014/main" id="{8F82CE5F-0DF9-49D4-8423-284541EC8ED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a:extLst>
            <a:ext uri="{FF2B5EF4-FFF2-40B4-BE49-F238E27FC236}">
              <a16:creationId xmlns:a16="http://schemas.microsoft.com/office/drawing/2014/main" id="{4D787DD7-3DAD-4E2C-9DFD-17737BBB40A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a:extLst>
            <a:ext uri="{FF2B5EF4-FFF2-40B4-BE49-F238E27FC236}">
              <a16:creationId xmlns:a16="http://schemas.microsoft.com/office/drawing/2014/main" id="{EDEF901C-2C1E-4D23-9CB8-78049A47046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5E75226-FAEC-483B-93D6-0BB4E6015F7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a:extLst>
            <a:ext uri="{FF2B5EF4-FFF2-40B4-BE49-F238E27FC236}">
              <a16:creationId xmlns:a16="http://schemas.microsoft.com/office/drawing/2014/main" id="{EF859170-C0E4-4340-A2B6-A88F74C34B6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749" name="直線コネクタ 748">
          <a:extLst>
            <a:ext uri="{FF2B5EF4-FFF2-40B4-BE49-F238E27FC236}">
              <a16:creationId xmlns:a16="http://schemas.microsoft.com/office/drawing/2014/main" id="{2D5E623F-489D-4103-8714-CE898A8664BA}"/>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a:extLst>
            <a:ext uri="{FF2B5EF4-FFF2-40B4-BE49-F238E27FC236}">
              <a16:creationId xmlns:a16="http://schemas.microsoft.com/office/drawing/2014/main" id="{A91FCB25-289D-4B8B-83FC-D81F79D3C67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a:extLst>
            <a:ext uri="{FF2B5EF4-FFF2-40B4-BE49-F238E27FC236}">
              <a16:creationId xmlns:a16="http://schemas.microsoft.com/office/drawing/2014/main" id="{644F57F3-2D06-430D-B1EF-9EDB75D476B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752" name="【児童館】&#10;有形固定資産減価償却率最大値テキスト">
          <a:extLst>
            <a:ext uri="{FF2B5EF4-FFF2-40B4-BE49-F238E27FC236}">
              <a16:creationId xmlns:a16="http://schemas.microsoft.com/office/drawing/2014/main" id="{C5CA9B08-314C-41BA-A0CE-AC680D9C8129}"/>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753" name="直線コネクタ 752">
          <a:extLst>
            <a:ext uri="{FF2B5EF4-FFF2-40B4-BE49-F238E27FC236}">
              <a16:creationId xmlns:a16="http://schemas.microsoft.com/office/drawing/2014/main" id="{26EF7E27-B207-440A-8690-908C1EDC330E}"/>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754" name="【児童館】&#10;有形固定資産減価償却率平均値テキスト">
          <a:extLst>
            <a:ext uri="{FF2B5EF4-FFF2-40B4-BE49-F238E27FC236}">
              <a16:creationId xmlns:a16="http://schemas.microsoft.com/office/drawing/2014/main" id="{ED0FBD37-E9E8-45AB-9CAC-32FC4148D2AD}"/>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755" name="フローチャート: 判断 754">
          <a:extLst>
            <a:ext uri="{FF2B5EF4-FFF2-40B4-BE49-F238E27FC236}">
              <a16:creationId xmlns:a16="http://schemas.microsoft.com/office/drawing/2014/main" id="{EF2A17DC-42DE-4E2E-95C5-5925C5053053}"/>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756" name="フローチャート: 判断 755">
          <a:extLst>
            <a:ext uri="{FF2B5EF4-FFF2-40B4-BE49-F238E27FC236}">
              <a16:creationId xmlns:a16="http://schemas.microsoft.com/office/drawing/2014/main" id="{E858DA7E-CD43-43DA-8A7D-E487DCA31216}"/>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757" name="フローチャート: 判断 756">
          <a:extLst>
            <a:ext uri="{FF2B5EF4-FFF2-40B4-BE49-F238E27FC236}">
              <a16:creationId xmlns:a16="http://schemas.microsoft.com/office/drawing/2014/main" id="{74928E02-D4D8-4977-B678-934BE88ECB42}"/>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758" name="フローチャート: 判断 757">
          <a:extLst>
            <a:ext uri="{FF2B5EF4-FFF2-40B4-BE49-F238E27FC236}">
              <a16:creationId xmlns:a16="http://schemas.microsoft.com/office/drawing/2014/main" id="{CC562C42-4598-4B4D-BEDE-DB73FEF7AB89}"/>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759" name="フローチャート: 判断 758">
          <a:extLst>
            <a:ext uri="{FF2B5EF4-FFF2-40B4-BE49-F238E27FC236}">
              <a16:creationId xmlns:a16="http://schemas.microsoft.com/office/drawing/2014/main" id="{E6F078E4-22B7-4D7E-979F-875042FEC1EC}"/>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FDC9EB0-00F8-496B-8B54-46127400D1A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7A230E02-CF86-4918-AE85-349B216C9B0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AF4ACBF4-E966-4A3D-9FD7-B54E2ED4ABA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7EDC6CDE-1A8E-49D8-B223-426AB7421A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36B976C-123A-44FB-A4B1-42C61905F4A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a:extLst>
            <a:ext uri="{FF2B5EF4-FFF2-40B4-BE49-F238E27FC236}">
              <a16:creationId xmlns:a16="http://schemas.microsoft.com/office/drawing/2014/main" id="{ABEC2BA4-42A6-4756-B974-2F7A9A281EB4}"/>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a:extLst>
            <a:ext uri="{FF2B5EF4-FFF2-40B4-BE49-F238E27FC236}">
              <a16:creationId xmlns:a16="http://schemas.microsoft.com/office/drawing/2014/main" id="{0EEA51A2-B7AB-4EAD-B97F-9D20F01ADD03}"/>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a:extLst>
            <a:ext uri="{FF2B5EF4-FFF2-40B4-BE49-F238E27FC236}">
              <a16:creationId xmlns:a16="http://schemas.microsoft.com/office/drawing/2014/main" id="{A350D54A-7882-4663-A3D7-5C87DCC5C004}"/>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a:extLst>
            <a:ext uri="{FF2B5EF4-FFF2-40B4-BE49-F238E27FC236}">
              <a16:creationId xmlns:a16="http://schemas.microsoft.com/office/drawing/2014/main" id="{20132356-F0F9-432E-94B8-51678DDAF646}"/>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a:extLst>
            <a:ext uri="{FF2B5EF4-FFF2-40B4-BE49-F238E27FC236}">
              <a16:creationId xmlns:a16="http://schemas.microsoft.com/office/drawing/2014/main" id="{E3B04C6F-6E91-46DD-A53F-14558EB186CD}"/>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a:extLst>
            <a:ext uri="{FF2B5EF4-FFF2-40B4-BE49-F238E27FC236}">
              <a16:creationId xmlns:a16="http://schemas.microsoft.com/office/drawing/2014/main" id="{DAA1F206-60D1-41F1-B7BE-4C4B86A2300F}"/>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11793</xdr:rowOff>
    </xdr:from>
    <xdr:to>
      <xdr:col>72</xdr:col>
      <xdr:colOff>38100</xdr:colOff>
      <xdr:row>86</xdr:row>
      <xdr:rowOff>113393</xdr:rowOff>
    </xdr:to>
    <xdr:sp macro="" textlink="">
      <xdr:nvSpPr>
        <xdr:cNvPr id="771" name="楕円 770">
          <a:extLst>
            <a:ext uri="{FF2B5EF4-FFF2-40B4-BE49-F238E27FC236}">
              <a16:creationId xmlns:a16="http://schemas.microsoft.com/office/drawing/2014/main" id="{35EE80E6-ABD9-445B-8D9D-C9475CFE6611}"/>
            </a:ext>
          </a:extLst>
        </xdr:cNvPr>
        <xdr:cNvSpPr/>
      </xdr:nvSpPr>
      <xdr:spPr>
        <a:xfrm>
          <a:off x="13652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62593</xdr:rowOff>
    </xdr:from>
    <xdr:to>
      <xdr:col>76</xdr:col>
      <xdr:colOff>114300</xdr:colOff>
      <xdr:row>86</xdr:row>
      <xdr:rowOff>168729</xdr:rowOff>
    </xdr:to>
    <xdr:cxnSp macro="">
      <xdr:nvCxnSpPr>
        <xdr:cNvPr id="772" name="直線コネクタ 771">
          <a:extLst>
            <a:ext uri="{FF2B5EF4-FFF2-40B4-BE49-F238E27FC236}">
              <a16:creationId xmlns:a16="http://schemas.microsoft.com/office/drawing/2014/main" id="{9F71B145-C853-42FC-AC09-3804A6A62351}"/>
            </a:ext>
          </a:extLst>
        </xdr:cNvPr>
        <xdr:cNvCxnSpPr/>
      </xdr:nvCxnSpPr>
      <xdr:spPr>
        <a:xfrm>
          <a:off x="13703300" y="14807293"/>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3629</xdr:rowOff>
    </xdr:from>
    <xdr:to>
      <xdr:col>67</xdr:col>
      <xdr:colOff>101600</xdr:colOff>
      <xdr:row>86</xdr:row>
      <xdr:rowOff>105229</xdr:rowOff>
    </xdr:to>
    <xdr:sp macro="" textlink="">
      <xdr:nvSpPr>
        <xdr:cNvPr id="773" name="楕円 772">
          <a:extLst>
            <a:ext uri="{FF2B5EF4-FFF2-40B4-BE49-F238E27FC236}">
              <a16:creationId xmlns:a16="http://schemas.microsoft.com/office/drawing/2014/main" id="{586F7095-5706-4EB0-8694-5381BE9DC50C}"/>
            </a:ext>
          </a:extLst>
        </xdr:cNvPr>
        <xdr:cNvSpPr/>
      </xdr:nvSpPr>
      <xdr:spPr>
        <a:xfrm>
          <a:off x="1276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54429</xdr:rowOff>
    </xdr:from>
    <xdr:to>
      <xdr:col>71</xdr:col>
      <xdr:colOff>177800</xdr:colOff>
      <xdr:row>86</xdr:row>
      <xdr:rowOff>62593</xdr:rowOff>
    </xdr:to>
    <xdr:cxnSp macro="">
      <xdr:nvCxnSpPr>
        <xdr:cNvPr id="774" name="直線コネクタ 773">
          <a:extLst>
            <a:ext uri="{FF2B5EF4-FFF2-40B4-BE49-F238E27FC236}">
              <a16:creationId xmlns:a16="http://schemas.microsoft.com/office/drawing/2014/main" id="{6DE78106-9502-4BC5-A75D-AE1AFBFAACBE}"/>
            </a:ext>
          </a:extLst>
        </xdr:cNvPr>
        <xdr:cNvCxnSpPr/>
      </xdr:nvCxnSpPr>
      <xdr:spPr>
        <a:xfrm>
          <a:off x="12814300" y="1479912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775" name="n_1aveValue【児童館】&#10;有形固定資産減価償却率">
          <a:extLst>
            <a:ext uri="{FF2B5EF4-FFF2-40B4-BE49-F238E27FC236}">
              <a16:creationId xmlns:a16="http://schemas.microsoft.com/office/drawing/2014/main" id="{149CB78D-2390-4B7D-A7B2-F61E689E7FA2}"/>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776" name="n_2aveValue【児童館】&#10;有形固定資産減価償却率">
          <a:extLst>
            <a:ext uri="{FF2B5EF4-FFF2-40B4-BE49-F238E27FC236}">
              <a16:creationId xmlns:a16="http://schemas.microsoft.com/office/drawing/2014/main" id="{3025D640-04CA-4136-9051-B75B81238108}"/>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777" name="n_3aveValue【児童館】&#10;有形固定資産減価償却率">
          <a:extLst>
            <a:ext uri="{FF2B5EF4-FFF2-40B4-BE49-F238E27FC236}">
              <a16:creationId xmlns:a16="http://schemas.microsoft.com/office/drawing/2014/main" id="{CED11CE9-8C78-4CAF-B75A-F9C8E521DC5B}"/>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778" name="n_4aveValue【児童館】&#10;有形固定資産減価償却率">
          <a:extLst>
            <a:ext uri="{FF2B5EF4-FFF2-40B4-BE49-F238E27FC236}">
              <a16:creationId xmlns:a16="http://schemas.microsoft.com/office/drawing/2014/main" id="{F68BE5C7-BAB4-4132-8327-8E9FF6AB55DC}"/>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a:extLst>
            <a:ext uri="{FF2B5EF4-FFF2-40B4-BE49-F238E27FC236}">
              <a16:creationId xmlns:a16="http://schemas.microsoft.com/office/drawing/2014/main" id="{B59C1557-A895-4F99-BD80-A9DE44BEE202}"/>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a:extLst>
            <a:ext uri="{FF2B5EF4-FFF2-40B4-BE49-F238E27FC236}">
              <a16:creationId xmlns:a16="http://schemas.microsoft.com/office/drawing/2014/main" id="{F1E385E9-FA3F-4C00-AD67-3B6F7555451E}"/>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104520</xdr:rowOff>
    </xdr:from>
    <xdr:ext cx="405111" cy="259045"/>
    <xdr:sp macro="" textlink="">
      <xdr:nvSpPr>
        <xdr:cNvPr id="781" name="n_3mainValue【児童館】&#10;有形固定資産減価償却率">
          <a:extLst>
            <a:ext uri="{FF2B5EF4-FFF2-40B4-BE49-F238E27FC236}">
              <a16:creationId xmlns:a16="http://schemas.microsoft.com/office/drawing/2014/main" id="{367A4565-9D95-43DA-93E2-EE12C870A7E8}"/>
            </a:ext>
          </a:extLst>
        </xdr:cNvPr>
        <xdr:cNvSpPr txBox="1"/>
      </xdr:nvSpPr>
      <xdr:spPr>
        <a:xfrm>
          <a:off x="135007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96356</xdr:rowOff>
    </xdr:from>
    <xdr:ext cx="405111" cy="259045"/>
    <xdr:sp macro="" textlink="">
      <xdr:nvSpPr>
        <xdr:cNvPr id="782" name="n_4mainValue【児童館】&#10;有形固定資産減価償却率">
          <a:extLst>
            <a:ext uri="{FF2B5EF4-FFF2-40B4-BE49-F238E27FC236}">
              <a16:creationId xmlns:a16="http://schemas.microsoft.com/office/drawing/2014/main" id="{6B34A91E-ABD5-4135-9384-6AE1C0D40E6D}"/>
            </a:ext>
          </a:extLst>
        </xdr:cNvPr>
        <xdr:cNvSpPr txBox="1"/>
      </xdr:nvSpPr>
      <xdr:spPr>
        <a:xfrm>
          <a:off x="12611744" y="1484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a:extLst>
            <a:ext uri="{FF2B5EF4-FFF2-40B4-BE49-F238E27FC236}">
              <a16:creationId xmlns:a16="http://schemas.microsoft.com/office/drawing/2014/main" id="{413B19A9-8149-4F63-B9BB-AA5BDB2A388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a:extLst>
            <a:ext uri="{FF2B5EF4-FFF2-40B4-BE49-F238E27FC236}">
              <a16:creationId xmlns:a16="http://schemas.microsoft.com/office/drawing/2014/main" id="{E8DC77D0-9B0C-4EA3-8964-417BAD782F1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a:extLst>
            <a:ext uri="{FF2B5EF4-FFF2-40B4-BE49-F238E27FC236}">
              <a16:creationId xmlns:a16="http://schemas.microsoft.com/office/drawing/2014/main" id="{8D08B330-EBDD-4617-9307-D35BF02AA8F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a:extLst>
            <a:ext uri="{FF2B5EF4-FFF2-40B4-BE49-F238E27FC236}">
              <a16:creationId xmlns:a16="http://schemas.microsoft.com/office/drawing/2014/main" id="{84D70EF9-F689-48AE-BB08-174A32E615F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a:extLst>
            <a:ext uri="{FF2B5EF4-FFF2-40B4-BE49-F238E27FC236}">
              <a16:creationId xmlns:a16="http://schemas.microsoft.com/office/drawing/2014/main" id="{DD2F0496-0331-4075-81BE-2F0492CA17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a:extLst>
            <a:ext uri="{FF2B5EF4-FFF2-40B4-BE49-F238E27FC236}">
              <a16:creationId xmlns:a16="http://schemas.microsoft.com/office/drawing/2014/main" id="{53854503-18EE-4270-8034-CBB1998C4C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a:extLst>
            <a:ext uri="{FF2B5EF4-FFF2-40B4-BE49-F238E27FC236}">
              <a16:creationId xmlns:a16="http://schemas.microsoft.com/office/drawing/2014/main" id="{48345582-30AE-4D4D-898C-D60914269F0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a:extLst>
            <a:ext uri="{FF2B5EF4-FFF2-40B4-BE49-F238E27FC236}">
              <a16:creationId xmlns:a16="http://schemas.microsoft.com/office/drawing/2014/main" id="{90514B9D-C596-4D9A-A7C3-B247B984DB1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a:extLst>
            <a:ext uri="{FF2B5EF4-FFF2-40B4-BE49-F238E27FC236}">
              <a16:creationId xmlns:a16="http://schemas.microsoft.com/office/drawing/2014/main" id="{E6EFD5C8-5C88-44CC-929D-2A541C2136F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a:extLst>
            <a:ext uri="{FF2B5EF4-FFF2-40B4-BE49-F238E27FC236}">
              <a16:creationId xmlns:a16="http://schemas.microsoft.com/office/drawing/2014/main" id="{03624239-5BA8-4E6D-A9C7-F43651EA504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a:extLst>
            <a:ext uri="{FF2B5EF4-FFF2-40B4-BE49-F238E27FC236}">
              <a16:creationId xmlns:a16="http://schemas.microsoft.com/office/drawing/2014/main" id="{3F82EDC7-6815-4C6F-8703-5725A116266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a:extLst>
            <a:ext uri="{FF2B5EF4-FFF2-40B4-BE49-F238E27FC236}">
              <a16:creationId xmlns:a16="http://schemas.microsoft.com/office/drawing/2014/main" id="{E59AD5B8-99BB-4C85-A722-0E8ECE487F3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a:extLst>
            <a:ext uri="{FF2B5EF4-FFF2-40B4-BE49-F238E27FC236}">
              <a16:creationId xmlns:a16="http://schemas.microsoft.com/office/drawing/2014/main" id="{BD4DA09F-8C3F-4CBC-B39F-AF884EFDC19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a:extLst>
            <a:ext uri="{FF2B5EF4-FFF2-40B4-BE49-F238E27FC236}">
              <a16:creationId xmlns:a16="http://schemas.microsoft.com/office/drawing/2014/main" id="{DFE07805-B6E5-4AA9-986F-88A2ADEFD7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a:extLst>
            <a:ext uri="{FF2B5EF4-FFF2-40B4-BE49-F238E27FC236}">
              <a16:creationId xmlns:a16="http://schemas.microsoft.com/office/drawing/2014/main" id="{D3587912-BAA7-413E-BA53-EED67C08CDF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a:extLst>
            <a:ext uri="{FF2B5EF4-FFF2-40B4-BE49-F238E27FC236}">
              <a16:creationId xmlns:a16="http://schemas.microsoft.com/office/drawing/2014/main" id="{C9D2C805-90CE-47F9-9BF2-52FCA0CE66E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a:extLst>
            <a:ext uri="{FF2B5EF4-FFF2-40B4-BE49-F238E27FC236}">
              <a16:creationId xmlns:a16="http://schemas.microsoft.com/office/drawing/2014/main" id="{5D62084D-7B7B-45F3-BD5E-411F45806DF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a:extLst>
            <a:ext uri="{FF2B5EF4-FFF2-40B4-BE49-F238E27FC236}">
              <a16:creationId xmlns:a16="http://schemas.microsoft.com/office/drawing/2014/main" id="{2D9A8F4A-52C4-4251-8B33-D5B29551025E}"/>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a:extLst>
            <a:ext uri="{FF2B5EF4-FFF2-40B4-BE49-F238E27FC236}">
              <a16:creationId xmlns:a16="http://schemas.microsoft.com/office/drawing/2014/main" id="{78BB8E91-A54D-4AB2-8F78-9C34F2134FF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a:extLst>
            <a:ext uri="{FF2B5EF4-FFF2-40B4-BE49-F238E27FC236}">
              <a16:creationId xmlns:a16="http://schemas.microsoft.com/office/drawing/2014/main" id="{A3452844-6BAD-41F6-A92B-0FC67B2A6B4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3016A4B0-6841-497A-92E9-324D2EF780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45A8BCE0-6584-4E39-BAB7-D15AA2E8B7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a:extLst>
            <a:ext uri="{FF2B5EF4-FFF2-40B4-BE49-F238E27FC236}">
              <a16:creationId xmlns:a16="http://schemas.microsoft.com/office/drawing/2014/main" id="{F3DE7824-15EF-4CC8-8403-CE68446C71D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806" name="直線コネクタ 805">
          <a:extLst>
            <a:ext uri="{FF2B5EF4-FFF2-40B4-BE49-F238E27FC236}">
              <a16:creationId xmlns:a16="http://schemas.microsoft.com/office/drawing/2014/main" id="{03685D66-AFF6-4793-ABE4-7B85EA28B457}"/>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807" name="【児童館】&#10;一人当たり面積最小値テキスト">
          <a:extLst>
            <a:ext uri="{FF2B5EF4-FFF2-40B4-BE49-F238E27FC236}">
              <a16:creationId xmlns:a16="http://schemas.microsoft.com/office/drawing/2014/main" id="{AB46E10A-8292-49AC-BC5C-400733270599}"/>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808" name="直線コネクタ 807">
          <a:extLst>
            <a:ext uri="{FF2B5EF4-FFF2-40B4-BE49-F238E27FC236}">
              <a16:creationId xmlns:a16="http://schemas.microsoft.com/office/drawing/2014/main" id="{F0BBF86C-F9D0-4AC6-AB88-8F9743B4BF57}"/>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809" name="【児童館】&#10;一人当たり面積最大値テキスト">
          <a:extLst>
            <a:ext uri="{FF2B5EF4-FFF2-40B4-BE49-F238E27FC236}">
              <a16:creationId xmlns:a16="http://schemas.microsoft.com/office/drawing/2014/main" id="{D0AF5344-29B4-4D4E-BB0F-9B685B60616C}"/>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810" name="直線コネクタ 809">
          <a:extLst>
            <a:ext uri="{FF2B5EF4-FFF2-40B4-BE49-F238E27FC236}">
              <a16:creationId xmlns:a16="http://schemas.microsoft.com/office/drawing/2014/main" id="{4665CFB9-BD49-413F-A905-030791859A17}"/>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811" name="【児童館】&#10;一人当たり面積平均値テキスト">
          <a:extLst>
            <a:ext uri="{FF2B5EF4-FFF2-40B4-BE49-F238E27FC236}">
              <a16:creationId xmlns:a16="http://schemas.microsoft.com/office/drawing/2014/main" id="{E26DF08C-DEC4-417D-8A4D-D36FDD457224}"/>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812" name="フローチャート: 判断 811">
          <a:extLst>
            <a:ext uri="{FF2B5EF4-FFF2-40B4-BE49-F238E27FC236}">
              <a16:creationId xmlns:a16="http://schemas.microsoft.com/office/drawing/2014/main" id="{9C1FA93B-FE9A-4D6E-916C-55AFE23BF7A9}"/>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3" name="フローチャート: 判断 812">
          <a:extLst>
            <a:ext uri="{FF2B5EF4-FFF2-40B4-BE49-F238E27FC236}">
              <a16:creationId xmlns:a16="http://schemas.microsoft.com/office/drawing/2014/main" id="{3DCE1905-369E-4E2C-95D0-0D1A5942E36B}"/>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814" name="フローチャート: 判断 813">
          <a:extLst>
            <a:ext uri="{FF2B5EF4-FFF2-40B4-BE49-F238E27FC236}">
              <a16:creationId xmlns:a16="http://schemas.microsoft.com/office/drawing/2014/main" id="{59763D27-3137-4544-86C9-494EEBAC7115}"/>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815" name="フローチャート: 判断 814">
          <a:extLst>
            <a:ext uri="{FF2B5EF4-FFF2-40B4-BE49-F238E27FC236}">
              <a16:creationId xmlns:a16="http://schemas.microsoft.com/office/drawing/2014/main" id="{8C1BF140-DC36-4DFD-9774-B1CB5C133D04}"/>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816" name="フローチャート: 判断 815">
          <a:extLst>
            <a:ext uri="{FF2B5EF4-FFF2-40B4-BE49-F238E27FC236}">
              <a16:creationId xmlns:a16="http://schemas.microsoft.com/office/drawing/2014/main" id="{659E7608-F03D-488A-B132-D6F542C2BD4E}"/>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51A89C0B-8DCA-4208-8E46-05F1AA341C4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89562AF-075E-41AC-8955-E06A8FD371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955BED35-AA39-440B-B4ED-6B1A758707D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7BF490CA-03F9-4593-932A-4ECF86C34A0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F8D6980-FE30-4603-BB67-F4423A32DA9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822" name="楕円 821">
          <a:extLst>
            <a:ext uri="{FF2B5EF4-FFF2-40B4-BE49-F238E27FC236}">
              <a16:creationId xmlns:a16="http://schemas.microsoft.com/office/drawing/2014/main" id="{081A09C9-38F9-4380-B29B-80ECBE88ED37}"/>
            </a:ext>
          </a:extLst>
        </xdr:cNvPr>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105427</xdr:rowOff>
    </xdr:from>
    <xdr:ext cx="469744" cy="259045"/>
    <xdr:sp macro="" textlink="">
      <xdr:nvSpPr>
        <xdr:cNvPr id="823" name="【児童館】&#10;一人当たり面積該当値テキスト">
          <a:extLst>
            <a:ext uri="{FF2B5EF4-FFF2-40B4-BE49-F238E27FC236}">
              <a16:creationId xmlns:a16="http://schemas.microsoft.com/office/drawing/2014/main" id="{6A95085A-E0C9-4903-AB69-C80B99CB247E}"/>
            </a:ext>
          </a:extLst>
        </xdr:cNvPr>
        <xdr:cNvSpPr txBox="1"/>
      </xdr:nvSpPr>
      <xdr:spPr>
        <a:xfrm>
          <a:off x="22199600"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24" name="楕円 823">
          <a:extLst>
            <a:ext uri="{FF2B5EF4-FFF2-40B4-BE49-F238E27FC236}">
              <a16:creationId xmlns:a16="http://schemas.microsoft.com/office/drawing/2014/main" id="{248E9F74-73BE-460B-822B-E0D36DB68F5D}"/>
            </a:ext>
          </a:extLst>
        </xdr:cNvPr>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6350</xdr:rowOff>
    </xdr:to>
    <xdr:cxnSp macro="">
      <xdr:nvCxnSpPr>
        <xdr:cNvPr id="825" name="直線コネクタ 824">
          <a:extLst>
            <a:ext uri="{FF2B5EF4-FFF2-40B4-BE49-F238E27FC236}">
              <a16:creationId xmlns:a16="http://schemas.microsoft.com/office/drawing/2014/main" id="{C0506C48-D4E6-4141-A96A-1E0A788E61EE}"/>
            </a:ext>
          </a:extLst>
        </xdr:cNvPr>
        <xdr:cNvCxnSpPr/>
      </xdr:nvCxnSpPr>
      <xdr:spPr>
        <a:xfrm>
          <a:off x="21323300" y="1457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6" name="楕円 825">
          <a:extLst>
            <a:ext uri="{FF2B5EF4-FFF2-40B4-BE49-F238E27FC236}">
              <a16:creationId xmlns:a16="http://schemas.microsoft.com/office/drawing/2014/main" id="{054A7AC3-EC06-4C0D-8CD9-560BDF524838}"/>
            </a:ext>
          </a:extLst>
        </xdr:cNvPr>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19050</xdr:rowOff>
    </xdr:to>
    <xdr:cxnSp macro="">
      <xdr:nvCxnSpPr>
        <xdr:cNvPr id="827" name="直線コネクタ 826">
          <a:extLst>
            <a:ext uri="{FF2B5EF4-FFF2-40B4-BE49-F238E27FC236}">
              <a16:creationId xmlns:a16="http://schemas.microsoft.com/office/drawing/2014/main" id="{7CD33CB1-6F28-4868-999E-068A279EF8CD}"/>
            </a:ext>
          </a:extLst>
        </xdr:cNvPr>
        <xdr:cNvCxnSpPr/>
      </xdr:nvCxnSpPr>
      <xdr:spPr>
        <a:xfrm flipV="1">
          <a:off x="20434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828" name="楕円 827">
          <a:extLst>
            <a:ext uri="{FF2B5EF4-FFF2-40B4-BE49-F238E27FC236}">
              <a16:creationId xmlns:a16="http://schemas.microsoft.com/office/drawing/2014/main" id="{F7786590-5D30-48DA-8B92-B45667CF6246}"/>
            </a:ext>
          </a:extLst>
        </xdr:cNvPr>
        <xdr:cNvSpPr/>
      </xdr:nvSpPr>
      <xdr:spPr>
        <a:xfrm>
          <a:off x="19494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19050</xdr:rowOff>
    </xdr:to>
    <xdr:cxnSp macro="">
      <xdr:nvCxnSpPr>
        <xdr:cNvPr id="829" name="直線コネクタ 828">
          <a:extLst>
            <a:ext uri="{FF2B5EF4-FFF2-40B4-BE49-F238E27FC236}">
              <a16:creationId xmlns:a16="http://schemas.microsoft.com/office/drawing/2014/main" id="{094BB8AA-4102-4F89-8D0F-B8045143A157}"/>
            </a:ext>
          </a:extLst>
        </xdr:cNvPr>
        <xdr:cNvCxnSpPr/>
      </xdr:nvCxnSpPr>
      <xdr:spPr>
        <a:xfrm>
          <a:off x="19545300" y="1459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152400</xdr:rowOff>
    </xdr:from>
    <xdr:to>
      <xdr:col>98</xdr:col>
      <xdr:colOff>38100</xdr:colOff>
      <xdr:row>85</xdr:row>
      <xdr:rowOff>82550</xdr:rowOff>
    </xdr:to>
    <xdr:sp macro="" textlink="">
      <xdr:nvSpPr>
        <xdr:cNvPr id="830" name="楕円 829">
          <a:extLst>
            <a:ext uri="{FF2B5EF4-FFF2-40B4-BE49-F238E27FC236}">
              <a16:creationId xmlns:a16="http://schemas.microsoft.com/office/drawing/2014/main" id="{BA89834C-2CCB-413B-9A16-63B8A6EA7D17}"/>
            </a:ext>
          </a:extLst>
        </xdr:cNvPr>
        <xdr:cNvSpPr/>
      </xdr:nvSpPr>
      <xdr:spPr>
        <a:xfrm>
          <a:off x="18605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19050</xdr:rowOff>
    </xdr:from>
    <xdr:to>
      <xdr:col>102</xdr:col>
      <xdr:colOff>114300</xdr:colOff>
      <xdr:row>85</xdr:row>
      <xdr:rowOff>31750</xdr:rowOff>
    </xdr:to>
    <xdr:cxnSp macro="">
      <xdr:nvCxnSpPr>
        <xdr:cNvPr id="831" name="直線コネクタ 830">
          <a:extLst>
            <a:ext uri="{FF2B5EF4-FFF2-40B4-BE49-F238E27FC236}">
              <a16:creationId xmlns:a16="http://schemas.microsoft.com/office/drawing/2014/main" id="{3732DD74-FFE0-4990-80CA-D14A6C8AA88F}"/>
            </a:ext>
          </a:extLst>
        </xdr:cNvPr>
        <xdr:cNvCxnSpPr/>
      </xdr:nvCxnSpPr>
      <xdr:spPr>
        <a:xfrm flipV="1">
          <a:off x="18656300" y="1459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832" name="n_1aveValue【児童館】&#10;一人当たり面積">
          <a:extLst>
            <a:ext uri="{FF2B5EF4-FFF2-40B4-BE49-F238E27FC236}">
              <a16:creationId xmlns:a16="http://schemas.microsoft.com/office/drawing/2014/main" id="{FCC8801B-F800-4C85-BF10-553D5399E33A}"/>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833" name="n_2aveValue【児童館】&#10;一人当たり面積">
          <a:extLst>
            <a:ext uri="{FF2B5EF4-FFF2-40B4-BE49-F238E27FC236}">
              <a16:creationId xmlns:a16="http://schemas.microsoft.com/office/drawing/2014/main" id="{F97402FF-06A6-4F64-B7FE-D831F9498C3A}"/>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834" name="n_3aveValue【児童館】&#10;一人当たり面積">
          <a:extLst>
            <a:ext uri="{FF2B5EF4-FFF2-40B4-BE49-F238E27FC236}">
              <a16:creationId xmlns:a16="http://schemas.microsoft.com/office/drawing/2014/main" id="{854C2779-09AC-4846-BB0C-546AA0063B22}"/>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835" name="n_4aveValue【児童館】&#10;一人当たり面積">
          <a:extLst>
            <a:ext uri="{FF2B5EF4-FFF2-40B4-BE49-F238E27FC236}">
              <a16:creationId xmlns:a16="http://schemas.microsoft.com/office/drawing/2014/main" id="{7F06E5E1-516F-46C5-8F3E-96393B1E4FC8}"/>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36" name="n_1mainValue【児童館】&#10;一人当たり面積">
          <a:extLst>
            <a:ext uri="{FF2B5EF4-FFF2-40B4-BE49-F238E27FC236}">
              <a16:creationId xmlns:a16="http://schemas.microsoft.com/office/drawing/2014/main" id="{5369D85C-1864-4DEE-BA92-1D14E5C2DC81}"/>
            </a:ext>
          </a:extLst>
        </xdr:cNvPr>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7" name="n_2mainValue【児童館】&#10;一人当たり面積">
          <a:extLst>
            <a:ext uri="{FF2B5EF4-FFF2-40B4-BE49-F238E27FC236}">
              <a16:creationId xmlns:a16="http://schemas.microsoft.com/office/drawing/2014/main" id="{6D1B6D18-058F-435A-A86E-5BB7D5A70873}"/>
            </a:ext>
          </a:extLst>
        </xdr:cNvPr>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838" name="n_3mainValue【児童館】&#10;一人当たり面積">
          <a:extLst>
            <a:ext uri="{FF2B5EF4-FFF2-40B4-BE49-F238E27FC236}">
              <a16:creationId xmlns:a16="http://schemas.microsoft.com/office/drawing/2014/main" id="{D277597D-36A3-4F6C-9A3E-4BD2FC1690C4}"/>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73677</xdr:rowOff>
    </xdr:from>
    <xdr:ext cx="469744" cy="259045"/>
    <xdr:sp macro="" textlink="">
      <xdr:nvSpPr>
        <xdr:cNvPr id="839" name="n_4mainValue【児童館】&#10;一人当たり面積">
          <a:extLst>
            <a:ext uri="{FF2B5EF4-FFF2-40B4-BE49-F238E27FC236}">
              <a16:creationId xmlns:a16="http://schemas.microsoft.com/office/drawing/2014/main" id="{F761FCD8-C161-4E04-A844-A94FDD7A58F6}"/>
            </a:ext>
          </a:extLst>
        </xdr:cNvPr>
        <xdr:cNvSpPr txBox="1"/>
      </xdr:nvSpPr>
      <xdr:spPr>
        <a:xfrm>
          <a:off x="18421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DD69507D-14D3-4CC0-AE99-BAB214BD571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D60AD808-057D-4578-9AFA-5EE7DCA6464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A6814F9-FA30-4DEE-BA57-BF02124154B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BA8D986-3361-432F-B37B-DF9DCD6DEB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700BAC82-AF8F-4070-96B0-D39EB930B7C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2C96ED4C-123F-456D-A536-7CDCB20BB9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5CC4D8D3-8032-4365-9E78-D2FF5CA875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D404AC39-A70A-4F9E-8A9D-DA52EE8957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6335C9A0-2DAE-45E8-BE31-E3E1BF55E8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8B1E81C2-77C3-4D31-8D19-DA683546E0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CAFA1CC5-4AEA-447F-8E35-933FCC3EADC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EC714EDD-8625-4C74-87A6-093D8370D3D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a:extLst>
            <a:ext uri="{FF2B5EF4-FFF2-40B4-BE49-F238E27FC236}">
              <a16:creationId xmlns:a16="http://schemas.microsoft.com/office/drawing/2014/main" id="{3221A937-73C5-40A8-BAB7-6E14D0DABF8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2E3A08B2-E47D-47AD-8748-B7FDCBF7F35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D4BD0AE3-FF73-4DCA-A0BA-8D0FD52082E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276C5C63-0F4E-48D0-A10C-08A1FE13257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44E623EE-52A4-44B3-8981-7206830293F2}"/>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DD24CA63-CC36-43B0-87F1-3D8DC5EAC11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8A2F0A58-A5A8-47C5-96C4-9E085EA311A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65538C99-F0F2-4CC5-8945-7C88AAEA21C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a:extLst>
            <a:ext uri="{FF2B5EF4-FFF2-40B4-BE49-F238E27FC236}">
              <a16:creationId xmlns:a16="http://schemas.microsoft.com/office/drawing/2014/main" id="{775F431D-982F-46A9-BB98-C81D8AD360F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3AFC2C10-7963-4F89-BC69-527F864E0F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a:extLst>
            <a:ext uri="{FF2B5EF4-FFF2-40B4-BE49-F238E27FC236}">
              <a16:creationId xmlns:a16="http://schemas.microsoft.com/office/drawing/2014/main" id="{D685DC31-5A37-44D5-A15D-C8E7F94B8DEB}"/>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a:extLst>
            <a:ext uri="{FF2B5EF4-FFF2-40B4-BE49-F238E27FC236}">
              <a16:creationId xmlns:a16="http://schemas.microsoft.com/office/drawing/2014/main" id="{53045E69-FCEE-47AF-91A0-0D1E9A0ADF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864" name="直線コネクタ 863">
          <a:extLst>
            <a:ext uri="{FF2B5EF4-FFF2-40B4-BE49-F238E27FC236}">
              <a16:creationId xmlns:a16="http://schemas.microsoft.com/office/drawing/2014/main" id="{4E026811-53A6-40FD-A5E4-7BBE41C932CD}"/>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865" name="【公民館】&#10;有形固定資産減価償却率最小値テキスト">
          <a:extLst>
            <a:ext uri="{FF2B5EF4-FFF2-40B4-BE49-F238E27FC236}">
              <a16:creationId xmlns:a16="http://schemas.microsoft.com/office/drawing/2014/main" id="{3E5BC0A7-A141-41DF-A1A9-9EE23F4B85F5}"/>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866" name="直線コネクタ 865">
          <a:extLst>
            <a:ext uri="{FF2B5EF4-FFF2-40B4-BE49-F238E27FC236}">
              <a16:creationId xmlns:a16="http://schemas.microsoft.com/office/drawing/2014/main" id="{B8C3F091-75CE-465D-BDA4-088E242F0695}"/>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867" name="【公民館】&#10;有形固定資産減価償却率最大値テキスト">
          <a:extLst>
            <a:ext uri="{FF2B5EF4-FFF2-40B4-BE49-F238E27FC236}">
              <a16:creationId xmlns:a16="http://schemas.microsoft.com/office/drawing/2014/main" id="{7097584D-0744-46A2-A3C6-58D4F56A3E23}"/>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868" name="直線コネクタ 867">
          <a:extLst>
            <a:ext uri="{FF2B5EF4-FFF2-40B4-BE49-F238E27FC236}">
              <a16:creationId xmlns:a16="http://schemas.microsoft.com/office/drawing/2014/main" id="{9108E8D3-F6A7-4DFA-90F6-E17D8BC92297}"/>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869" name="【公民館】&#10;有形固定資産減価償却率平均値テキスト">
          <a:extLst>
            <a:ext uri="{FF2B5EF4-FFF2-40B4-BE49-F238E27FC236}">
              <a16:creationId xmlns:a16="http://schemas.microsoft.com/office/drawing/2014/main" id="{9C514E95-3531-4818-9C23-749DFE67B582}"/>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870" name="フローチャート: 判断 869">
          <a:extLst>
            <a:ext uri="{FF2B5EF4-FFF2-40B4-BE49-F238E27FC236}">
              <a16:creationId xmlns:a16="http://schemas.microsoft.com/office/drawing/2014/main" id="{C5FFA615-D383-44E8-9F72-D4B789E769F9}"/>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871" name="フローチャート: 判断 870">
          <a:extLst>
            <a:ext uri="{FF2B5EF4-FFF2-40B4-BE49-F238E27FC236}">
              <a16:creationId xmlns:a16="http://schemas.microsoft.com/office/drawing/2014/main" id="{C1A0A3D0-E476-4D54-BDAC-0EC5A2154710}"/>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a:extLst>
            <a:ext uri="{FF2B5EF4-FFF2-40B4-BE49-F238E27FC236}">
              <a16:creationId xmlns:a16="http://schemas.microsoft.com/office/drawing/2014/main" id="{85EFBC52-DBEC-43C1-945E-87740250FFC4}"/>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873" name="フローチャート: 判断 872">
          <a:extLst>
            <a:ext uri="{FF2B5EF4-FFF2-40B4-BE49-F238E27FC236}">
              <a16:creationId xmlns:a16="http://schemas.microsoft.com/office/drawing/2014/main" id="{0A73FB6A-5EE3-4914-972A-56543157FBF6}"/>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874" name="フローチャート: 判断 873">
          <a:extLst>
            <a:ext uri="{FF2B5EF4-FFF2-40B4-BE49-F238E27FC236}">
              <a16:creationId xmlns:a16="http://schemas.microsoft.com/office/drawing/2014/main" id="{1D18E577-F99F-499F-B535-C4FF8CE0283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7E11D2C3-D674-4470-9EC8-38B8BE97B5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B1B6CDE-7976-4074-A298-D8BD3C26381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C45497D-D377-4E60-936A-9A44B1000B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7612F6A9-2180-4CDC-B2FA-BF0A99423AC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FC5A055F-0BE6-45A2-B175-B3AD71480CB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105411</xdr:rowOff>
    </xdr:from>
    <xdr:to>
      <xdr:col>85</xdr:col>
      <xdr:colOff>177800</xdr:colOff>
      <xdr:row>108</xdr:row>
      <xdr:rowOff>35561</xdr:rowOff>
    </xdr:to>
    <xdr:sp macro="" textlink="">
      <xdr:nvSpPr>
        <xdr:cNvPr id="880" name="楕円 879">
          <a:extLst>
            <a:ext uri="{FF2B5EF4-FFF2-40B4-BE49-F238E27FC236}">
              <a16:creationId xmlns:a16="http://schemas.microsoft.com/office/drawing/2014/main" id="{FD1265ED-F1CD-4ACB-BA7A-2C9A7D962D80}"/>
            </a:ext>
          </a:extLst>
        </xdr:cNvPr>
        <xdr:cNvSpPr/>
      </xdr:nvSpPr>
      <xdr:spPr>
        <a:xfrm>
          <a:off x="16268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20338</xdr:rowOff>
    </xdr:from>
    <xdr:ext cx="405111" cy="259045"/>
    <xdr:sp macro="" textlink="">
      <xdr:nvSpPr>
        <xdr:cNvPr id="881" name="【公民館】&#10;有形固定資産減価償却率該当値テキスト">
          <a:extLst>
            <a:ext uri="{FF2B5EF4-FFF2-40B4-BE49-F238E27FC236}">
              <a16:creationId xmlns:a16="http://schemas.microsoft.com/office/drawing/2014/main" id="{38522D4A-70B2-439F-8949-3E7D7F7D5FE5}"/>
            </a:ext>
          </a:extLst>
        </xdr:cNvPr>
        <xdr:cNvSpPr txBox="1"/>
      </xdr:nvSpPr>
      <xdr:spPr>
        <a:xfrm>
          <a:off x="16357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882" name="楕円 881">
          <a:extLst>
            <a:ext uri="{FF2B5EF4-FFF2-40B4-BE49-F238E27FC236}">
              <a16:creationId xmlns:a16="http://schemas.microsoft.com/office/drawing/2014/main" id="{61992082-6BE9-4E8F-AD2F-80DC1C2EE794}"/>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107</xdr:row>
      <xdr:rowOff>156211</xdr:rowOff>
    </xdr:to>
    <xdr:cxnSp macro="">
      <xdr:nvCxnSpPr>
        <xdr:cNvPr id="883" name="直線コネクタ 882">
          <a:extLst>
            <a:ext uri="{FF2B5EF4-FFF2-40B4-BE49-F238E27FC236}">
              <a16:creationId xmlns:a16="http://schemas.microsoft.com/office/drawing/2014/main" id="{45008FA7-CF7D-4FAA-A0B5-0671F970E26A}"/>
            </a:ext>
          </a:extLst>
        </xdr:cNvPr>
        <xdr:cNvCxnSpPr/>
      </xdr:nvCxnSpPr>
      <xdr:spPr>
        <a:xfrm>
          <a:off x="15481300" y="184785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57786</xdr:rowOff>
    </xdr:from>
    <xdr:to>
      <xdr:col>76</xdr:col>
      <xdr:colOff>165100</xdr:colOff>
      <xdr:row>107</xdr:row>
      <xdr:rowOff>159386</xdr:rowOff>
    </xdr:to>
    <xdr:sp macro="" textlink="">
      <xdr:nvSpPr>
        <xdr:cNvPr id="884" name="楕円 883">
          <a:extLst>
            <a:ext uri="{FF2B5EF4-FFF2-40B4-BE49-F238E27FC236}">
              <a16:creationId xmlns:a16="http://schemas.microsoft.com/office/drawing/2014/main" id="{464FC029-29C0-4665-975A-3E5575CC8BDC}"/>
            </a:ext>
          </a:extLst>
        </xdr:cNvPr>
        <xdr:cNvSpPr/>
      </xdr:nvSpPr>
      <xdr:spPr>
        <a:xfrm>
          <a:off x="14541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108586</xdr:rowOff>
    </xdr:from>
    <xdr:to>
      <xdr:col>81</xdr:col>
      <xdr:colOff>50800</xdr:colOff>
      <xdr:row>107</xdr:row>
      <xdr:rowOff>133350</xdr:rowOff>
    </xdr:to>
    <xdr:cxnSp macro="">
      <xdr:nvCxnSpPr>
        <xdr:cNvPr id="885" name="直線コネクタ 884">
          <a:extLst>
            <a:ext uri="{FF2B5EF4-FFF2-40B4-BE49-F238E27FC236}">
              <a16:creationId xmlns:a16="http://schemas.microsoft.com/office/drawing/2014/main" id="{715AE5AC-B4CF-4FA5-8262-26BADC3E089B}"/>
            </a:ext>
          </a:extLst>
        </xdr:cNvPr>
        <xdr:cNvCxnSpPr/>
      </xdr:nvCxnSpPr>
      <xdr:spPr>
        <a:xfrm>
          <a:off x="14592300" y="1845373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34925</xdr:rowOff>
    </xdr:from>
    <xdr:to>
      <xdr:col>72</xdr:col>
      <xdr:colOff>38100</xdr:colOff>
      <xdr:row>107</xdr:row>
      <xdr:rowOff>136525</xdr:rowOff>
    </xdr:to>
    <xdr:sp macro="" textlink="">
      <xdr:nvSpPr>
        <xdr:cNvPr id="886" name="楕円 885">
          <a:extLst>
            <a:ext uri="{FF2B5EF4-FFF2-40B4-BE49-F238E27FC236}">
              <a16:creationId xmlns:a16="http://schemas.microsoft.com/office/drawing/2014/main" id="{6A338CF1-10FA-41F5-A88D-AE8462EFC7BF}"/>
            </a:ext>
          </a:extLst>
        </xdr:cNvPr>
        <xdr:cNvSpPr/>
      </xdr:nvSpPr>
      <xdr:spPr>
        <a:xfrm>
          <a:off x="1365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85725</xdr:rowOff>
    </xdr:from>
    <xdr:to>
      <xdr:col>76</xdr:col>
      <xdr:colOff>114300</xdr:colOff>
      <xdr:row>107</xdr:row>
      <xdr:rowOff>108586</xdr:rowOff>
    </xdr:to>
    <xdr:cxnSp macro="">
      <xdr:nvCxnSpPr>
        <xdr:cNvPr id="887" name="直線コネクタ 886">
          <a:extLst>
            <a:ext uri="{FF2B5EF4-FFF2-40B4-BE49-F238E27FC236}">
              <a16:creationId xmlns:a16="http://schemas.microsoft.com/office/drawing/2014/main" id="{22FA7B33-4B0B-4A3B-80BF-3FF78A10B3B1}"/>
            </a:ext>
          </a:extLst>
        </xdr:cNvPr>
        <xdr:cNvCxnSpPr/>
      </xdr:nvCxnSpPr>
      <xdr:spPr>
        <a:xfrm>
          <a:off x="13703300" y="184308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10161</xdr:rowOff>
    </xdr:from>
    <xdr:to>
      <xdr:col>67</xdr:col>
      <xdr:colOff>101600</xdr:colOff>
      <xdr:row>107</xdr:row>
      <xdr:rowOff>111761</xdr:rowOff>
    </xdr:to>
    <xdr:sp macro="" textlink="">
      <xdr:nvSpPr>
        <xdr:cNvPr id="888" name="楕円 887">
          <a:extLst>
            <a:ext uri="{FF2B5EF4-FFF2-40B4-BE49-F238E27FC236}">
              <a16:creationId xmlns:a16="http://schemas.microsoft.com/office/drawing/2014/main" id="{553AC6FE-4395-43CD-94AC-190F133AE4DC}"/>
            </a:ext>
          </a:extLst>
        </xdr:cNvPr>
        <xdr:cNvSpPr/>
      </xdr:nvSpPr>
      <xdr:spPr>
        <a:xfrm>
          <a:off x="12763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60961</xdr:rowOff>
    </xdr:from>
    <xdr:to>
      <xdr:col>71</xdr:col>
      <xdr:colOff>177800</xdr:colOff>
      <xdr:row>107</xdr:row>
      <xdr:rowOff>85725</xdr:rowOff>
    </xdr:to>
    <xdr:cxnSp macro="">
      <xdr:nvCxnSpPr>
        <xdr:cNvPr id="889" name="直線コネクタ 888">
          <a:extLst>
            <a:ext uri="{FF2B5EF4-FFF2-40B4-BE49-F238E27FC236}">
              <a16:creationId xmlns:a16="http://schemas.microsoft.com/office/drawing/2014/main" id="{75105657-7C1D-46D6-BC89-FE2482DA0BF9}"/>
            </a:ext>
          </a:extLst>
        </xdr:cNvPr>
        <xdr:cNvCxnSpPr/>
      </xdr:nvCxnSpPr>
      <xdr:spPr>
        <a:xfrm>
          <a:off x="12814300" y="1840611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80663</xdr:rowOff>
    </xdr:from>
    <xdr:ext cx="405111" cy="259045"/>
    <xdr:sp macro="" textlink="">
      <xdr:nvSpPr>
        <xdr:cNvPr id="890" name="n_1aveValue【公民館】&#10;有形固定資産減価償却率">
          <a:extLst>
            <a:ext uri="{FF2B5EF4-FFF2-40B4-BE49-F238E27FC236}">
              <a16:creationId xmlns:a16="http://schemas.microsoft.com/office/drawing/2014/main" id="{AF1AEE4E-599A-4B22-B32E-DDE6C2996504}"/>
            </a:ext>
          </a:extLst>
        </xdr:cNvPr>
        <xdr:cNvSpPr txBox="1"/>
      </xdr:nvSpPr>
      <xdr:spPr>
        <a:xfrm>
          <a:off x="152660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a:extLst>
            <a:ext uri="{FF2B5EF4-FFF2-40B4-BE49-F238E27FC236}">
              <a16:creationId xmlns:a16="http://schemas.microsoft.com/office/drawing/2014/main" id="{93AE0C72-216F-4053-8A62-8236E9BC6C57}"/>
            </a:ext>
          </a:extLst>
        </xdr:cNvPr>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46372</xdr:rowOff>
    </xdr:from>
    <xdr:ext cx="405111" cy="259045"/>
    <xdr:sp macro="" textlink="">
      <xdr:nvSpPr>
        <xdr:cNvPr id="892" name="n_3aveValue【公民館】&#10;有形固定資産減価償却率">
          <a:extLst>
            <a:ext uri="{FF2B5EF4-FFF2-40B4-BE49-F238E27FC236}">
              <a16:creationId xmlns:a16="http://schemas.microsoft.com/office/drawing/2014/main" id="{47FBC921-E3AF-453B-9263-19A1569B62D4}"/>
            </a:ext>
          </a:extLst>
        </xdr:cNvPr>
        <xdr:cNvSpPr txBox="1"/>
      </xdr:nvSpPr>
      <xdr:spPr>
        <a:xfrm>
          <a:off x="13500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893" name="n_4aveValue【公民館】&#10;有形固定資産減価償却率">
          <a:extLst>
            <a:ext uri="{FF2B5EF4-FFF2-40B4-BE49-F238E27FC236}">
              <a16:creationId xmlns:a16="http://schemas.microsoft.com/office/drawing/2014/main" id="{A7AD8F32-EB6B-48A5-8DA6-ACFB8AC12559}"/>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894" name="n_1mainValue【公民館】&#10;有形固定資産減価償却率">
          <a:extLst>
            <a:ext uri="{FF2B5EF4-FFF2-40B4-BE49-F238E27FC236}">
              <a16:creationId xmlns:a16="http://schemas.microsoft.com/office/drawing/2014/main" id="{7C83F529-EF6C-40F1-875A-C3CEB46C3F36}"/>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150513</xdr:rowOff>
    </xdr:from>
    <xdr:ext cx="405111" cy="259045"/>
    <xdr:sp macro="" textlink="">
      <xdr:nvSpPr>
        <xdr:cNvPr id="895" name="n_2mainValue【公民館】&#10;有形固定資産減価償却率">
          <a:extLst>
            <a:ext uri="{FF2B5EF4-FFF2-40B4-BE49-F238E27FC236}">
              <a16:creationId xmlns:a16="http://schemas.microsoft.com/office/drawing/2014/main" id="{75D58059-D98D-465F-A494-44D35ACBF6D5}"/>
            </a:ext>
          </a:extLst>
        </xdr:cNvPr>
        <xdr:cNvSpPr txBox="1"/>
      </xdr:nvSpPr>
      <xdr:spPr>
        <a:xfrm>
          <a:off x="14389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127652</xdr:rowOff>
    </xdr:from>
    <xdr:ext cx="405111" cy="259045"/>
    <xdr:sp macro="" textlink="">
      <xdr:nvSpPr>
        <xdr:cNvPr id="896" name="n_3mainValue【公民館】&#10;有形固定資産減価償却率">
          <a:extLst>
            <a:ext uri="{FF2B5EF4-FFF2-40B4-BE49-F238E27FC236}">
              <a16:creationId xmlns:a16="http://schemas.microsoft.com/office/drawing/2014/main" id="{2FD9CB9B-8D2E-452E-B254-E8FC784F728C}"/>
            </a:ext>
          </a:extLst>
        </xdr:cNvPr>
        <xdr:cNvSpPr txBox="1"/>
      </xdr:nvSpPr>
      <xdr:spPr>
        <a:xfrm>
          <a:off x="13500744" y="184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102888</xdr:rowOff>
    </xdr:from>
    <xdr:ext cx="405111" cy="259045"/>
    <xdr:sp macro="" textlink="">
      <xdr:nvSpPr>
        <xdr:cNvPr id="897" name="n_4mainValue【公民館】&#10;有形固定資産減価償却率">
          <a:extLst>
            <a:ext uri="{FF2B5EF4-FFF2-40B4-BE49-F238E27FC236}">
              <a16:creationId xmlns:a16="http://schemas.microsoft.com/office/drawing/2014/main" id="{7224689A-8C8A-49D3-9F7E-C2B0EF6B47F0}"/>
            </a:ext>
          </a:extLst>
        </xdr:cNvPr>
        <xdr:cNvSpPr txBox="1"/>
      </xdr:nvSpPr>
      <xdr:spPr>
        <a:xfrm>
          <a:off x="126117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D0900553-5E28-43A5-AEF4-5E9E752482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D3D46827-98F4-4FA6-8927-FC2E46A426E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E0BA5DE1-6713-4F6D-A8C8-DC5E1B84276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F431932-0574-49B0-B767-80F42A4E40D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76FA477B-DE9D-47C6-82D2-FFFF0176D4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4C6A6687-4252-459B-A648-AF491A2DC3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09D122F-DFED-40CC-BC96-165F71045F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76712C1D-696D-4CEC-A1EF-207FE89CCDF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E48502F-9D4D-4F66-9FE8-A83EC4E251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21653FE7-8270-4DF8-BFEC-1E4A0837E6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a:extLst>
            <a:ext uri="{FF2B5EF4-FFF2-40B4-BE49-F238E27FC236}">
              <a16:creationId xmlns:a16="http://schemas.microsoft.com/office/drawing/2014/main" id="{943F220E-8903-44D5-A76E-48B16A73CCF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a:extLst>
            <a:ext uri="{FF2B5EF4-FFF2-40B4-BE49-F238E27FC236}">
              <a16:creationId xmlns:a16="http://schemas.microsoft.com/office/drawing/2014/main" id="{12EB8D06-696A-46FB-9C9D-F46B06B490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a:extLst>
            <a:ext uri="{FF2B5EF4-FFF2-40B4-BE49-F238E27FC236}">
              <a16:creationId xmlns:a16="http://schemas.microsoft.com/office/drawing/2014/main" id="{F8D7DC40-A23E-454F-991F-377BE677C37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a:extLst>
            <a:ext uri="{FF2B5EF4-FFF2-40B4-BE49-F238E27FC236}">
              <a16:creationId xmlns:a16="http://schemas.microsoft.com/office/drawing/2014/main" id="{E8CEA362-799B-4527-9362-1FA91941414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a:extLst>
            <a:ext uri="{FF2B5EF4-FFF2-40B4-BE49-F238E27FC236}">
              <a16:creationId xmlns:a16="http://schemas.microsoft.com/office/drawing/2014/main" id="{39BCAD1D-7DE9-4F6D-BA12-A4F77BB484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a:extLst>
            <a:ext uri="{FF2B5EF4-FFF2-40B4-BE49-F238E27FC236}">
              <a16:creationId xmlns:a16="http://schemas.microsoft.com/office/drawing/2014/main" id="{F6F6B63F-2C75-4650-9F10-149C12B5FA9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a:extLst>
            <a:ext uri="{FF2B5EF4-FFF2-40B4-BE49-F238E27FC236}">
              <a16:creationId xmlns:a16="http://schemas.microsoft.com/office/drawing/2014/main" id="{439BD364-2714-467E-8C7B-5BCEAB9D99D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a:extLst>
            <a:ext uri="{FF2B5EF4-FFF2-40B4-BE49-F238E27FC236}">
              <a16:creationId xmlns:a16="http://schemas.microsoft.com/office/drawing/2014/main" id="{73DBCDA2-3E37-42AE-ACEF-AB061EB1038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a:extLst>
            <a:ext uri="{FF2B5EF4-FFF2-40B4-BE49-F238E27FC236}">
              <a16:creationId xmlns:a16="http://schemas.microsoft.com/office/drawing/2014/main" id="{EC5E3B46-17AF-4B43-BE55-A99EC59A924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a:extLst>
            <a:ext uri="{FF2B5EF4-FFF2-40B4-BE49-F238E27FC236}">
              <a16:creationId xmlns:a16="http://schemas.microsoft.com/office/drawing/2014/main" id="{1C55673E-73E6-4E57-BDB5-ADE2BAA633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a:extLst>
            <a:ext uri="{FF2B5EF4-FFF2-40B4-BE49-F238E27FC236}">
              <a16:creationId xmlns:a16="http://schemas.microsoft.com/office/drawing/2014/main" id="{AF4B4242-4EF4-4CDA-9EF1-75F16DA0766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a:extLst>
            <a:ext uri="{FF2B5EF4-FFF2-40B4-BE49-F238E27FC236}">
              <a16:creationId xmlns:a16="http://schemas.microsoft.com/office/drawing/2014/main" id="{7BD95763-E0E5-44BA-BB0B-A3EFA2AD3F9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a:extLst>
            <a:ext uri="{FF2B5EF4-FFF2-40B4-BE49-F238E27FC236}">
              <a16:creationId xmlns:a16="http://schemas.microsoft.com/office/drawing/2014/main" id="{76B2356D-62C8-4200-AAEA-693F659058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921" name="直線コネクタ 920">
          <a:extLst>
            <a:ext uri="{FF2B5EF4-FFF2-40B4-BE49-F238E27FC236}">
              <a16:creationId xmlns:a16="http://schemas.microsoft.com/office/drawing/2014/main" id="{51B40728-CBA8-4152-8D64-43DAE2B06B36}"/>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922" name="【公民館】&#10;一人当たり面積最小値テキスト">
          <a:extLst>
            <a:ext uri="{FF2B5EF4-FFF2-40B4-BE49-F238E27FC236}">
              <a16:creationId xmlns:a16="http://schemas.microsoft.com/office/drawing/2014/main" id="{624997BC-51C0-4277-8978-9627EBCF4C34}"/>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923" name="直線コネクタ 922">
          <a:extLst>
            <a:ext uri="{FF2B5EF4-FFF2-40B4-BE49-F238E27FC236}">
              <a16:creationId xmlns:a16="http://schemas.microsoft.com/office/drawing/2014/main" id="{9D50E9B6-C0BC-43A7-900D-6C13044591AA}"/>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924" name="【公民館】&#10;一人当たり面積最大値テキスト">
          <a:extLst>
            <a:ext uri="{FF2B5EF4-FFF2-40B4-BE49-F238E27FC236}">
              <a16:creationId xmlns:a16="http://schemas.microsoft.com/office/drawing/2014/main" id="{0D810012-B5CB-4890-B145-9B8B3136B744}"/>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925" name="直線コネクタ 924">
          <a:extLst>
            <a:ext uri="{FF2B5EF4-FFF2-40B4-BE49-F238E27FC236}">
              <a16:creationId xmlns:a16="http://schemas.microsoft.com/office/drawing/2014/main" id="{D20641B1-291C-428C-80BE-81627F723039}"/>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32275</xdr:rowOff>
    </xdr:from>
    <xdr:ext cx="469744" cy="259045"/>
    <xdr:sp macro="" textlink="">
      <xdr:nvSpPr>
        <xdr:cNvPr id="926" name="【公民館】&#10;一人当たり面積平均値テキスト">
          <a:extLst>
            <a:ext uri="{FF2B5EF4-FFF2-40B4-BE49-F238E27FC236}">
              <a16:creationId xmlns:a16="http://schemas.microsoft.com/office/drawing/2014/main" id="{C5E69636-F6C7-47C9-9C80-CF2EAE0B8520}"/>
            </a:ext>
          </a:extLst>
        </xdr:cNvPr>
        <xdr:cNvSpPr txBox="1"/>
      </xdr:nvSpPr>
      <xdr:spPr>
        <a:xfrm>
          <a:off x="22199600" y="1820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927" name="フローチャート: 判断 926">
          <a:extLst>
            <a:ext uri="{FF2B5EF4-FFF2-40B4-BE49-F238E27FC236}">
              <a16:creationId xmlns:a16="http://schemas.microsoft.com/office/drawing/2014/main" id="{7EB1D6B0-D968-45F2-8E24-130264B965A6}"/>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928" name="フローチャート: 判断 927">
          <a:extLst>
            <a:ext uri="{FF2B5EF4-FFF2-40B4-BE49-F238E27FC236}">
              <a16:creationId xmlns:a16="http://schemas.microsoft.com/office/drawing/2014/main" id="{8424C3CE-B422-498E-B11D-54E7A7A5ACF3}"/>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929" name="フローチャート: 判断 928">
          <a:extLst>
            <a:ext uri="{FF2B5EF4-FFF2-40B4-BE49-F238E27FC236}">
              <a16:creationId xmlns:a16="http://schemas.microsoft.com/office/drawing/2014/main" id="{E793348A-7E40-4A86-8855-AA4CC872B90A}"/>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930" name="フローチャート: 判断 929">
          <a:extLst>
            <a:ext uri="{FF2B5EF4-FFF2-40B4-BE49-F238E27FC236}">
              <a16:creationId xmlns:a16="http://schemas.microsoft.com/office/drawing/2014/main" id="{0816EA41-565A-4910-A779-1FD0BEB840DC}"/>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931" name="フローチャート: 判断 930">
          <a:extLst>
            <a:ext uri="{FF2B5EF4-FFF2-40B4-BE49-F238E27FC236}">
              <a16:creationId xmlns:a16="http://schemas.microsoft.com/office/drawing/2014/main" id="{06AEB44E-4AD7-41FF-8E40-95E30F319366}"/>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143B20F-D722-4FB6-A0CA-85528164BCF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EB45DE3-C96F-4810-9A0C-870D7E969A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7E6926C-DF98-499E-B6DF-6F9B4BD74B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514EF2F-24FA-48FB-9E1B-7D4444DC524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330993A0-DBC1-4B70-9FBE-8688C77BF4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70358</xdr:rowOff>
    </xdr:from>
    <xdr:to>
      <xdr:col>116</xdr:col>
      <xdr:colOff>114300</xdr:colOff>
      <xdr:row>108</xdr:row>
      <xdr:rowOff>508</xdr:rowOff>
    </xdr:to>
    <xdr:sp macro="" textlink="">
      <xdr:nvSpPr>
        <xdr:cNvPr id="937" name="楕円 936">
          <a:extLst>
            <a:ext uri="{FF2B5EF4-FFF2-40B4-BE49-F238E27FC236}">
              <a16:creationId xmlns:a16="http://schemas.microsoft.com/office/drawing/2014/main" id="{8CD1B163-C5FD-4533-8FE1-244B403294FB}"/>
            </a:ext>
          </a:extLst>
        </xdr:cNvPr>
        <xdr:cNvSpPr/>
      </xdr:nvSpPr>
      <xdr:spPr>
        <a:xfrm>
          <a:off x="22110700" y="184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48785</xdr:rowOff>
    </xdr:from>
    <xdr:ext cx="469744" cy="259045"/>
    <xdr:sp macro="" textlink="">
      <xdr:nvSpPr>
        <xdr:cNvPr id="938" name="【公民館】&#10;一人当たり面積該当値テキスト">
          <a:extLst>
            <a:ext uri="{FF2B5EF4-FFF2-40B4-BE49-F238E27FC236}">
              <a16:creationId xmlns:a16="http://schemas.microsoft.com/office/drawing/2014/main" id="{45AA7633-95C5-4AD4-827F-4521EBDF6D50}"/>
            </a:ext>
          </a:extLst>
        </xdr:cNvPr>
        <xdr:cNvSpPr txBox="1"/>
      </xdr:nvSpPr>
      <xdr:spPr>
        <a:xfrm>
          <a:off x="22199600" y="1839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74168</xdr:rowOff>
    </xdr:from>
    <xdr:to>
      <xdr:col>112</xdr:col>
      <xdr:colOff>38100</xdr:colOff>
      <xdr:row>108</xdr:row>
      <xdr:rowOff>4318</xdr:rowOff>
    </xdr:to>
    <xdr:sp macro="" textlink="">
      <xdr:nvSpPr>
        <xdr:cNvPr id="939" name="楕円 938">
          <a:extLst>
            <a:ext uri="{FF2B5EF4-FFF2-40B4-BE49-F238E27FC236}">
              <a16:creationId xmlns:a16="http://schemas.microsoft.com/office/drawing/2014/main" id="{C425146F-62DD-4591-A67F-ACDBCAF52637}"/>
            </a:ext>
          </a:extLst>
        </xdr:cNvPr>
        <xdr:cNvSpPr/>
      </xdr:nvSpPr>
      <xdr:spPr>
        <a:xfrm>
          <a:off x="21272500" y="184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121158</xdr:rowOff>
    </xdr:from>
    <xdr:to>
      <xdr:col>116</xdr:col>
      <xdr:colOff>63500</xdr:colOff>
      <xdr:row>107</xdr:row>
      <xdr:rowOff>124968</xdr:rowOff>
    </xdr:to>
    <xdr:cxnSp macro="">
      <xdr:nvCxnSpPr>
        <xdr:cNvPr id="940" name="直線コネクタ 939">
          <a:extLst>
            <a:ext uri="{FF2B5EF4-FFF2-40B4-BE49-F238E27FC236}">
              <a16:creationId xmlns:a16="http://schemas.microsoft.com/office/drawing/2014/main" id="{1FD197CE-78A6-4996-8AF6-336925FDC5B9}"/>
            </a:ext>
          </a:extLst>
        </xdr:cNvPr>
        <xdr:cNvCxnSpPr/>
      </xdr:nvCxnSpPr>
      <xdr:spPr>
        <a:xfrm flipV="1">
          <a:off x="21323300" y="1846630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78739</xdr:rowOff>
    </xdr:from>
    <xdr:to>
      <xdr:col>107</xdr:col>
      <xdr:colOff>101600</xdr:colOff>
      <xdr:row>108</xdr:row>
      <xdr:rowOff>8889</xdr:rowOff>
    </xdr:to>
    <xdr:sp macro="" textlink="">
      <xdr:nvSpPr>
        <xdr:cNvPr id="941" name="楕円 940">
          <a:extLst>
            <a:ext uri="{FF2B5EF4-FFF2-40B4-BE49-F238E27FC236}">
              <a16:creationId xmlns:a16="http://schemas.microsoft.com/office/drawing/2014/main" id="{8A9EC594-4F15-4C18-9272-3EFD7D4807B1}"/>
            </a:ext>
          </a:extLst>
        </xdr:cNvPr>
        <xdr:cNvSpPr/>
      </xdr:nvSpPr>
      <xdr:spPr>
        <a:xfrm>
          <a:off x="20383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124968</xdr:rowOff>
    </xdr:from>
    <xdr:to>
      <xdr:col>111</xdr:col>
      <xdr:colOff>177800</xdr:colOff>
      <xdr:row>107</xdr:row>
      <xdr:rowOff>129539</xdr:rowOff>
    </xdr:to>
    <xdr:cxnSp macro="">
      <xdr:nvCxnSpPr>
        <xdr:cNvPr id="942" name="直線コネクタ 941">
          <a:extLst>
            <a:ext uri="{FF2B5EF4-FFF2-40B4-BE49-F238E27FC236}">
              <a16:creationId xmlns:a16="http://schemas.microsoft.com/office/drawing/2014/main" id="{A52D3632-6C38-40A8-82D2-A9904198D355}"/>
            </a:ext>
          </a:extLst>
        </xdr:cNvPr>
        <xdr:cNvCxnSpPr/>
      </xdr:nvCxnSpPr>
      <xdr:spPr>
        <a:xfrm flipV="1">
          <a:off x="20434300" y="184701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81787</xdr:rowOff>
    </xdr:from>
    <xdr:to>
      <xdr:col>102</xdr:col>
      <xdr:colOff>165100</xdr:colOff>
      <xdr:row>108</xdr:row>
      <xdr:rowOff>11937</xdr:rowOff>
    </xdr:to>
    <xdr:sp macro="" textlink="">
      <xdr:nvSpPr>
        <xdr:cNvPr id="943" name="楕円 942">
          <a:extLst>
            <a:ext uri="{FF2B5EF4-FFF2-40B4-BE49-F238E27FC236}">
              <a16:creationId xmlns:a16="http://schemas.microsoft.com/office/drawing/2014/main" id="{400E3528-7AE6-479C-82DA-6806868AAAFE}"/>
            </a:ext>
          </a:extLst>
        </xdr:cNvPr>
        <xdr:cNvSpPr/>
      </xdr:nvSpPr>
      <xdr:spPr>
        <a:xfrm>
          <a:off x="19494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129539</xdr:rowOff>
    </xdr:from>
    <xdr:to>
      <xdr:col>107</xdr:col>
      <xdr:colOff>50800</xdr:colOff>
      <xdr:row>107</xdr:row>
      <xdr:rowOff>132587</xdr:rowOff>
    </xdr:to>
    <xdr:cxnSp macro="">
      <xdr:nvCxnSpPr>
        <xdr:cNvPr id="944" name="直線コネクタ 943">
          <a:extLst>
            <a:ext uri="{FF2B5EF4-FFF2-40B4-BE49-F238E27FC236}">
              <a16:creationId xmlns:a16="http://schemas.microsoft.com/office/drawing/2014/main" id="{EC108EAB-61E9-4889-BF4A-E709779D07BE}"/>
            </a:ext>
          </a:extLst>
        </xdr:cNvPr>
        <xdr:cNvCxnSpPr/>
      </xdr:nvCxnSpPr>
      <xdr:spPr>
        <a:xfrm flipV="1">
          <a:off x="19545300" y="184746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84837</xdr:rowOff>
    </xdr:from>
    <xdr:to>
      <xdr:col>98</xdr:col>
      <xdr:colOff>38100</xdr:colOff>
      <xdr:row>108</xdr:row>
      <xdr:rowOff>14987</xdr:rowOff>
    </xdr:to>
    <xdr:sp macro="" textlink="">
      <xdr:nvSpPr>
        <xdr:cNvPr id="945" name="楕円 944">
          <a:extLst>
            <a:ext uri="{FF2B5EF4-FFF2-40B4-BE49-F238E27FC236}">
              <a16:creationId xmlns:a16="http://schemas.microsoft.com/office/drawing/2014/main" id="{D105679C-F149-473F-AE9B-FD6444F289EA}"/>
            </a:ext>
          </a:extLst>
        </xdr:cNvPr>
        <xdr:cNvSpPr/>
      </xdr:nvSpPr>
      <xdr:spPr>
        <a:xfrm>
          <a:off x="18605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132587</xdr:rowOff>
    </xdr:from>
    <xdr:to>
      <xdr:col>102</xdr:col>
      <xdr:colOff>114300</xdr:colOff>
      <xdr:row>107</xdr:row>
      <xdr:rowOff>135637</xdr:rowOff>
    </xdr:to>
    <xdr:cxnSp macro="">
      <xdr:nvCxnSpPr>
        <xdr:cNvPr id="946" name="直線コネクタ 945">
          <a:extLst>
            <a:ext uri="{FF2B5EF4-FFF2-40B4-BE49-F238E27FC236}">
              <a16:creationId xmlns:a16="http://schemas.microsoft.com/office/drawing/2014/main" id="{4E55F629-1923-4B63-89B9-E633FDD7CBA3}"/>
            </a:ext>
          </a:extLst>
        </xdr:cNvPr>
        <xdr:cNvCxnSpPr/>
      </xdr:nvCxnSpPr>
      <xdr:spPr>
        <a:xfrm flipV="1">
          <a:off x="18656300" y="184777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130573</xdr:rowOff>
    </xdr:from>
    <xdr:ext cx="469744" cy="259045"/>
    <xdr:sp macro="" textlink="">
      <xdr:nvSpPr>
        <xdr:cNvPr id="947" name="n_1aveValue【公民館】&#10;一人当たり面積">
          <a:extLst>
            <a:ext uri="{FF2B5EF4-FFF2-40B4-BE49-F238E27FC236}">
              <a16:creationId xmlns:a16="http://schemas.microsoft.com/office/drawing/2014/main" id="{8CEBC47B-EC13-4067-A281-E55215D7F48E}"/>
            </a:ext>
          </a:extLst>
        </xdr:cNvPr>
        <xdr:cNvSpPr txBox="1"/>
      </xdr:nvSpPr>
      <xdr:spPr>
        <a:xfrm>
          <a:off x="210757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133621</xdr:rowOff>
    </xdr:from>
    <xdr:ext cx="469744" cy="259045"/>
    <xdr:sp macro="" textlink="">
      <xdr:nvSpPr>
        <xdr:cNvPr id="948" name="n_2aveValue【公民館】&#10;一人当たり面積">
          <a:extLst>
            <a:ext uri="{FF2B5EF4-FFF2-40B4-BE49-F238E27FC236}">
              <a16:creationId xmlns:a16="http://schemas.microsoft.com/office/drawing/2014/main" id="{84223B95-8215-4CD3-B86F-FA49006F7603}"/>
            </a:ext>
          </a:extLst>
        </xdr:cNvPr>
        <xdr:cNvSpPr txBox="1"/>
      </xdr:nvSpPr>
      <xdr:spPr>
        <a:xfrm>
          <a:off x="20199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142764</xdr:rowOff>
    </xdr:from>
    <xdr:ext cx="469744" cy="259045"/>
    <xdr:sp macro="" textlink="">
      <xdr:nvSpPr>
        <xdr:cNvPr id="949" name="n_3aveValue【公民館】&#10;一人当たり面積">
          <a:extLst>
            <a:ext uri="{FF2B5EF4-FFF2-40B4-BE49-F238E27FC236}">
              <a16:creationId xmlns:a16="http://schemas.microsoft.com/office/drawing/2014/main" id="{AA93C2E3-8CEF-4A84-B2A9-36BAA5774469}"/>
            </a:ext>
          </a:extLst>
        </xdr:cNvPr>
        <xdr:cNvSpPr txBox="1"/>
      </xdr:nvSpPr>
      <xdr:spPr>
        <a:xfrm>
          <a:off x="19310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151909</xdr:rowOff>
    </xdr:from>
    <xdr:ext cx="469744" cy="259045"/>
    <xdr:sp macro="" textlink="">
      <xdr:nvSpPr>
        <xdr:cNvPr id="950" name="n_4aveValue【公民館】&#10;一人当たり面積">
          <a:extLst>
            <a:ext uri="{FF2B5EF4-FFF2-40B4-BE49-F238E27FC236}">
              <a16:creationId xmlns:a16="http://schemas.microsoft.com/office/drawing/2014/main" id="{0D07F2D7-9801-46E3-BEA2-C4C15FF3D23F}"/>
            </a:ext>
          </a:extLst>
        </xdr:cNvPr>
        <xdr:cNvSpPr txBox="1"/>
      </xdr:nvSpPr>
      <xdr:spPr>
        <a:xfrm>
          <a:off x="18421427" y="1815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166895</xdr:rowOff>
    </xdr:from>
    <xdr:ext cx="469744" cy="259045"/>
    <xdr:sp macro="" textlink="">
      <xdr:nvSpPr>
        <xdr:cNvPr id="951" name="n_1mainValue【公民館】&#10;一人当たり面積">
          <a:extLst>
            <a:ext uri="{FF2B5EF4-FFF2-40B4-BE49-F238E27FC236}">
              <a16:creationId xmlns:a16="http://schemas.microsoft.com/office/drawing/2014/main" id="{648D872B-E3CE-4743-BDA9-5BB516B9C386}"/>
            </a:ext>
          </a:extLst>
        </xdr:cNvPr>
        <xdr:cNvSpPr txBox="1"/>
      </xdr:nvSpPr>
      <xdr:spPr>
        <a:xfrm>
          <a:off x="21075727" y="1851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xdr:rowOff>
    </xdr:from>
    <xdr:ext cx="469744" cy="259045"/>
    <xdr:sp macro="" textlink="">
      <xdr:nvSpPr>
        <xdr:cNvPr id="952" name="n_2mainValue【公民館】&#10;一人当たり面積">
          <a:extLst>
            <a:ext uri="{FF2B5EF4-FFF2-40B4-BE49-F238E27FC236}">
              <a16:creationId xmlns:a16="http://schemas.microsoft.com/office/drawing/2014/main" id="{6863A703-6719-4404-99E7-CFE20135ED3C}"/>
            </a:ext>
          </a:extLst>
        </xdr:cNvPr>
        <xdr:cNvSpPr txBox="1"/>
      </xdr:nvSpPr>
      <xdr:spPr>
        <a:xfrm>
          <a:off x="20199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3064</xdr:rowOff>
    </xdr:from>
    <xdr:ext cx="469744" cy="259045"/>
    <xdr:sp macro="" textlink="">
      <xdr:nvSpPr>
        <xdr:cNvPr id="953" name="n_3mainValue【公民館】&#10;一人当たり面積">
          <a:extLst>
            <a:ext uri="{FF2B5EF4-FFF2-40B4-BE49-F238E27FC236}">
              <a16:creationId xmlns:a16="http://schemas.microsoft.com/office/drawing/2014/main" id="{BDFD6779-09D3-4C02-860F-D2BE0C2A53C5}"/>
            </a:ext>
          </a:extLst>
        </xdr:cNvPr>
        <xdr:cNvSpPr txBox="1"/>
      </xdr:nvSpPr>
      <xdr:spPr>
        <a:xfrm>
          <a:off x="19310427" y="185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6114</xdr:rowOff>
    </xdr:from>
    <xdr:ext cx="469744" cy="259045"/>
    <xdr:sp macro="" textlink="">
      <xdr:nvSpPr>
        <xdr:cNvPr id="954" name="n_4mainValue【公民館】&#10;一人当たり面積">
          <a:extLst>
            <a:ext uri="{FF2B5EF4-FFF2-40B4-BE49-F238E27FC236}">
              <a16:creationId xmlns:a16="http://schemas.microsoft.com/office/drawing/2014/main" id="{4D47A597-6165-47A7-9B0F-8AF27DEE5BFA}"/>
            </a:ext>
          </a:extLst>
        </xdr:cNvPr>
        <xdr:cNvSpPr txBox="1"/>
      </xdr:nvSpPr>
      <xdr:spPr>
        <a:xfrm>
          <a:off x="18421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a:extLst>
            <a:ext uri="{FF2B5EF4-FFF2-40B4-BE49-F238E27FC236}">
              <a16:creationId xmlns:a16="http://schemas.microsoft.com/office/drawing/2014/main" id="{2F574AAF-10E0-45FE-8A30-F86E23D5C0F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a:extLst>
            <a:ext uri="{FF2B5EF4-FFF2-40B4-BE49-F238E27FC236}">
              <a16:creationId xmlns:a16="http://schemas.microsoft.com/office/drawing/2014/main" id="{92F91A4C-70D6-4BF5-9403-87EA2B89DA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a:extLst>
            <a:ext uri="{FF2B5EF4-FFF2-40B4-BE49-F238E27FC236}">
              <a16:creationId xmlns:a16="http://schemas.microsoft.com/office/drawing/2014/main" id="{1EDB8575-7856-4AC4-A1D1-565B3D78E8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ほとんどの類型において、有形固定資産減価償却率は上回っている</a:t>
          </a:r>
          <a:r>
            <a:rPr kumimoji="1" lang="ja-JP" altLang="en-US" sz="1100">
              <a:solidFill>
                <a:schemeClr val="dk1"/>
              </a:solidFill>
              <a:effectLst/>
              <a:latin typeface="+mn-lt"/>
              <a:ea typeface="+mn-ea"/>
              <a:cs typeface="+mn-cs"/>
            </a:rPr>
            <a:t>か類似団体平均と同程度だ</a:t>
          </a:r>
          <a:r>
            <a:rPr kumimoji="1" lang="ja-JP" altLang="ja-JP" sz="1100">
              <a:solidFill>
                <a:schemeClr val="dk1"/>
              </a:solidFill>
              <a:effectLst/>
              <a:latin typeface="+mn-lt"/>
              <a:ea typeface="+mn-ea"/>
              <a:cs typeface="+mn-cs"/>
            </a:rPr>
            <a:t>が、公営住宅については類似団体平均を大きく下回っている。これは昭和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年代に建設された公営住宅を集約更新しているためである。令和元年度で</a:t>
          </a:r>
          <a:r>
            <a:rPr kumimoji="1" lang="ja-JP" altLang="en-US" sz="1100">
              <a:solidFill>
                <a:schemeClr val="dk1"/>
              </a:solidFill>
              <a:effectLst/>
              <a:latin typeface="+mn-lt"/>
              <a:ea typeface="+mn-ea"/>
              <a:cs typeface="+mn-cs"/>
            </a:rPr>
            <a:t>藤沢団地の新築</a:t>
          </a:r>
          <a:r>
            <a:rPr kumimoji="1" lang="ja-JP" altLang="ja-JP" sz="1100">
              <a:solidFill>
                <a:schemeClr val="dk1"/>
              </a:solidFill>
              <a:effectLst/>
              <a:latin typeface="+mn-lt"/>
              <a:ea typeface="+mn-ea"/>
              <a:cs typeface="+mn-cs"/>
            </a:rPr>
            <a:t>建設工事が終了</a:t>
          </a:r>
          <a:r>
            <a:rPr kumimoji="1" lang="ja-JP" altLang="en-US" sz="1100">
              <a:solidFill>
                <a:schemeClr val="dk1"/>
              </a:solidFill>
              <a:effectLst/>
              <a:latin typeface="+mn-lt"/>
              <a:ea typeface="+mn-ea"/>
              <a:cs typeface="+mn-cs"/>
            </a:rPr>
            <a:t>。令和２年度以降は老朽化した公営住宅の解体を行っており、令和２年度は小湊地区の公営住宅の解体を行っている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B55817F-66A5-4506-9500-A6A6759845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07B6FA5-29D0-4941-8D48-A8262F3316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62C3B27-0A6A-4A46-AD77-C254A578BD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F51B4C-89B7-434E-BB5F-4C07BC8AA80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6EAD893-9736-404C-AF74-11AF6315C7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F74E9A-3929-4000-86CA-FF041A8068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5D77099-18E6-4A63-86E7-FC83F75DDB2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70FB55-9CA5-42A3-A39D-7BC800EE997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E88D578-B7D3-41EB-A06D-2E70B7DCB36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F5B0C2-1FC9-4AC3-8934-16684A4C766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779C50-F9EB-4463-BB68-0DD8E5649A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F03CF4-64AA-4B82-A309-A716DD77C7B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1FF9DD-8290-438D-B2EE-9F98F0E56F2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1533BC3-99AD-4426-8311-356ADFD46EB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46C313-F353-46D5-9ABD-DA9BF1F641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0822644-6C09-4AF8-BA0D-014356D2B3A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390749A-30FD-4FC5-BA94-28B62BF4B7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40A064-B4EC-4B17-BC3D-B5893A06424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C6FF957-9F9E-4E81-84F5-76648E4D0B4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A5BE0C-37DC-4FBF-8AEC-4E317DA6C64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9763E0-F918-43FB-A05D-4635692B68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44AE89-AD59-4C54-B7C7-532F615DB9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543BD2E-FFB9-44E6-9D8A-807E9D8080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105AC2-17D5-401D-8B5D-00790B6B73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565848-325C-4F86-A55C-0A1A1B9881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30D2677-500E-4AFB-A37D-49E27970F0B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B20DCF-39CD-4F0F-A34E-14154F58888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1352853-7ED7-49B0-80BA-A944CC7D188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C307AF-680F-4382-9334-DB004E08805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27DC0FA-641A-4408-9A26-11EBADF6548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EAF427-24CB-4F69-A49A-0A6D97378B8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63978B-5D0A-4425-B3C4-210EF363ABC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EB18A36-0994-4EFE-B7D2-B262B559E3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C9D2E8-3A7B-45E4-801D-BB3D6EA8560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301BFE7-458C-445C-9CF1-E612B4DE79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2FA2B68-B4D9-42AD-863F-96E3306C7E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78CD98D-29FE-4218-B09B-64258E46B13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5E223FE-4317-404F-BA11-3E4148B89A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2E72281-559E-472F-92E2-BA14AC6B9A8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4F7A30-B3BD-49D2-A1A9-57DBF212F91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7E092C2-AD93-49ED-B3AF-24B973C1AAF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1593FFC-E71E-42EA-8EE8-D4BBED3703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333F38C-B18D-447F-BD04-EFC25EB5BBB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A51D6D0-3003-49A1-BA56-4C851105D57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2785A0C-6F56-46AA-B190-444DA3CDB75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30DBCAC-60DF-4C6C-AB8D-F76500FA49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5ED7480-3DEE-4899-BCB3-7B6328F9A0A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616426D-331D-4D7C-A518-97BD636EBF7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4864C6B-C5FD-41AE-8950-D94BCDAE26D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F76436E-9D75-4E55-A472-474AB08465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3E68F7-1935-48C8-A031-0BE13D1ED75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1D6E431-F4EF-4DE7-AE9A-0F1815F3B7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F8B3171-AA6C-48FF-AF3C-32DACB6058F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C977A7C-D226-45BB-BF47-69711A495FF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FB3DFFB-EDDE-4861-BB1D-037B31C12D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2C67A0E-1CE7-49AB-9106-FF17D5C9D65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139881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719AAAB8-A3E5-4444-BE6A-6A05C9ADCCE7}"/>
            </a:ext>
          </a:extLst>
        </xdr:cNvPr>
        <xdr:cNvCxnSpPr/>
      </xdr:nvCxnSpPr>
      <xdr:spPr>
        <a:xfrm flipV="1">
          <a:off x="4634865" y="5797731"/>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608F4E6-12CD-4990-A117-46EFD1C2A435}"/>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E29F8AD-7CFC-458B-AB71-EC8314D4F16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86558</xdr:rowOff>
    </xdr:from>
    <xdr:ext cx="340478" cy="259045"/>
    <xdr:sp macro="" textlink="">
      <xdr:nvSpPr>
        <xdr:cNvPr id="61" name="【図書館】&#10;有形固定資産減価償却率最大値テキスト">
          <a:extLst>
            <a:ext uri="{FF2B5EF4-FFF2-40B4-BE49-F238E27FC236}">
              <a16:creationId xmlns:a16="http://schemas.microsoft.com/office/drawing/2014/main" id="{25BA8C08-2AB5-4D7F-BDFB-1CA51F2DCDC5}"/>
            </a:ext>
          </a:extLst>
        </xdr:cNvPr>
        <xdr:cNvSpPr txBox="1"/>
      </xdr:nvSpPr>
      <xdr:spPr>
        <a:xfrm>
          <a:off x="4673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139881</xdr:rowOff>
    </xdr:from>
    <xdr:to>
      <xdr:col>24</xdr:col>
      <xdr:colOff>152400</xdr:colOff>
      <xdr:row>33</xdr:row>
      <xdr:rowOff>139881</xdr:rowOff>
    </xdr:to>
    <xdr:cxnSp macro="">
      <xdr:nvCxnSpPr>
        <xdr:cNvPr id="62" name="直線コネクタ 61">
          <a:extLst>
            <a:ext uri="{FF2B5EF4-FFF2-40B4-BE49-F238E27FC236}">
              <a16:creationId xmlns:a16="http://schemas.microsoft.com/office/drawing/2014/main" id="{107038CA-0090-4CA4-8DF9-9116FED0A99C}"/>
            </a:ext>
          </a:extLst>
        </xdr:cNvPr>
        <xdr:cNvCxnSpPr/>
      </xdr:nvCxnSpPr>
      <xdr:spPr>
        <a:xfrm>
          <a:off x="4546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100528</xdr:rowOff>
    </xdr:from>
    <xdr:ext cx="405111" cy="259045"/>
    <xdr:sp macro="" textlink="">
      <xdr:nvSpPr>
        <xdr:cNvPr id="63" name="【図書館】&#10;有形固定資産減価償却率平均値テキスト">
          <a:extLst>
            <a:ext uri="{FF2B5EF4-FFF2-40B4-BE49-F238E27FC236}">
              <a16:creationId xmlns:a16="http://schemas.microsoft.com/office/drawing/2014/main" id="{CFE82C91-FD7D-47AF-ACD8-F8DEB4BE3BC3}"/>
            </a:ext>
          </a:extLst>
        </xdr:cNvPr>
        <xdr:cNvSpPr txBox="1"/>
      </xdr:nvSpPr>
      <xdr:spPr>
        <a:xfrm>
          <a:off x="4673600" y="627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77651</xdr:rowOff>
    </xdr:from>
    <xdr:to>
      <xdr:col>24</xdr:col>
      <xdr:colOff>114300</xdr:colOff>
      <xdr:row>38</xdr:row>
      <xdr:rowOff>7801</xdr:rowOff>
    </xdr:to>
    <xdr:sp macro="" textlink="">
      <xdr:nvSpPr>
        <xdr:cNvPr id="64" name="フローチャート: 判断 63">
          <a:extLst>
            <a:ext uri="{FF2B5EF4-FFF2-40B4-BE49-F238E27FC236}">
              <a16:creationId xmlns:a16="http://schemas.microsoft.com/office/drawing/2014/main" id="{E048F483-EC41-4BCB-97B5-EAE0721F10C5}"/>
            </a:ext>
          </a:extLst>
        </xdr:cNvPr>
        <xdr:cNvSpPr/>
      </xdr:nvSpPr>
      <xdr:spPr>
        <a:xfrm>
          <a:off x="45847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62956</xdr:rowOff>
    </xdr:from>
    <xdr:to>
      <xdr:col>20</xdr:col>
      <xdr:colOff>38100</xdr:colOff>
      <xdr:row>37</xdr:row>
      <xdr:rowOff>164556</xdr:rowOff>
    </xdr:to>
    <xdr:sp macro="" textlink="">
      <xdr:nvSpPr>
        <xdr:cNvPr id="65" name="フローチャート: 判断 64">
          <a:extLst>
            <a:ext uri="{FF2B5EF4-FFF2-40B4-BE49-F238E27FC236}">
              <a16:creationId xmlns:a16="http://schemas.microsoft.com/office/drawing/2014/main" id="{B75DF0EA-39B5-4396-A624-93E28FF9F4B7}"/>
            </a:ext>
          </a:extLst>
        </xdr:cNvPr>
        <xdr:cNvSpPr/>
      </xdr:nvSpPr>
      <xdr:spPr>
        <a:xfrm>
          <a:off x="3746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a:extLst>
            <a:ext uri="{FF2B5EF4-FFF2-40B4-BE49-F238E27FC236}">
              <a16:creationId xmlns:a16="http://schemas.microsoft.com/office/drawing/2014/main" id="{4BB81685-241D-4FF4-B8E3-6E704C260905}"/>
            </a:ext>
          </a:extLst>
        </xdr:cNvPr>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668D7AF8-158E-49A6-8D4C-890784143F1F}"/>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10704</xdr:rowOff>
    </xdr:from>
    <xdr:to>
      <xdr:col>6</xdr:col>
      <xdr:colOff>38100</xdr:colOff>
      <xdr:row>37</xdr:row>
      <xdr:rowOff>112304</xdr:rowOff>
    </xdr:to>
    <xdr:sp macro="" textlink="">
      <xdr:nvSpPr>
        <xdr:cNvPr id="68" name="フローチャート: 判断 67">
          <a:extLst>
            <a:ext uri="{FF2B5EF4-FFF2-40B4-BE49-F238E27FC236}">
              <a16:creationId xmlns:a16="http://schemas.microsoft.com/office/drawing/2014/main" id="{A804CFB0-5AE8-4E8C-A46F-BA96B757CC5D}"/>
            </a:ext>
          </a:extLst>
        </xdr:cNvPr>
        <xdr:cNvSpPr/>
      </xdr:nvSpPr>
      <xdr:spPr>
        <a:xfrm>
          <a:off x="1079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B8B7BB-AD41-4485-87F8-B73B83045A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415D5BC-1C57-4C4A-A88F-3BB8A6F22E0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72DCF23-1C7F-4D80-A076-DF411457C97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CA026A9-EE82-4AD0-B2B7-BC44386D65D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E5D2424-1413-4119-9D86-88109ABAE6F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152763</xdr:rowOff>
    </xdr:from>
    <xdr:to>
      <xdr:col>24</xdr:col>
      <xdr:colOff>114300</xdr:colOff>
      <xdr:row>41</xdr:row>
      <xdr:rowOff>82913</xdr:rowOff>
    </xdr:to>
    <xdr:sp macro="" textlink="">
      <xdr:nvSpPr>
        <xdr:cNvPr id="74" name="楕円 73">
          <a:extLst>
            <a:ext uri="{FF2B5EF4-FFF2-40B4-BE49-F238E27FC236}">
              <a16:creationId xmlns:a16="http://schemas.microsoft.com/office/drawing/2014/main" id="{45FFAD8A-65D2-4872-8C58-5CE68E2118C0}"/>
            </a:ext>
          </a:extLst>
        </xdr:cNvPr>
        <xdr:cNvSpPr/>
      </xdr:nvSpPr>
      <xdr:spPr>
        <a:xfrm>
          <a:off x="4584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131190</xdr:rowOff>
    </xdr:from>
    <xdr:ext cx="405111" cy="259045"/>
    <xdr:sp macro="" textlink="">
      <xdr:nvSpPr>
        <xdr:cNvPr id="75" name="【図書館】&#10;有形固定資産減価償却率該当値テキスト">
          <a:extLst>
            <a:ext uri="{FF2B5EF4-FFF2-40B4-BE49-F238E27FC236}">
              <a16:creationId xmlns:a16="http://schemas.microsoft.com/office/drawing/2014/main" id="{0EDC853C-6049-4FB8-B9F6-5FE81538BE39}"/>
            </a:ext>
          </a:extLst>
        </xdr:cNvPr>
        <xdr:cNvSpPr txBox="1"/>
      </xdr:nvSpPr>
      <xdr:spPr>
        <a:xfrm>
          <a:off x="4673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116840</xdr:rowOff>
    </xdr:from>
    <xdr:to>
      <xdr:col>20</xdr:col>
      <xdr:colOff>38100</xdr:colOff>
      <xdr:row>41</xdr:row>
      <xdr:rowOff>46990</xdr:rowOff>
    </xdr:to>
    <xdr:sp macro="" textlink="">
      <xdr:nvSpPr>
        <xdr:cNvPr id="76" name="楕円 75">
          <a:extLst>
            <a:ext uri="{FF2B5EF4-FFF2-40B4-BE49-F238E27FC236}">
              <a16:creationId xmlns:a16="http://schemas.microsoft.com/office/drawing/2014/main" id="{90D03C91-D701-4104-99A6-048F5A68D88C}"/>
            </a:ext>
          </a:extLst>
        </xdr:cNvPr>
        <xdr:cNvSpPr/>
      </xdr:nvSpPr>
      <xdr:spPr>
        <a:xfrm>
          <a:off x="3746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32113</xdr:rowOff>
    </xdr:to>
    <xdr:cxnSp macro="">
      <xdr:nvCxnSpPr>
        <xdr:cNvPr id="77" name="直線コネクタ 76">
          <a:extLst>
            <a:ext uri="{FF2B5EF4-FFF2-40B4-BE49-F238E27FC236}">
              <a16:creationId xmlns:a16="http://schemas.microsoft.com/office/drawing/2014/main" id="{5F7EC8F7-A8A0-436F-A533-D991C66118EB}"/>
            </a:ext>
          </a:extLst>
        </xdr:cNvPr>
        <xdr:cNvCxnSpPr/>
      </xdr:nvCxnSpPr>
      <xdr:spPr>
        <a:xfrm>
          <a:off x="3797300" y="702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110309</xdr:rowOff>
    </xdr:from>
    <xdr:to>
      <xdr:col>15</xdr:col>
      <xdr:colOff>101600</xdr:colOff>
      <xdr:row>40</xdr:row>
      <xdr:rowOff>40459</xdr:rowOff>
    </xdr:to>
    <xdr:sp macro="" textlink="">
      <xdr:nvSpPr>
        <xdr:cNvPr id="78" name="楕円 77">
          <a:extLst>
            <a:ext uri="{FF2B5EF4-FFF2-40B4-BE49-F238E27FC236}">
              <a16:creationId xmlns:a16="http://schemas.microsoft.com/office/drawing/2014/main" id="{FC60657C-C75F-4FA0-AC7E-D7F8710A0B0F}"/>
            </a:ext>
          </a:extLst>
        </xdr:cNvPr>
        <xdr:cNvSpPr/>
      </xdr:nvSpPr>
      <xdr:spPr>
        <a:xfrm>
          <a:off x="28575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161109</xdr:rowOff>
    </xdr:from>
    <xdr:to>
      <xdr:col>19</xdr:col>
      <xdr:colOff>177800</xdr:colOff>
      <xdr:row>40</xdr:row>
      <xdr:rowOff>167640</xdr:rowOff>
    </xdr:to>
    <xdr:cxnSp macro="">
      <xdr:nvCxnSpPr>
        <xdr:cNvPr id="79" name="直線コネクタ 78">
          <a:extLst>
            <a:ext uri="{FF2B5EF4-FFF2-40B4-BE49-F238E27FC236}">
              <a16:creationId xmlns:a16="http://schemas.microsoft.com/office/drawing/2014/main" id="{4371841B-E360-4598-AAE7-5095470C7FAE}"/>
            </a:ext>
          </a:extLst>
        </xdr:cNvPr>
        <xdr:cNvCxnSpPr/>
      </xdr:nvCxnSpPr>
      <xdr:spPr>
        <a:xfrm>
          <a:off x="2908300" y="6847659"/>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44994</xdr:rowOff>
    </xdr:from>
    <xdr:to>
      <xdr:col>10</xdr:col>
      <xdr:colOff>165100</xdr:colOff>
      <xdr:row>40</xdr:row>
      <xdr:rowOff>146594</xdr:rowOff>
    </xdr:to>
    <xdr:sp macro="" textlink="">
      <xdr:nvSpPr>
        <xdr:cNvPr id="80" name="楕円 79">
          <a:extLst>
            <a:ext uri="{FF2B5EF4-FFF2-40B4-BE49-F238E27FC236}">
              <a16:creationId xmlns:a16="http://schemas.microsoft.com/office/drawing/2014/main" id="{6DD1B9FE-A8A0-47A6-8BE7-59C3B9B68FDB}"/>
            </a:ext>
          </a:extLst>
        </xdr:cNvPr>
        <xdr:cNvSpPr/>
      </xdr:nvSpPr>
      <xdr:spPr>
        <a:xfrm>
          <a:off x="1968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161109</xdr:rowOff>
    </xdr:from>
    <xdr:to>
      <xdr:col>15</xdr:col>
      <xdr:colOff>50800</xdr:colOff>
      <xdr:row>40</xdr:row>
      <xdr:rowOff>95794</xdr:rowOff>
    </xdr:to>
    <xdr:cxnSp macro="">
      <xdr:nvCxnSpPr>
        <xdr:cNvPr id="81" name="直線コネクタ 80">
          <a:extLst>
            <a:ext uri="{FF2B5EF4-FFF2-40B4-BE49-F238E27FC236}">
              <a16:creationId xmlns:a16="http://schemas.microsoft.com/office/drawing/2014/main" id="{E7F3EF88-4F4F-4F8E-991B-5BF19FC79758}"/>
            </a:ext>
          </a:extLst>
        </xdr:cNvPr>
        <xdr:cNvCxnSpPr/>
      </xdr:nvCxnSpPr>
      <xdr:spPr>
        <a:xfrm flipV="1">
          <a:off x="2019300" y="6847659"/>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9072</xdr:rowOff>
    </xdr:from>
    <xdr:to>
      <xdr:col>6</xdr:col>
      <xdr:colOff>38100</xdr:colOff>
      <xdr:row>40</xdr:row>
      <xdr:rowOff>110672</xdr:rowOff>
    </xdr:to>
    <xdr:sp macro="" textlink="">
      <xdr:nvSpPr>
        <xdr:cNvPr id="82" name="楕円 81">
          <a:extLst>
            <a:ext uri="{FF2B5EF4-FFF2-40B4-BE49-F238E27FC236}">
              <a16:creationId xmlns:a16="http://schemas.microsoft.com/office/drawing/2014/main" id="{56229674-E02C-4C6E-8656-AE69948A2D03}"/>
            </a:ext>
          </a:extLst>
        </xdr:cNvPr>
        <xdr:cNvSpPr/>
      </xdr:nvSpPr>
      <xdr:spPr>
        <a:xfrm>
          <a:off x="1079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59872</xdr:rowOff>
    </xdr:from>
    <xdr:to>
      <xdr:col>10</xdr:col>
      <xdr:colOff>114300</xdr:colOff>
      <xdr:row>40</xdr:row>
      <xdr:rowOff>95794</xdr:rowOff>
    </xdr:to>
    <xdr:cxnSp macro="">
      <xdr:nvCxnSpPr>
        <xdr:cNvPr id="83" name="直線コネクタ 82">
          <a:extLst>
            <a:ext uri="{FF2B5EF4-FFF2-40B4-BE49-F238E27FC236}">
              <a16:creationId xmlns:a16="http://schemas.microsoft.com/office/drawing/2014/main" id="{9F012FD9-1FCC-41E0-B2F3-AE28C26B8CB1}"/>
            </a:ext>
          </a:extLst>
        </xdr:cNvPr>
        <xdr:cNvCxnSpPr/>
      </xdr:nvCxnSpPr>
      <xdr:spPr>
        <a:xfrm>
          <a:off x="1130300" y="691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9633</xdr:rowOff>
    </xdr:from>
    <xdr:ext cx="405111" cy="259045"/>
    <xdr:sp macro="" textlink="">
      <xdr:nvSpPr>
        <xdr:cNvPr id="84" name="n_1aveValue【図書館】&#10;有形固定資産減価償却率">
          <a:extLst>
            <a:ext uri="{FF2B5EF4-FFF2-40B4-BE49-F238E27FC236}">
              <a16:creationId xmlns:a16="http://schemas.microsoft.com/office/drawing/2014/main" id="{ACACE2A0-271D-4454-9938-AAC5380DE693}"/>
            </a:ext>
          </a:extLst>
        </xdr:cNvPr>
        <xdr:cNvSpPr txBox="1"/>
      </xdr:nvSpPr>
      <xdr:spPr>
        <a:xfrm>
          <a:off x="3582044" y="618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85" name="n_2aveValue【図書館】&#10;有形固定資産減価償却率">
          <a:extLst>
            <a:ext uri="{FF2B5EF4-FFF2-40B4-BE49-F238E27FC236}">
              <a16:creationId xmlns:a16="http://schemas.microsoft.com/office/drawing/2014/main" id="{C0719DE5-8D98-4F30-83B2-75722E10A18D}"/>
            </a:ext>
          </a:extLst>
        </xdr:cNvPr>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AFB37EBB-BFCA-4B6E-AA54-EECCB1F6FF76}"/>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4A645FBD-FA61-4E37-A45F-2113D5B11B6F}"/>
            </a:ext>
          </a:extLst>
        </xdr:cNvPr>
        <xdr:cNvSpPr txBox="1"/>
      </xdr:nvSpPr>
      <xdr:spPr>
        <a:xfrm>
          <a:off x="927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7BA6CA0E-6E69-403B-A0A5-5CD0EC622F5C}"/>
            </a:ext>
          </a:extLst>
        </xdr:cNvPr>
        <xdr:cNvSpPr txBox="1"/>
      </xdr:nvSpPr>
      <xdr:spPr>
        <a:xfrm>
          <a:off x="35820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31586</xdr:rowOff>
    </xdr:from>
    <xdr:ext cx="405111" cy="259045"/>
    <xdr:sp macro="" textlink="">
      <xdr:nvSpPr>
        <xdr:cNvPr id="89" name="n_2mainValue【図書館】&#10;有形固定資産減価償却率">
          <a:extLst>
            <a:ext uri="{FF2B5EF4-FFF2-40B4-BE49-F238E27FC236}">
              <a16:creationId xmlns:a16="http://schemas.microsoft.com/office/drawing/2014/main" id="{C32D45F9-63A6-467B-AA1D-73078EDC4E67}"/>
            </a:ext>
          </a:extLst>
        </xdr:cNvPr>
        <xdr:cNvSpPr txBox="1"/>
      </xdr:nvSpPr>
      <xdr:spPr>
        <a:xfrm>
          <a:off x="2705744" y="688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137721</xdr:rowOff>
    </xdr:from>
    <xdr:ext cx="405111" cy="259045"/>
    <xdr:sp macro="" textlink="">
      <xdr:nvSpPr>
        <xdr:cNvPr id="90" name="n_3mainValue【図書館】&#10;有形固定資産減価償却率">
          <a:extLst>
            <a:ext uri="{FF2B5EF4-FFF2-40B4-BE49-F238E27FC236}">
              <a16:creationId xmlns:a16="http://schemas.microsoft.com/office/drawing/2014/main" id="{0B9D889B-0CA4-4B1A-BEE6-84BA62E744AB}"/>
            </a:ext>
          </a:extLst>
        </xdr:cNvPr>
        <xdr:cNvSpPr txBox="1"/>
      </xdr:nvSpPr>
      <xdr:spPr>
        <a:xfrm>
          <a:off x="1816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101799</xdr:rowOff>
    </xdr:from>
    <xdr:ext cx="405111" cy="259045"/>
    <xdr:sp macro="" textlink="">
      <xdr:nvSpPr>
        <xdr:cNvPr id="91" name="n_4mainValue【図書館】&#10;有形固定資産減価償却率">
          <a:extLst>
            <a:ext uri="{FF2B5EF4-FFF2-40B4-BE49-F238E27FC236}">
              <a16:creationId xmlns:a16="http://schemas.microsoft.com/office/drawing/2014/main" id="{B40BB753-3FD6-4266-B268-4F4B57C4B2CC}"/>
            </a:ext>
          </a:extLst>
        </xdr:cNvPr>
        <xdr:cNvSpPr txBox="1"/>
      </xdr:nvSpPr>
      <xdr:spPr>
        <a:xfrm>
          <a:off x="927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897B077-2E1B-41F7-95B7-9C89D7F4436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0EE9990-E88A-4F26-8E10-173FE63AF27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A28451F-ACD4-414C-AD72-5844A4F7B0B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41B2F60-9AF0-4028-886D-E6FF9A28B4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508BC44-511A-426B-B2AA-C0402CFE6F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5BE4400-D27A-4A49-8E45-C35E2E757CD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5E23A2B-8580-4AED-89D3-F81CA2FC17A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9F3FCAC-314C-4897-9136-29625B9F63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E0F1B0A6-F0E6-4FC9-8A03-98DD3D9D7A9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4D95AC8-9464-4A2A-B629-3F94D99C57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D6D3FEC7-DFF3-4F0F-B999-37EA59C7937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846EC59F-33B5-4AD6-96FA-17CD1827ADE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9A04C36E-8EE9-466A-B03C-7C9B39D15C55}"/>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7F2F064D-2611-44E9-820A-71639DEBD40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AE1D5CBA-AA75-437A-942C-9161A0B4E58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18A7EDB7-04C0-4A6B-B04C-48312CAE906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3EBDC606-952D-4CE2-A5DA-0D5767A5BBA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99728299-B4D3-4A6D-8C6C-5F8FADB6B5D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EE96103B-3F41-4D2D-B5EF-598022E48E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F06EC423-3280-4FD0-97A9-7F472E40B15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10A11CBA-F7B2-4190-8C75-CB9983057CD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67056</xdr:rowOff>
    </xdr:from>
    <xdr:to>
      <xdr:col>54</xdr:col>
      <xdr:colOff>189865</xdr:colOff>
      <xdr:row>41</xdr:row>
      <xdr:rowOff>37338</xdr:rowOff>
    </xdr:to>
    <xdr:cxnSp macro="">
      <xdr:nvCxnSpPr>
        <xdr:cNvPr id="113" name="直線コネクタ 112">
          <a:extLst>
            <a:ext uri="{FF2B5EF4-FFF2-40B4-BE49-F238E27FC236}">
              <a16:creationId xmlns:a16="http://schemas.microsoft.com/office/drawing/2014/main" id="{7F0B2DB9-EEB0-4956-B3CC-C2B87BB148E9}"/>
            </a:ext>
          </a:extLst>
        </xdr:cNvPr>
        <xdr:cNvCxnSpPr/>
      </xdr:nvCxnSpPr>
      <xdr:spPr>
        <a:xfrm flipV="1">
          <a:off x="10476865" y="589635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41165</xdr:rowOff>
    </xdr:from>
    <xdr:ext cx="469744" cy="259045"/>
    <xdr:sp macro="" textlink="">
      <xdr:nvSpPr>
        <xdr:cNvPr id="114" name="【図書館】&#10;一人当たり面積最小値テキスト">
          <a:extLst>
            <a:ext uri="{FF2B5EF4-FFF2-40B4-BE49-F238E27FC236}">
              <a16:creationId xmlns:a16="http://schemas.microsoft.com/office/drawing/2014/main" id="{E828D7E6-661E-4D5D-BBB0-D28FF5C75F0C}"/>
            </a:ext>
          </a:extLst>
        </xdr:cNvPr>
        <xdr:cNvSpPr txBox="1"/>
      </xdr:nvSpPr>
      <xdr:spPr>
        <a:xfrm>
          <a:off x="10515600" y="707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37338</xdr:rowOff>
    </xdr:from>
    <xdr:to>
      <xdr:col>55</xdr:col>
      <xdr:colOff>88900</xdr:colOff>
      <xdr:row>41</xdr:row>
      <xdr:rowOff>37338</xdr:rowOff>
    </xdr:to>
    <xdr:cxnSp macro="">
      <xdr:nvCxnSpPr>
        <xdr:cNvPr id="115" name="直線コネクタ 114">
          <a:extLst>
            <a:ext uri="{FF2B5EF4-FFF2-40B4-BE49-F238E27FC236}">
              <a16:creationId xmlns:a16="http://schemas.microsoft.com/office/drawing/2014/main" id="{16901238-154D-45A1-9106-265DB8193930}"/>
            </a:ext>
          </a:extLst>
        </xdr:cNvPr>
        <xdr:cNvCxnSpPr/>
      </xdr:nvCxnSpPr>
      <xdr:spPr>
        <a:xfrm>
          <a:off x="10388600" y="706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13733</xdr:rowOff>
    </xdr:from>
    <xdr:ext cx="469744" cy="259045"/>
    <xdr:sp macro="" textlink="">
      <xdr:nvSpPr>
        <xdr:cNvPr id="116" name="【図書館】&#10;一人当たり面積最大値テキスト">
          <a:extLst>
            <a:ext uri="{FF2B5EF4-FFF2-40B4-BE49-F238E27FC236}">
              <a16:creationId xmlns:a16="http://schemas.microsoft.com/office/drawing/2014/main" id="{A24C2D28-D0B4-4FC3-9709-0573B460EBD1}"/>
            </a:ext>
          </a:extLst>
        </xdr:cNvPr>
        <xdr:cNvSpPr txBox="1"/>
      </xdr:nvSpPr>
      <xdr:spPr>
        <a:xfrm>
          <a:off x="10515600" y="56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67056</xdr:rowOff>
    </xdr:from>
    <xdr:to>
      <xdr:col>55</xdr:col>
      <xdr:colOff>88900</xdr:colOff>
      <xdr:row>34</xdr:row>
      <xdr:rowOff>67056</xdr:rowOff>
    </xdr:to>
    <xdr:cxnSp macro="">
      <xdr:nvCxnSpPr>
        <xdr:cNvPr id="117" name="直線コネクタ 116">
          <a:extLst>
            <a:ext uri="{FF2B5EF4-FFF2-40B4-BE49-F238E27FC236}">
              <a16:creationId xmlns:a16="http://schemas.microsoft.com/office/drawing/2014/main" id="{85CE7851-9E7D-43DE-84D1-15B986432F67}"/>
            </a:ext>
          </a:extLst>
        </xdr:cNvPr>
        <xdr:cNvCxnSpPr/>
      </xdr:nvCxnSpPr>
      <xdr:spPr>
        <a:xfrm>
          <a:off x="10388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148861</xdr:rowOff>
    </xdr:from>
    <xdr:ext cx="469744" cy="259045"/>
    <xdr:sp macro="" textlink="">
      <xdr:nvSpPr>
        <xdr:cNvPr id="118" name="【図書館】&#10;一人当たり面積平均値テキスト">
          <a:extLst>
            <a:ext uri="{FF2B5EF4-FFF2-40B4-BE49-F238E27FC236}">
              <a16:creationId xmlns:a16="http://schemas.microsoft.com/office/drawing/2014/main" id="{3496DD6B-B5C0-4871-9B28-DE9860C0C461}"/>
            </a:ext>
          </a:extLst>
        </xdr:cNvPr>
        <xdr:cNvSpPr txBox="1"/>
      </xdr:nvSpPr>
      <xdr:spPr>
        <a:xfrm>
          <a:off x="10515600" y="649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125984</xdr:rowOff>
    </xdr:from>
    <xdr:to>
      <xdr:col>55</xdr:col>
      <xdr:colOff>50800</xdr:colOff>
      <xdr:row>39</xdr:row>
      <xdr:rowOff>56134</xdr:rowOff>
    </xdr:to>
    <xdr:sp macro="" textlink="">
      <xdr:nvSpPr>
        <xdr:cNvPr id="119" name="フローチャート: 判断 118">
          <a:extLst>
            <a:ext uri="{FF2B5EF4-FFF2-40B4-BE49-F238E27FC236}">
              <a16:creationId xmlns:a16="http://schemas.microsoft.com/office/drawing/2014/main" id="{947CE953-36E6-4E92-8254-5E7872B442E2}"/>
            </a:ext>
          </a:extLst>
        </xdr:cNvPr>
        <xdr:cNvSpPr/>
      </xdr:nvSpPr>
      <xdr:spPr>
        <a:xfrm>
          <a:off x="10426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5252E774-5DC4-4206-A764-6C30852378B6}"/>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148844</xdr:rowOff>
    </xdr:from>
    <xdr:to>
      <xdr:col>46</xdr:col>
      <xdr:colOff>38100</xdr:colOff>
      <xdr:row>39</xdr:row>
      <xdr:rowOff>78994</xdr:rowOff>
    </xdr:to>
    <xdr:sp macro="" textlink="">
      <xdr:nvSpPr>
        <xdr:cNvPr id="121" name="フローチャート: 判断 120">
          <a:extLst>
            <a:ext uri="{FF2B5EF4-FFF2-40B4-BE49-F238E27FC236}">
              <a16:creationId xmlns:a16="http://schemas.microsoft.com/office/drawing/2014/main" id="{A3F2CAA4-5DE4-4817-AD0F-C81C43A301F4}"/>
            </a:ext>
          </a:extLst>
        </xdr:cNvPr>
        <xdr:cNvSpPr/>
      </xdr:nvSpPr>
      <xdr:spPr>
        <a:xfrm>
          <a:off x="8699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167132</xdr:rowOff>
    </xdr:from>
    <xdr:to>
      <xdr:col>41</xdr:col>
      <xdr:colOff>101600</xdr:colOff>
      <xdr:row>39</xdr:row>
      <xdr:rowOff>97282</xdr:rowOff>
    </xdr:to>
    <xdr:sp macro="" textlink="">
      <xdr:nvSpPr>
        <xdr:cNvPr id="122" name="フローチャート: 判断 121">
          <a:extLst>
            <a:ext uri="{FF2B5EF4-FFF2-40B4-BE49-F238E27FC236}">
              <a16:creationId xmlns:a16="http://schemas.microsoft.com/office/drawing/2014/main" id="{8D131C8B-3823-4E61-BC63-0B7BB2BAFA06}"/>
            </a:ext>
          </a:extLst>
        </xdr:cNvPr>
        <xdr:cNvSpPr/>
      </xdr:nvSpPr>
      <xdr:spPr>
        <a:xfrm>
          <a:off x="7810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135128</xdr:rowOff>
    </xdr:from>
    <xdr:to>
      <xdr:col>36</xdr:col>
      <xdr:colOff>165100</xdr:colOff>
      <xdr:row>39</xdr:row>
      <xdr:rowOff>65278</xdr:rowOff>
    </xdr:to>
    <xdr:sp macro="" textlink="">
      <xdr:nvSpPr>
        <xdr:cNvPr id="123" name="フローチャート: 判断 122">
          <a:extLst>
            <a:ext uri="{FF2B5EF4-FFF2-40B4-BE49-F238E27FC236}">
              <a16:creationId xmlns:a16="http://schemas.microsoft.com/office/drawing/2014/main" id="{054D40AC-A04C-4EFE-9DCC-8C67BF44667F}"/>
            </a:ext>
          </a:extLst>
        </xdr:cNvPr>
        <xdr:cNvSpPr/>
      </xdr:nvSpPr>
      <xdr:spPr>
        <a:xfrm>
          <a:off x="6921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384F038-E5C8-4FF9-B274-8528083CC1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202A086-C425-454B-837E-429C11D915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9F2409D-6334-4C07-ACE5-4E9ECA44DB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A9A027-4F05-406C-B2C6-7141510AE30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D9E50CF-DC3A-485E-A862-21ADBE1F78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109982</xdr:rowOff>
    </xdr:from>
    <xdr:to>
      <xdr:col>55</xdr:col>
      <xdr:colOff>50800</xdr:colOff>
      <xdr:row>40</xdr:row>
      <xdr:rowOff>40132</xdr:rowOff>
    </xdr:to>
    <xdr:sp macro="" textlink="">
      <xdr:nvSpPr>
        <xdr:cNvPr id="129" name="楕円 128">
          <a:extLst>
            <a:ext uri="{FF2B5EF4-FFF2-40B4-BE49-F238E27FC236}">
              <a16:creationId xmlns:a16="http://schemas.microsoft.com/office/drawing/2014/main" id="{5350F471-F399-4862-B1CD-E9D5A6E1A124}"/>
            </a:ext>
          </a:extLst>
        </xdr:cNvPr>
        <xdr:cNvSpPr/>
      </xdr:nvSpPr>
      <xdr:spPr>
        <a:xfrm>
          <a:off x="104267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88409</xdr:rowOff>
    </xdr:from>
    <xdr:ext cx="469744" cy="259045"/>
    <xdr:sp macro="" textlink="">
      <xdr:nvSpPr>
        <xdr:cNvPr id="130" name="【図書館】&#10;一人当たり面積該当値テキスト">
          <a:extLst>
            <a:ext uri="{FF2B5EF4-FFF2-40B4-BE49-F238E27FC236}">
              <a16:creationId xmlns:a16="http://schemas.microsoft.com/office/drawing/2014/main" id="{1AD0A389-EABF-4CA2-92FD-FD9B4203E0B4}"/>
            </a:ext>
          </a:extLst>
        </xdr:cNvPr>
        <xdr:cNvSpPr txBox="1"/>
      </xdr:nvSpPr>
      <xdr:spPr>
        <a:xfrm>
          <a:off x="10515600"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119126</xdr:rowOff>
    </xdr:from>
    <xdr:to>
      <xdr:col>50</xdr:col>
      <xdr:colOff>165100</xdr:colOff>
      <xdr:row>40</xdr:row>
      <xdr:rowOff>49276</xdr:rowOff>
    </xdr:to>
    <xdr:sp macro="" textlink="">
      <xdr:nvSpPr>
        <xdr:cNvPr id="131" name="楕円 130">
          <a:extLst>
            <a:ext uri="{FF2B5EF4-FFF2-40B4-BE49-F238E27FC236}">
              <a16:creationId xmlns:a16="http://schemas.microsoft.com/office/drawing/2014/main" id="{C6F318A5-B186-4C4C-864A-E4CE94F53A27}"/>
            </a:ext>
          </a:extLst>
        </xdr:cNvPr>
        <xdr:cNvSpPr/>
      </xdr:nvSpPr>
      <xdr:spPr>
        <a:xfrm>
          <a:off x="9588500" y="680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160782</xdr:rowOff>
    </xdr:from>
    <xdr:to>
      <xdr:col>55</xdr:col>
      <xdr:colOff>0</xdr:colOff>
      <xdr:row>39</xdr:row>
      <xdr:rowOff>169926</xdr:rowOff>
    </xdr:to>
    <xdr:cxnSp macro="">
      <xdr:nvCxnSpPr>
        <xdr:cNvPr id="132" name="直線コネクタ 131">
          <a:extLst>
            <a:ext uri="{FF2B5EF4-FFF2-40B4-BE49-F238E27FC236}">
              <a16:creationId xmlns:a16="http://schemas.microsoft.com/office/drawing/2014/main" id="{85D9BDFD-4AC4-4709-AB40-ECE58ECBABB8}"/>
            </a:ext>
          </a:extLst>
        </xdr:cNvPr>
        <xdr:cNvCxnSpPr/>
      </xdr:nvCxnSpPr>
      <xdr:spPr>
        <a:xfrm flipV="1">
          <a:off x="9639300" y="6847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123698</xdr:rowOff>
    </xdr:from>
    <xdr:to>
      <xdr:col>46</xdr:col>
      <xdr:colOff>38100</xdr:colOff>
      <xdr:row>40</xdr:row>
      <xdr:rowOff>53848</xdr:rowOff>
    </xdr:to>
    <xdr:sp macro="" textlink="">
      <xdr:nvSpPr>
        <xdr:cNvPr id="133" name="楕円 132">
          <a:extLst>
            <a:ext uri="{FF2B5EF4-FFF2-40B4-BE49-F238E27FC236}">
              <a16:creationId xmlns:a16="http://schemas.microsoft.com/office/drawing/2014/main" id="{75016FB1-9916-4ED9-8FD3-6EBFE2299A9E}"/>
            </a:ext>
          </a:extLst>
        </xdr:cNvPr>
        <xdr:cNvSpPr/>
      </xdr:nvSpPr>
      <xdr:spPr>
        <a:xfrm>
          <a:off x="869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169926</xdr:rowOff>
    </xdr:from>
    <xdr:to>
      <xdr:col>50</xdr:col>
      <xdr:colOff>114300</xdr:colOff>
      <xdr:row>40</xdr:row>
      <xdr:rowOff>3048</xdr:rowOff>
    </xdr:to>
    <xdr:cxnSp macro="">
      <xdr:nvCxnSpPr>
        <xdr:cNvPr id="134" name="直線コネクタ 133">
          <a:extLst>
            <a:ext uri="{FF2B5EF4-FFF2-40B4-BE49-F238E27FC236}">
              <a16:creationId xmlns:a16="http://schemas.microsoft.com/office/drawing/2014/main" id="{EEBAFAB5-6730-4B06-869D-BC729C800431}"/>
            </a:ext>
          </a:extLst>
        </xdr:cNvPr>
        <xdr:cNvCxnSpPr/>
      </xdr:nvCxnSpPr>
      <xdr:spPr>
        <a:xfrm flipV="1">
          <a:off x="8750300" y="685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128270</xdr:rowOff>
    </xdr:from>
    <xdr:to>
      <xdr:col>41</xdr:col>
      <xdr:colOff>101600</xdr:colOff>
      <xdr:row>40</xdr:row>
      <xdr:rowOff>58420</xdr:rowOff>
    </xdr:to>
    <xdr:sp macro="" textlink="">
      <xdr:nvSpPr>
        <xdr:cNvPr id="135" name="楕円 134">
          <a:extLst>
            <a:ext uri="{FF2B5EF4-FFF2-40B4-BE49-F238E27FC236}">
              <a16:creationId xmlns:a16="http://schemas.microsoft.com/office/drawing/2014/main" id="{23148214-261B-4986-ADE3-1E2489328D19}"/>
            </a:ext>
          </a:extLst>
        </xdr:cNvPr>
        <xdr:cNvSpPr/>
      </xdr:nvSpPr>
      <xdr:spPr>
        <a:xfrm>
          <a:off x="7810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xdr:rowOff>
    </xdr:from>
    <xdr:to>
      <xdr:col>45</xdr:col>
      <xdr:colOff>177800</xdr:colOff>
      <xdr:row>40</xdr:row>
      <xdr:rowOff>7620</xdr:rowOff>
    </xdr:to>
    <xdr:cxnSp macro="">
      <xdr:nvCxnSpPr>
        <xdr:cNvPr id="136" name="直線コネクタ 135">
          <a:extLst>
            <a:ext uri="{FF2B5EF4-FFF2-40B4-BE49-F238E27FC236}">
              <a16:creationId xmlns:a16="http://schemas.microsoft.com/office/drawing/2014/main" id="{FF9AB157-C1CD-43B1-AD12-F9B2EB3E547F}"/>
            </a:ext>
          </a:extLst>
        </xdr:cNvPr>
        <xdr:cNvCxnSpPr/>
      </xdr:nvCxnSpPr>
      <xdr:spPr>
        <a:xfrm flipV="1">
          <a:off x="7861300" y="686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132842</xdr:rowOff>
    </xdr:from>
    <xdr:to>
      <xdr:col>36</xdr:col>
      <xdr:colOff>165100</xdr:colOff>
      <xdr:row>40</xdr:row>
      <xdr:rowOff>62992</xdr:rowOff>
    </xdr:to>
    <xdr:sp macro="" textlink="">
      <xdr:nvSpPr>
        <xdr:cNvPr id="137" name="楕円 136">
          <a:extLst>
            <a:ext uri="{FF2B5EF4-FFF2-40B4-BE49-F238E27FC236}">
              <a16:creationId xmlns:a16="http://schemas.microsoft.com/office/drawing/2014/main" id="{F2DBCA2D-F755-45C4-A3AA-C51DE54EBC75}"/>
            </a:ext>
          </a:extLst>
        </xdr:cNvPr>
        <xdr:cNvSpPr/>
      </xdr:nvSpPr>
      <xdr:spPr>
        <a:xfrm>
          <a:off x="6921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12192</xdr:rowOff>
    </xdr:to>
    <xdr:cxnSp macro="">
      <xdr:nvCxnSpPr>
        <xdr:cNvPr id="138" name="直線コネクタ 137">
          <a:extLst>
            <a:ext uri="{FF2B5EF4-FFF2-40B4-BE49-F238E27FC236}">
              <a16:creationId xmlns:a16="http://schemas.microsoft.com/office/drawing/2014/main" id="{FC44E9F5-C9FC-45BA-9CB8-7BB976FC3458}"/>
            </a:ext>
          </a:extLst>
        </xdr:cNvPr>
        <xdr:cNvCxnSpPr/>
      </xdr:nvCxnSpPr>
      <xdr:spPr>
        <a:xfrm flipV="1">
          <a:off x="6972300" y="686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A3E316FD-4758-411F-A407-A36816F47184}"/>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95521</xdr:rowOff>
    </xdr:from>
    <xdr:ext cx="469744" cy="259045"/>
    <xdr:sp macro="" textlink="">
      <xdr:nvSpPr>
        <xdr:cNvPr id="140" name="n_2aveValue【図書館】&#10;一人当たり面積">
          <a:extLst>
            <a:ext uri="{FF2B5EF4-FFF2-40B4-BE49-F238E27FC236}">
              <a16:creationId xmlns:a16="http://schemas.microsoft.com/office/drawing/2014/main" id="{600715F1-03C1-47CB-ACD5-4C9EE648B71D}"/>
            </a:ext>
          </a:extLst>
        </xdr:cNvPr>
        <xdr:cNvSpPr txBox="1"/>
      </xdr:nvSpPr>
      <xdr:spPr>
        <a:xfrm>
          <a:off x="8515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113809</xdr:rowOff>
    </xdr:from>
    <xdr:ext cx="469744" cy="259045"/>
    <xdr:sp macro="" textlink="">
      <xdr:nvSpPr>
        <xdr:cNvPr id="141" name="n_3aveValue【図書館】&#10;一人当たり面積">
          <a:extLst>
            <a:ext uri="{FF2B5EF4-FFF2-40B4-BE49-F238E27FC236}">
              <a16:creationId xmlns:a16="http://schemas.microsoft.com/office/drawing/2014/main" id="{4F59DB21-C913-4DAB-8F51-88D4173DAABD}"/>
            </a:ext>
          </a:extLst>
        </xdr:cNvPr>
        <xdr:cNvSpPr txBox="1"/>
      </xdr:nvSpPr>
      <xdr:spPr>
        <a:xfrm>
          <a:off x="7626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81805</xdr:rowOff>
    </xdr:from>
    <xdr:ext cx="469744" cy="259045"/>
    <xdr:sp macro="" textlink="">
      <xdr:nvSpPr>
        <xdr:cNvPr id="142" name="n_4aveValue【図書館】&#10;一人当たり面積">
          <a:extLst>
            <a:ext uri="{FF2B5EF4-FFF2-40B4-BE49-F238E27FC236}">
              <a16:creationId xmlns:a16="http://schemas.microsoft.com/office/drawing/2014/main" id="{229718C1-9D1C-4EDB-B4DE-B5B4E25E1E85}"/>
            </a:ext>
          </a:extLst>
        </xdr:cNvPr>
        <xdr:cNvSpPr txBox="1"/>
      </xdr:nvSpPr>
      <xdr:spPr>
        <a:xfrm>
          <a:off x="6737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40403</xdr:rowOff>
    </xdr:from>
    <xdr:ext cx="469744" cy="259045"/>
    <xdr:sp macro="" textlink="">
      <xdr:nvSpPr>
        <xdr:cNvPr id="143" name="n_1mainValue【図書館】&#10;一人当たり面積">
          <a:extLst>
            <a:ext uri="{FF2B5EF4-FFF2-40B4-BE49-F238E27FC236}">
              <a16:creationId xmlns:a16="http://schemas.microsoft.com/office/drawing/2014/main" id="{886CBC98-3D7A-4E5B-870E-6697274ACFC5}"/>
            </a:ext>
          </a:extLst>
        </xdr:cNvPr>
        <xdr:cNvSpPr txBox="1"/>
      </xdr:nvSpPr>
      <xdr:spPr>
        <a:xfrm>
          <a:off x="9391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44975</xdr:rowOff>
    </xdr:from>
    <xdr:ext cx="469744" cy="259045"/>
    <xdr:sp macro="" textlink="">
      <xdr:nvSpPr>
        <xdr:cNvPr id="144" name="n_2mainValue【図書館】&#10;一人当たり面積">
          <a:extLst>
            <a:ext uri="{FF2B5EF4-FFF2-40B4-BE49-F238E27FC236}">
              <a16:creationId xmlns:a16="http://schemas.microsoft.com/office/drawing/2014/main" id="{77838DEF-E3A1-4570-9D7E-EFEB3365FC4A}"/>
            </a:ext>
          </a:extLst>
        </xdr:cNvPr>
        <xdr:cNvSpPr txBox="1"/>
      </xdr:nvSpPr>
      <xdr:spPr>
        <a:xfrm>
          <a:off x="8515427"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49547</xdr:rowOff>
    </xdr:from>
    <xdr:ext cx="469744" cy="259045"/>
    <xdr:sp macro="" textlink="">
      <xdr:nvSpPr>
        <xdr:cNvPr id="145" name="n_3mainValue【図書館】&#10;一人当たり面積">
          <a:extLst>
            <a:ext uri="{FF2B5EF4-FFF2-40B4-BE49-F238E27FC236}">
              <a16:creationId xmlns:a16="http://schemas.microsoft.com/office/drawing/2014/main" id="{E79FCD6C-8C53-40D4-8245-18BC2BE79C5C}"/>
            </a:ext>
          </a:extLst>
        </xdr:cNvPr>
        <xdr:cNvSpPr txBox="1"/>
      </xdr:nvSpPr>
      <xdr:spPr>
        <a:xfrm>
          <a:off x="7626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54119</xdr:rowOff>
    </xdr:from>
    <xdr:ext cx="469744" cy="259045"/>
    <xdr:sp macro="" textlink="">
      <xdr:nvSpPr>
        <xdr:cNvPr id="146" name="n_4mainValue【図書館】&#10;一人当たり面積">
          <a:extLst>
            <a:ext uri="{FF2B5EF4-FFF2-40B4-BE49-F238E27FC236}">
              <a16:creationId xmlns:a16="http://schemas.microsoft.com/office/drawing/2014/main" id="{4E4016CD-D77A-49EA-B4DB-A23954034244}"/>
            </a:ext>
          </a:extLst>
        </xdr:cNvPr>
        <xdr:cNvSpPr txBox="1"/>
      </xdr:nvSpPr>
      <xdr:spPr>
        <a:xfrm>
          <a:off x="6737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ADEBFA3-FA4D-4310-A6C7-0CDDD946EED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116BF516-2FF9-44F1-8788-3F54D62379A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370CA07D-3285-4568-A051-AA32944DC3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3E3EFF9-01D1-465C-BAD9-00DDEE7ED9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49CF0376-1D17-442F-9DEC-AFBFD48FA07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FDEA16A9-F66D-47E3-A78E-A471075FC3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BDEC1BB-5D9F-4053-929C-121C202AD7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788F15A-273B-4F54-893A-8C713036B41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8F41BEBB-69DA-434F-853F-F33DC2E6AD0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390C089-97E5-4B79-8816-083B636A5C0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F57FCC4-CE27-4B20-A9EB-1A41F4933CD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a:extLst>
            <a:ext uri="{FF2B5EF4-FFF2-40B4-BE49-F238E27FC236}">
              <a16:creationId xmlns:a16="http://schemas.microsoft.com/office/drawing/2014/main" id="{57EDE6ED-1D81-4230-BF13-C04AE33195B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a:extLst>
            <a:ext uri="{FF2B5EF4-FFF2-40B4-BE49-F238E27FC236}">
              <a16:creationId xmlns:a16="http://schemas.microsoft.com/office/drawing/2014/main" id="{2A79BF34-2B0D-4C7A-9509-0802FDDE21FF}"/>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a:extLst>
            <a:ext uri="{FF2B5EF4-FFF2-40B4-BE49-F238E27FC236}">
              <a16:creationId xmlns:a16="http://schemas.microsoft.com/office/drawing/2014/main" id="{40AE4888-FAE9-4EB6-B6FE-47C021679BE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a:extLst>
            <a:ext uri="{FF2B5EF4-FFF2-40B4-BE49-F238E27FC236}">
              <a16:creationId xmlns:a16="http://schemas.microsoft.com/office/drawing/2014/main" id="{217F72E7-72B4-47C2-BD44-A9B20752C41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a:extLst>
            <a:ext uri="{FF2B5EF4-FFF2-40B4-BE49-F238E27FC236}">
              <a16:creationId xmlns:a16="http://schemas.microsoft.com/office/drawing/2014/main" id="{2B48AB17-3B40-44E1-AEAB-E7C5F0AB59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a:extLst>
            <a:ext uri="{FF2B5EF4-FFF2-40B4-BE49-F238E27FC236}">
              <a16:creationId xmlns:a16="http://schemas.microsoft.com/office/drawing/2014/main" id="{1F886231-91DE-4A14-AF49-328BE1B9D63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a:extLst>
            <a:ext uri="{FF2B5EF4-FFF2-40B4-BE49-F238E27FC236}">
              <a16:creationId xmlns:a16="http://schemas.microsoft.com/office/drawing/2014/main" id="{4326A44C-1833-4DCF-99F5-2027A918AA8C}"/>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a:extLst>
            <a:ext uri="{FF2B5EF4-FFF2-40B4-BE49-F238E27FC236}">
              <a16:creationId xmlns:a16="http://schemas.microsoft.com/office/drawing/2014/main" id="{1AD89828-DFDD-4113-A900-65340932E13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7BB82FE-5730-425C-8DB2-B43516828AB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C67EF8A8-5120-4B4F-8CF4-6D0F6C08249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531C3C2F-1DF3-4801-87AC-D2E41E441B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169" name="直線コネクタ 168">
          <a:extLst>
            <a:ext uri="{FF2B5EF4-FFF2-40B4-BE49-F238E27FC236}">
              <a16:creationId xmlns:a16="http://schemas.microsoft.com/office/drawing/2014/main" id="{34AD0CC7-1401-41BA-B614-FB67D67CAA27}"/>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170" name="【体育館・プール】&#10;有形固定資産減価償却率最小値テキスト">
          <a:extLst>
            <a:ext uri="{FF2B5EF4-FFF2-40B4-BE49-F238E27FC236}">
              <a16:creationId xmlns:a16="http://schemas.microsoft.com/office/drawing/2014/main" id="{06A775B4-CE57-4360-8261-E2A686BC62F4}"/>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1" name="直線コネクタ 170">
          <a:extLst>
            <a:ext uri="{FF2B5EF4-FFF2-40B4-BE49-F238E27FC236}">
              <a16:creationId xmlns:a16="http://schemas.microsoft.com/office/drawing/2014/main" id="{1FB26E67-4D3E-4820-99C6-70FDAAFC8010}"/>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21BF3094-09FE-48CE-9EE4-BAC41FEA5517}"/>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173" name="直線コネクタ 172">
          <a:extLst>
            <a:ext uri="{FF2B5EF4-FFF2-40B4-BE49-F238E27FC236}">
              <a16:creationId xmlns:a16="http://schemas.microsoft.com/office/drawing/2014/main" id="{A59A8327-5464-4DEA-9189-C3DB7A46A6BF}"/>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6D128B9E-A134-493F-B669-91E1BE696A7A}"/>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75" name="フローチャート: 判断 174">
          <a:extLst>
            <a:ext uri="{FF2B5EF4-FFF2-40B4-BE49-F238E27FC236}">
              <a16:creationId xmlns:a16="http://schemas.microsoft.com/office/drawing/2014/main" id="{DFB02413-5403-4C0F-B244-8E9F2EC95C3C}"/>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6" name="フローチャート: 判断 175">
          <a:extLst>
            <a:ext uri="{FF2B5EF4-FFF2-40B4-BE49-F238E27FC236}">
              <a16:creationId xmlns:a16="http://schemas.microsoft.com/office/drawing/2014/main" id="{3959B520-DCA4-49D1-A77E-101A4B2D71A0}"/>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7" name="フローチャート: 判断 176">
          <a:extLst>
            <a:ext uri="{FF2B5EF4-FFF2-40B4-BE49-F238E27FC236}">
              <a16:creationId xmlns:a16="http://schemas.microsoft.com/office/drawing/2014/main" id="{61A1CAAB-EFD7-416E-B24C-3BC2A043AC77}"/>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178" name="フローチャート: 判断 177">
          <a:extLst>
            <a:ext uri="{FF2B5EF4-FFF2-40B4-BE49-F238E27FC236}">
              <a16:creationId xmlns:a16="http://schemas.microsoft.com/office/drawing/2014/main" id="{281FFB4E-2EF9-44A9-B6CA-3A83AA4DFF5F}"/>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179" name="フローチャート: 判断 178">
          <a:extLst>
            <a:ext uri="{FF2B5EF4-FFF2-40B4-BE49-F238E27FC236}">
              <a16:creationId xmlns:a16="http://schemas.microsoft.com/office/drawing/2014/main" id="{D17528CC-EBEE-432F-B7B3-582550866041}"/>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860C708D-C901-4AB9-BF88-233D654B80C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F54E3EB-5C75-4584-A372-CA7ED42797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C104EF0-D6F5-49DF-9D04-F9EA2DBFF6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2B646C3-54F7-41B6-9597-E8B6884AC1C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AF9234-4430-404A-8A51-0C78A98966A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15494</xdr:rowOff>
    </xdr:from>
    <xdr:to>
      <xdr:col>24</xdr:col>
      <xdr:colOff>114300</xdr:colOff>
      <xdr:row>61</xdr:row>
      <xdr:rowOff>117094</xdr:rowOff>
    </xdr:to>
    <xdr:sp macro="" textlink="">
      <xdr:nvSpPr>
        <xdr:cNvPr id="185" name="楕円 184">
          <a:extLst>
            <a:ext uri="{FF2B5EF4-FFF2-40B4-BE49-F238E27FC236}">
              <a16:creationId xmlns:a16="http://schemas.microsoft.com/office/drawing/2014/main" id="{5992274F-201B-42DE-ADB4-1611A8EAA761}"/>
            </a:ext>
          </a:extLst>
        </xdr:cNvPr>
        <xdr:cNvSpPr/>
      </xdr:nvSpPr>
      <xdr:spPr>
        <a:xfrm>
          <a:off x="4584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165371</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716AECF7-DB03-4879-82B0-9FDEBBCDA225}"/>
            </a:ext>
          </a:extLst>
        </xdr:cNvPr>
        <xdr:cNvSpPr txBox="1"/>
      </xdr:nvSpPr>
      <xdr:spPr>
        <a:xfrm>
          <a:off x="4673600" y="1045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87" name="楕円 186">
          <a:extLst>
            <a:ext uri="{FF2B5EF4-FFF2-40B4-BE49-F238E27FC236}">
              <a16:creationId xmlns:a16="http://schemas.microsoft.com/office/drawing/2014/main" id="{87AD320D-C493-4E47-8D59-87B16D9ADB62}"/>
            </a:ext>
          </a:extLst>
        </xdr:cNvPr>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61</xdr:row>
      <xdr:rowOff>66294</xdr:rowOff>
    </xdr:to>
    <xdr:cxnSp macro="">
      <xdr:nvCxnSpPr>
        <xdr:cNvPr id="188" name="直線コネクタ 187">
          <a:extLst>
            <a:ext uri="{FF2B5EF4-FFF2-40B4-BE49-F238E27FC236}">
              <a16:creationId xmlns:a16="http://schemas.microsoft.com/office/drawing/2014/main" id="{4A315707-975D-4ED8-98F3-822E7D1A3565}"/>
            </a:ext>
          </a:extLst>
        </xdr:cNvPr>
        <xdr:cNvCxnSpPr/>
      </xdr:nvCxnSpPr>
      <xdr:spPr>
        <a:xfrm>
          <a:off x="3797300" y="104927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122936</xdr:rowOff>
    </xdr:from>
    <xdr:to>
      <xdr:col>15</xdr:col>
      <xdr:colOff>101600</xdr:colOff>
      <xdr:row>61</xdr:row>
      <xdr:rowOff>53086</xdr:rowOff>
    </xdr:to>
    <xdr:sp macro="" textlink="">
      <xdr:nvSpPr>
        <xdr:cNvPr id="189" name="楕円 188">
          <a:extLst>
            <a:ext uri="{FF2B5EF4-FFF2-40B4-BE49-F238E27FC236}">
              <a16:creationId xmlns:a16="http://schemas.microsoft.com/office/drawing/2014/main" id="{9F67258C-6F70-4535-8EAC-FEFDF555C61E}"/>
            </a:ext>
          </a:extLst>
        </xdr:cNvPr>
        <xdr:cNvSpPr/>
      </xdr:nvSpPr>
      <xdr:spPr>
        <a:xfrm>
          <a:off x="2857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xdr:rowOff>
    </xdr:from>
    <xdr:to>
      <xdr:col>19</xdr:col>
      <xdr:colOff>177800</xdr:colOff>
      <xdr:row>61</xdr:row>
      <xdr:rowOff>34290</xdr:rowOff>
    </xdr:to>
    <xdr:cxnSp macro="">
      <xdr:nvCxnSpPr>
        <xdr:cNvPr id="190" name="直線コネクタ 189">
          <a:extLst>
            <a:ext uri="{FF2B5EF4-FFF2-40B4-BE49-F238E27FC236}">
              <a16:creationId xmlns:a16="http://schemas.microsoft.com/office/drawing/2014/main" id="{D5D16F6A-61EB-4EE7-9DAA-5F1934FBAC68}"/>
            </a:ext>
          </a:extLst>
        </xdr:cNvPr>
        <xdr:cNvCxnSpPr/>
      </xdr:nvCxnSpPr>
      <xdr:spPr>
        <a:xfrm>
          <a:off x="2908300" y="10460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58928</xdr:rowOff>
    </xdr:from>
    <xdr:to>
      <xdr:col>10</xdr:col>
      <xdr:colOff>165100</xdr:colOff>
      <xdr:row>60</xdr:row>
      <xdr:rowOff>160528</xdr:rowOff>
    </xdr:to>
    <xdr:sp macro="" textlink="">
      <xdr:nvSpPr>
        <xdr:cNvPr id="191" name="楕円 190">
          <a:extLst>
            <a:ext uri="{FF2B5EF4-FFF2-40B4-BE49-F238E27FC236}">
              <a16:creationId xmlns:a16="http://schemas.microsoft.com/office/drawing/2014/main" id="{682F6373-EDEF-4EBD-A59A-C840CF47BF22}"/>
            </a:ext>
          </a:extLst>
        </xdr:cNvPr>
        <xdr:cNvSpPr/>
      </xdr:nvSpPr>
      <xdr:spPr>
        <a:xfrm>
          <a:off x="1968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109728</xdr:rowOff>
    </xdr:from>
    <xdr:to>
      <xdr:col>15</xdr:col>
      <xdr:colOff>50800</xdr:colOff>
      <xdr:row>61</xdr:row>
      <xdr:rowOff>2286</xdr:rowOff>
    </xdr:to>
    <xdr:cxnSp macro="">
      <xdr:nvCxnSpPr>
        <xdr:cNvPr id="192" name="直線コネクタ 191">
          <a:extLst>
            <a:ext uri="{FF2B5EF4-FFF2-40B4-BE49-F238E27FC236}">
              <a16:creationId xmlns:a16="http://schemas.microsoft.com/office/drawing/2014/main" id="{4853A7F2-60C3-4173-819D-F25D1B446078}"/>
            </a:ext>
          </a:extLst>
        </xdr:cNvPr>
        <xdr:cNvCxnSpPr/>
      </xdr:nvCxnSpPr>
      <xdr:spPr>
        <a:xfrm>
          <a:off x="2019300" y="10396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84074</xdr:rowOff>
    </xdr:from>
    <xdr:to>
      <xdr:col>6</xdr:col>
      <xdr:colOff>38100</xdr:colOff>
      <xdr:row>63</xdr:row>
      <xdr:rowOff>14224</xdr:rowOff>
    </xdr:to>
    <xdr:sp macro="" textlink="">
      <xdr:nvSpPr>
        <xdr:cNvPr id="193" name="楕円 192">
          <a:extLst>
            <a:ext uri="{FF2B5EF4-FFF2-40B4-BE49-F238E27FC236}">
              <a16:creationId xmlns:a16="http://schemas.microsoft.com/office/drawing/2014/main" id="{B61852F7-63B1-4420-93D0-F205501C000A}"/>
            </a:ext>
          </a:extLst>
        </xdr:cNvPr>
        <xdr:cNvSpPr/>
      </xdr:nvSpPr>
      <xdr:spPr>
        <a:xfrm>
          <a:off x="107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109728</xdr:rowOff>
    </xdr:from>
    <xdr:to>
      <xdr:col>10</xdr:col>
      <xdr:colOff>114300</xdr:colOff>
      <xdr:row>62</xdr:row>
      <xdr:rowOff>134874</xdr:rowOff>
    </xdr:to>
    <xdr:cxnSp macro="">
      <xdr:nvCxnSpPr>
        <xdr:cNvPr id="194" name="直線コネクタ 193">
          <a:extLst>
            <a:ext uri="{FF2B5EF4-FFF2-40B4-BE49-F238E27FC236}">
              <a16:creationId xmlns:a16="http://schemas.microsoft.com/office/drawing/2014/main" id="{EBE9CBDE-139F-4C8D-8D45-7887893B7465}"/>
            </a:ext>
          </a:extLst>
        </xdr:cNvPr>
        <xdr:cNvCxnSpPr/>
      </xdr:nvCxnSpPr>
      <xdr:spPr>
        <a:xfrm flipV="1">
          <a:off x="1130300" y="10396728"/>
          <a:ext cx="889000" cy="3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95" name="n_1aveValue【体育館・プール】&#10;有形固定資産減価償却率">
          <a:extLst>
            <a:ext uri="{FF2B5EF4-FFF2-40B4-BE49-F238E27FC236}">
              <a16:creationId xmlns:a16="http://schemas.microsoft.com/office/drawing/2014/main" id="{BA4A4698-9E71-46E6-829F-8A968D0F1291}"/>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6" name="n_2aveValue【体育館・プール】&#10;有形固定資産減価償却率">
          <a:extLst>
            <a:ext uri="{FF2B5EF4-FFF2-40B4-BE49-F238E27FC236}">
              <a16:creationId xmlns:a16="http://schemas.microsoft.com/office/drawing/2014/main" id="{A13D7E4F-8678-4D10-9D67-A839F660F609}"/>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197" name="n_3aveValue【体育館・プール】&#10;有形固定資産減価償却率">
          <a:extLst>
            <a:ext uri="{FF2B5EF4-FFF2-40B4-BE49-F238E27FC236}">
              <a16:creationId xmlns:a16="http://schemas.microsoft.com/office/drawing/2014/main" id="{992B189C-1300-461A-AEE8-421050AF880E}"/>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98" name="n_4aveValue【体育館・プール】&#10;有形固定資産減価償却率">
          <a:extLst>
            <a:ext uri="{FF2B5EF4-FFF2-40B4-BE49-F238E27FC236}">
              <a16:creationId xmlns:a16="http://schemas.microsoft.com/office/drawing/2014/main" id="{D3E41E7F-6ACF-4053-A1A6-536506C94BE4}"/>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99" name="n_1mainValue【体育館・プール】&#10;有形固定資産減価償却率">
          <a:extLst>
            <a:ext uri="{FF2B5EF4-FFF2-40B4-BE49-F238E27FC236}">
              <a16:creationId xmlns:a16="http://schemas.microsoft.com/office/drawing/2014/main" id="{2B82BA71-DD35-4AA1-863B-34789ED99406}"/>
            </a:ext>
          </a:extLst>
        </xdr:cNvPr>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44213</xdr:rowOff>
    </xdr:from>
    <xdr:ext cx="405111" cy="259045"/>
    <xdr:sp macro="" textlink="">
      <xdr:nvSpPr>
        <xdr:cNvPr id="200" name="n_2mainValue【体育館・プール】&#10;有形固定資産減価償却率">
          <a:extLst>
            <a:ext uri="{FF2B5EF4-FFF2-40B4-BE49-F238E27FC236}">
              <a16:creationId xmlns:a16="http://schemas.microsoft.com/office/drawing/2014/main" id="{6742442D-081F-42C7-9F78-C321BE53CE1B}"/>
            </a:ext>
          </a:extLst>
        </xdr:cNvPr>
        <xdr:cNvSpPr txBox="1"/>
      </xdr:nvSpPr>
      <xdr:spPr>
        <a:xfrm>
          <a:off x="2705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151655</xdr:rowOff>
    </xdr:from>
    <xdr:ext cx="405111" cy="259045"/>
    <xdr:sp macro="" textlink="">
      <xdr:nvSpPr>
        <xdr:cNvPr id="201" name="n_3mainValue【体育館・プール】&#10;有形固定資産減価償却率">
          <a:extLst>
            <a:ext uri="{FF2B5EF4-FFF2-40B4-BE49-F238E27FC236}">
              <a16:creationId xmlns:a16="http://schemas.microsoft.com/office/drawing/2014/main" id="{0F25667A-B323-40B5-9BB7-158AF334CBB6}"/>
            </a:ext>
          </a:extLst>
        </xdr:cNvPr>
        <xdr:cNvSpPr txBox="1"/>
      </xdr:nvSpPr>
      <xdr:spPr>
        <a:xfrm>
          <a:off x="1816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5351</xdr:rowOff>
    </xdr:from>
    <xdr:ext cx="405111" cy="259045"/>
    <xdr:sp macro="" textlink="">
      <xdr:nvSpPr>
        <xdr:cNvPr id="202" name="n_4mainValue【体育館・プール】&#10;有形固定資産減価償却率">
          <a:extLst>
            <a:ext uri="{FF2B5EF4-FFF2-40B4-BE49-F238E27FC236}">
              <a16:creationId xmlns:a16="http://schemas.microsoft.com/office/drawing/2014/main" id="{F4B04B03-1F3C-4567-93E5-0462E8C4D8A4}"/>
            </a:ext>
          </a:extLst>
        </xdr:cNvPr>
        <xdr:cNvSpPr txBox="1"/>
      </xdr:nvSpPr>
      <xdr:spPr>
        <a:xfrm>
          <a:off x="927744" y="1080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642B49E-43C5-4285-9481-823CA72747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43FA85A3-10F8-4D49-A739-7497B8146F6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863C9057-3EFB-45B2-8A6D-AEBCA1B3709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583CF46-1270-4057-A45F-4D36D50D38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71DAAB1-B329-4C53-B7D9-3B2A53B588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E0E0FFE9-D95D-4B97-9C1F-994307A72FF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6733F90-FCB0-4FD6-9EB9-3DF7ACBCBD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BC97C2AE-12B3-42FD-9B4F-9ED1765878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1A10012E-50D5-47CA-A172-7E61127D2A1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7A469C9-4AE4-4EF1-BDFB-3BD604163AA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3" name="直線コネクタ 212">
          <a:extLst>
            <a:ext uri="{FF2B5EF4-FFF2-40B4-BE49-F238E27FC236}">
              <a16:creationId xmlns:a16="http://schemas.microsoft.com/office/drawing/2014/main" id="{EA82A8AC-1F26-4A46-82DD-64B3E96B1944}"/>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4" name="テキスト ボックス 213">
          <a:extLst>
            <a:ext uri="{FF2B5EF4-FFF2-40B4-BE49-F238E27FC236}">
              <a16:creationId xmlns:a16="http://schemas.microsoft.com/office/drawing/2014/main" id="{E180025C-3C8D-4E44-8723-E05C7608E208}"/>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5" name="直線コネクタ 214">
          <a:extLst>
            <a:ext uri="{FF2B5EF4-FFF2-40B4-BE49-F238E27FC236}">
              <a16:creationId xmlns:a16="http://schemas.microsoft.com/office/drawing/2014/main" id="{299D7132-989A-4973-96F2-49026BA284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6" name="テキスト ボックス 215">
          <a:extLst>
            <a:ext uri="{FF2B5EF4-FFF2-40B4-BE49-F238E27FC236}">
              <a16:creationId xmlns:a16="http://schemas.microsoft.com/office/drawing/2014/main" id="{4FCA3D09-EDAD-4E99-A035-DCC2245B999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7" name="直線コネクタ 216">
          <a:extLst>
            <a:ext uri="{FF2B5EF4-FFF2-40B4-BE49-F238E27FC236}">
              <a16:creationId xmlns:a16="http://schemas.microsoft.com/office/drawing/2014/main" id="{9D5A1F9A-6847-4F07-AEAF-B93E702FC3BA}"/>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8" name="テキスト ボックス 217">
          <a:extLst>
            <a:ext uri="{FF2B5EF4-FFF2-40B4-BE49-F238E27FC236}">
              <a16:creationId xmlns:a16="http://schemas.microsoft.com/office/drawing/2014/main" id="{00B5F0C6-B88C-4D6F-9513-167CC0789479}"/>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70DE1629-8933-45BF-87C3-5C1D167B6F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AC99385-9555-4CD0-B020-D6EB5CE987E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67396244-A81A-49EB-B5F3-59099494076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222" name="直線コネクタ 221">
          <a:extLst>
            <a:ext uri="{FF2B5EF4-FFF2-40B4-BE49-F238E27FC236}">
              <a16:creationId xmlns:a16="http://schemas.microsoft.com/office/drawing/2014/main" id="{1220A11C-F653-4806-8DDE-466D42E233DE}"/>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3" name="【体育館・プール】&#10;一人当たり面積最小値テキスト">
          <a:extLst>
            <a:ext uri="{FF2B5EF4-FFF2-40B4-BE49-F238E27FC236}">
              <a16:creationId xmlns:a16="http://schemas.microsoft.com/office/drawing/2014/main" id="{D1FF1364-C0FE-437D-922F-A8B51DFEBE81}"/>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4" name="直線コネクタ 223">
          <a:extLst>
            <a:ext uri="{FF2B5EF4-FFF2-40B4-BE49-F238E27FC236}">
              <a16:creationId xmlns:a16="http://schemas.microsoft.com/office/drawing/2014/main" id="{4514F936-8C1F-42C2-B30C-13D31315D4BB}"/>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225" name="【体育館・プール】&#10;一人当たり面積最大値テキスト">
          <a:extLst>
            <a:ext uri="{FF2B5EF4-FFF2-40B4-BE49-F238E27FC236}">
              <a16:creationId xmlns:a16="http://schemas.microsoft.com/office/drawing/2014/main" id="{4EC977F3-EA32-44A5-9FF4-7BE713EB885D}"/>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226" name="直線コネクタ 225">
          <a:extLst>
            <a:ext uri="{FF2B5EF4-FFF2-40B4-BE49-F238E27FC236}">
              <a16:creationId xmlns:a16="http://schemas.microsoft.com/office/drawing/2014/main" id="{D6581A49-7518-4009-80CF-F09D565C1169}"/>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227" name="【体育館・プール】&#10;一人当たり面積平均値テキスト">
          <a:extLst>
            <a:ext uri="{FF2B5EF4-FFF2-40B4-BE49-F238E27FC236}">
              <a16:creationId xmlns:a16="http://schemas.microsoft.com/office/drawing/2014/main" id="{8F82540C-3551-4F93-85EC-15AD59A0523A}"/>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228" name="フローチャート: 判断 227">
          <a:extLst>
            <a:ext uri="{FF2B5EF4-FFF2-40B4-BE49-F238E27FC236}">
              <a16:creationId xmlns:a16="http://schemas.microsoft.com/office/drawing/2014/main" id="{DD14D2E8-8A10-48D9-ABAE-CB2BD4E6B59D}"/>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229" name="フローチャート: 判断 228">
          <a:extLst>
            <a:ext uri="{FF2B5EF4-FFF2-40B4-BE49-F238E27FC236}">
              <a16:creationId xmlns:a16="http://schemas.microsoft.com/office/drawing/2014/main" id="{D168E8AA-FC11-43BC-BFEE-C4E115795630}"/>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230" name="フローチャート: 判断 229">
          <a:extLst>
            <a:ext uri="{FF2B5EF4-FFF2-40B4-BE49-F238E27FC236}">
              <a16:creationId xmlns:a16="http://schemas.microsoft.com/office/drawing/2014/main" id="{195A63D5-D4FA-4DC0-8EBD-73A26DFD3E08}"/>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231" name="フローチャート: 判断 230">
          <a:extLst>
            <a:ext uri="{FF2B5EF4-FFF2-40B4-BE49-F238E27FC236}">
              <a16:creationId xmlns:a16="http://schemas.microsoft.com/office/drawing/2014/main" id="{D028F484-AFA0-472D-BF09-25AEA496B659}"/>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232" name="フローチャート: 判断 231">
          <a:extLst>
            <a:ext uri="{FF2B5EF4-FFF2-40B4-BE49-F238E27FC236}">
              <a16:creationId xmlns:a16="http://schemas.microsoft.com/office/drawing/2014/main" id="{18442E9D-808B-472F-BDEF-6DB3797799BC}"/>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9C7E0A70-4D39-4F95-937E-BE299FADEF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6146DF71-F817-4927-9078-E4527AECD7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71AAFCF-0FF9-4E53-8C97-CC1186D6999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4E0636C9-A689-424B-AF0E-B80423F9518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C164A621-F33B-4478-89CF-84080ECC496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132652</xdr:rowOff>
    </xdr:from>
    <xdr:to>
      <xdr:col>55</xdr:col>
      <xdr:colOff>50800</xdr:colOff>
      <xdr:row>62</xdr:row>
      <xdr:rowOff>62802</xdr:rowOff>
    </xdr:to>
    <xdr:sp macro="" textlink="">
      <xdr:nvSpPr>
        <xdr:cNvPr id="238" name="楕円 237">
          <a:extLst>
            <a:ext uri="{FF2B5EF4-FFF2-40B4-BE49-F238E27FC236}">
              <a16:creationId xmlns:a16="http://schemas.microsoft.com/office/drawing/2014/main" id="{9A7AE51D-37DD-48B8-A7E3-B4C72DA56BEB}"/>
            </a:ext>
          </a:extLst>
        </xdr:cNvPr>
        <xdr:cNvSpPr/>
      </xdr:nvSpPr>
      <xdr:spPr>
        <a:xfrm>
          <a:off x="10426700" y="1059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111079</xdr:rowOff>
    </xdr:from>
    <xdr:ext cx="469744" cy="259045"/>
    <xdr:sp macro="" textlink="">
      <xdr:nvSpPr>
        <xdr:cNvPr id="239" name="【体育館・プール】&#10;一人当たり面積該当値テキスト">
          <a:extLst>
            <a:ext uri="{FF2B5EF4-FFF2-40B4-BE49-F238E27FC236}">
              <a16:creationId xmlns:a16="http://schemas.microsoft.com/office/drawing/2014/main" id="{7FAA76B6-D7D8-4DFC-A724-22786DC1B6EC}"/>
            </a:ext>
          </a:extLst>
        </xdr:cNvPr>
        <xdr:cNvSpPr txBox="1"/>
      </xdr:nvSpPr>
      <xdr:spPr>
        <a:xfrm>
          <a:off x="10515600" y="1056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137223</xdr:rowOff>
    </xdr:from>
    <xdr:to>
      <xdr:col>50</xdr:col>
      <xdr:colOff>165100</xdr:colOff>
      <xdr:row>62</xdr:row>
      <xdr:rowOff>67373</xdr:rowOff>
    </xdr:to>
    <xdr:sp macro="" textlink="">
      <xdr:nvSpPr>
        <xdr:cNvPr id="240" name="楕円 239">
          <a:extLst>
            <a:ext uri="{FF2B5EF4-FFF2-40B4-BE49-F238E27FC236}">
              <a16:creationId xmlns:a16="http://schemas.microsoft.com/office/drawing/2014/main" id="{853137AC-03D0-4737-8804-9280A72F198F}"/>
            </a:ext>
          </a:extLst>
        </xdr:cNvPr>
        <xdr:cNvSpPr/>
      </xdr:nvSpPr>
      <xdr:spPr>
        <a:xfrm>
          <a:off x="9588500" y="1059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12002</xdr:rowOff>
    </xdr:from>
    <xdr:to>
      <xdr:col>55</xdr:col>
      <xdr:colOff>0</xdr:colOff>
      <xdr:row>62</xdr:row>
      <xdr:rowOff>16573</xdr:rowOff>
    </xdr:to>
    <xdr:cxnSp macro="">
      <xdr:nvCxnSpPr>
        <xdr:cNvPr id="241" name="直線コネクタ 240">
          <a:extLst>
            <a:ext uri="{FF2B5EF4-FFF2-40B4-BE49-F238E27FC236}">
              <a16:creationId xmlns:a16="http://schemas.microsoft.com/office/drawing/2014/main" id="{90D0425B-7E9C-4A4D-A264-C54C84FAC276}"/>
            </a:ext>
          </a:extLst>
        </xdr:cNvPr>
        <xdr:cNvCxnSpPr/>
      </xdr:nvCxnSpPr>
      <xdr:spPr>
        <a:xfrm flipV="1">
          <a:off x="9639300" y="1064190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141795</xdr:rowOff>
    </xdr:from>
    <xdr:to>
      <xdr:col>46</xdr:col>
      <xdr:colOff>38100</xdr:colOff>
      <xdr:row>62</xdr:row>
      <xdr:rowOff>71945</xdr:rowOff>
    </xdr:to>
    <xdr:sp macro="" textlink="">
      <xdr:nvSpPr>
        <xdr:cNvPr id="242" name="楕円 241">
          <a:extLst>
            <a:ext uri="{FF2B5EF4-FFF2-40B4-BE49-F238E27FC236}">
              <a16:creationId xmlns:a16="http://schemas.microsoft.com/office/drawing/2014/main" id="{52866980-4246-4598-B6B1-57A667794DBB}"/>
            </a:ext>
          </a:extLst>
        </xdr:cNvPr>
        <xdr:cNvSpPr/>
      </xdr:nvSpPr>
      <xdr:spPr>
        <a:xfrm>
          <a:off x="8699500" y="106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16573</xdr:rowOff>
    </xdr:from>
    <xdr:to>
      <xdr:col>50</xdr:col>
      <xdr:colOff>114300</xdr:colOff>
      <xdr:row>62</xdr:row>
      <xdr:rowOff>21145</xdr:rowOff>
    </xdr:to>
    <xdr:cxnSp macro="">
      <xdr:nvCxnSpPr>
        <xdr:cNvPr id="243" name="直線コネクタ 242">
          <a:extLst>
            <a:ext uri="{FF2B5EF4-FFF2-40B4-BE49-F238E27FC236}">
              <a16:creationId xmlns:a16="http://schemas.microsoft.com/office/drawing/2014/main" id="{B23F6550-0CFE-47E3-820B-C423CC3F5838}"/>
            </a:ext>
          </a:extLst>
        </xdr:cNvPr>
        <xdr:cNvCxnSpPr/>
      </xdr:nvCxnSpPr>
      <xdr:spPr>
        <a:xfrm flipV="1">
          <a:off x="8750300" y="1064647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144653</xdr:rowOff>
    </xdr:from>
    <xdr:to>
      <xdr:col>41</xdr:col>
      <xdr:colOff>101600</xdr:colOff>
      <xdr:row>62</xdr:row>
      <xdr:rowOff>74803</xdr:rowOff>
    </xdr:to>
    <xdr:sp macro="" textlink="">
      <xdr:nvSpPr>
        <xdr:cNvPr id="244" name="楕円 243">
          <a:extLst>
            <a:ext uri="{FF2B5EF4-FFF2-40B4-BE49-F238E27FC236}">
              <a16:creationId xmlns:a16="http://schemas.microsoft.com/office/drawing/2014/main" id="{67EA972B-9B97-4FBB-AFA6-10916CF83D7F}"/>
            </a:ext>
          </a:extLst>
        </xdr:cNvPr>
        <xdr:cNvSpPr/>
      </xdr:nvSpPr>
      <xdr:spPr>
        <a:xfrm>
          <a:off x="7810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21145</xdr:rowOff>
    </xdr:from>
    <xdr:to>
      <xdr:col>45</xdr:col>
      <xdr:colOff>177800</xdr:colOff>
      <xdr:row>62</xdr:row>
      <xdr:rowOff>24003</xdr:rowOff>
    </xdr:to>
    <xdr:cxnSp macro="">
      <xdr:nvCxnSpPr>
        <xdr:cNvPr id="245" name="直線コネクタ 244">
          <a:extLst>
            <a:ext uri="{FF2B5EF4-FFF2-40B4-BE49-F238E27FC236}">
              <a16:creationId xmlns:a16="http://schemas.microsoft.com/office/drawing/2014/main" id="{F80AEB22-58D9-41E7-AEAA-6022CE2932A4}"/>
            </a:ext>
          </a:extLst>
        </xdr:cNvPr>
        <xdr:cNvCxnSpPr/>
      </xdr:nvCxnSpPr>
      <xdr:spPr>
        <a:xfrm flipV="1">
          <a:off x="7861300" y="1065104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148654</xdr:rowOff>
    </xdr:from>
    <xdr:to>
      <xdr:col>36</xdr:col>
      <xdr:colOff>165100</xdr:colOff>
      <xdr:row>62</xdr:row>
      <xdr:rowOff>78804</xdr:rowOff>
    </xdr:to>
    <xdr:sp macro="" textlink="">
      <xdr:nvSpPr>
        <xdr:cNvPr id="246" name="楕円 245">
          <a:extLst>
            <a:ext uri="{FF2B5EF4-FFF2-40B4-BE49-F238E27FC236}">
              <a16:creationId xmlns:a16="http://schemas.microsoft.com/office/drawing/2014/main" id="{5BEAF939-827E-42DE-B8AC-B4BDA680D84D}"/>
            </a:ext>
          </a:extLst>
        </xdr:cNvPr>
        <xdr:cNvSpPr/>
      </xdr:nvSpPr>
      <xdr:spPr>
        <a:xfrm>
          <a:off x="6921500" y="1060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24003</xdr:rowOff>
    </xdr:from>
    <xdr:to>
      <xdr:col>41</xdr:col>
      <xdr:colOff>50800</xdr:colOff>
      <xdr:row>62</xdr:row>
      <xdr:rowOff>28004</xdr:rowOff>
    </xdr:to>
    <xdr:cxnSp macro="">
      <xdr:nvCxnSpPr>
        <xdr:cNvPr id="247" name="直線コネクタ 246">
          <a:extLst>
            <a:ext uri="{FF2B5EF4-FFF2-40B4-BE49-F238E27FC236}">
              <a16:creationId xmlns:a16="http://schemas.microsoft.com/office/drawing/2014/main" id="{CDC5B9F2-BAF9-4E7C-991C-D2BDBDED098D}"/>
            </a:ext>
          </a:extLst>
        </xdr:cNvPr>
        <xdr:cNvCxnSpPr/>
      </xdr:nvCxnSpPr>
      <xdr:spPr>
        <a:xfrm flipV="1">
          <a:off x="6972300" y="10653903"/>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248" name="n_1aveValue【体育館・プール】&#10;一人当たり面積">
          <a:extLst>
            <a:ext uri="{FF2B5EF4-FFF2-40B4-BE49-F238E27FC236}">
              <a16:creationId xmlns:a16="http://schemas.microsoft.com/office/drawing/2014/main" id="{4D4ABE77-9CFF-43F4-A252-2C8FECFE431D}"/>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249" name="n_2aveValue【体育館・プール】&#10;一人当たり面積">
          <a:extLst>
            <a:ext uri="{FF2B5EF4-FFF2-40B4-BE49-F238E27FC236}">
              <a16:creationId xmlns:a16="http://schemas.microsoft.com/office/drawing/2014/main" id="{38736F4A-0F9E-423C-9430-7E8DBF883B84}"/>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250" name="n_3aveValue【体育館・プール】&#10;一人当たり面積">
          <a:extLst>
            <a:ext uri="{FF2B5EF4-FFF2-40B4-BE49-F238E27FC236}">
              <a16:creationId xmlns:a16="http://schemas.microsoft.com/office/drawing/2014/main" id="{89800C67-3C55-4C2E-ACA7-85F087F8BA31}"/>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251" name="n_4aveValue【体育館・プール】&#10;一人当たり面積">
          <a:extLst>
            <a:ext uri="{FF2B5EF4-FFF2-40B4-BE49-F238E27FC236}">
              <a16:creationId xmlns:a16="http://schemas.microsoft.com/office/drawing/2014/main" id="{BBCFB8B8-39A1-4F43-8EBF-334F341229CE}"/>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58500</xdr:rowOff>
    </xdr:from>
    <xdr:ext cx="469744" cy="259045"/>
    <xdr:sp macro="" textlink="">
      <xdr:nvSpPr>
        <xdr:cNvPr id="252" name="n_1mainValue【体育館・プール】&#10;一人当たり面積">
          <a:extLst>
            <a:ext uri="{FF2B5EF4-FFF2-40B4-BE49-F238E27FC236}">
              <a16:creationId xmlns:a16="http://schemas.microsoft.com/office/drawing/2014/main" id="{A2C621A5-3613-4821-AEB8-8913E39A05CF}"/>
            </a:ext>
          </a:extLst>
        </xdr:cNvPr>
        <xdr:cNvSpPr txBox="1"/>
      </xdr:nvSpPr>
      <xdr:spPr>
        <a:xfrm>
          <a:off x="9391727" y="1068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63072</xdr:rowOff>
    </xdr:from>
    <xdr:ext cx="469744" cy="259045"/>
    <xdr:sp macro="" textlink="">
      <xdr:nvSpPr>
        <xdr:cNvPr id="253" name="n_2mainValue【体育館・プール】&#10;一人当たり面積">
          <a:extLst>
            <a:ext uri="{FF2B5EF4-FFF2-40B4-BE49-F238E27FC236}">
              <a16:creationId xmlns:a16="http://schemas.microsoft.com/office/drawing/2014/main" id="{F64E522A-2E2D-49ED-B2FF-388066293917}"/>
            </a:ext>
          </a:extLst>
        </xdr:cNvPr>
        <xdr:cNvSpPr txBox="1"/>
      </xdr:nvSpPr>
      <xdr:spPr>
        <a:xfrm>
          <a:off x="8515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65930</xdr:rowOff>
    </xdr:from>
    <xdr:ext cx="469744" cy="259045"/>
    <xdr:sp macro="" textlink="">
      <xdr:nvSpPr>
        <xdr:cNvPr id="254" name="n_3mainValue【体育館・プール】&#10;一人当たり面積">
          <a:extLst>
            <a:ext uri="{FF2B5EF4-FFF2-40B4-BE49-F238E27FC236}">
              <a16:creationId xmlns:a16="http://schemas.microsoft.com/office/drawing/2014/main" id="{B6A41CF5-7791-4E56-8229-16A68B2E2C5C}"/>
            </a:ext>
          </a:extLst>
        </xdr:cNvPr>
        <xdr:cNvSpPr txBox="1"/>
      </xdr:nvSpPr>
      <xdr:spPr>
        <a:xfrm>
          <a:off x="76264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69931</xdr:rowOff>
    </xdr:from>
    <xdr:ext cx="469744" cy="259045"/>
    <xdr:sp macro="" textlink="">
      <xdr:nvSpPr>
        <xdr:cNvPr id="255" name="n_4mainValue【体育館・プール】&#10;一人当たり面積">
          <a:extLst>
            <a:ext uri="{FF2B5EF4-FFF2-40B4-BE49-F238E27FC236}">
              <a16:creationId xmlns:a16="http://schemas.microsoft.com/office/drawing/2014/main" id="{062D7094-6A28-4C10-9581-CE93E00DA828}"/>
            </a:ext>
          </a:extLst>
        </xdr:cNvPr>
        <xdr:cNvSpPr txBox="1"/>
      </xdr:nvSpPr>
      <xdr:spPr>
        <a:xfrm>
          <a:off x="6737427" y="1069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a:extLst>
            <a:ext uri="{FF2B5EF4-FFF2-40B4-BE49-F238E27FC236}">
              <a16:creationId xmlns:a16="http://schemas.microsoft.com/office/drawing/2014/main" id="{88F2810F-B488-4BD9-A36D-4897DD112C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a:extLst>
            <a:ext uri="{FF2B5EF4-FFF2-40B4-BE49-F238E27FC236}">
              <a16:creationId xmlns:a16="http://schemas.microsoft.com/office/drawing/2014/main" id="{7A912662-E4BA-4CD8-9A39-ED9C4400B01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a:extLst>
            <a:ext uri="{FF2B5EF4-FFF2-40B4-BE49-F238E27FC236}">
              <a16:creationId xmlns:a16="http://schemas.microsoft.com/office/drawing/2014/main" id="{01B9327B-E69D-40F5-AF37-04CC104C22E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a:extLst>
            <a:ext uri="{FF2B5EF4-FFF2-40B4-BE49-F238E27FC236}">
              <a16:creationId xmlns:a16="http://schemas.microsoft.com/office/drawing/2014/main" id="{7516DC54-0851-4A6E-AF6A-E764F60C3C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a:extLst>
            <a:ext uri="{FF2B5EF4-FFF2-40B4-BE49-F238E27FC236}">
              <a16:creationId xmlns:a16="http://schemas.microsoft.com/office/drawing/2014/main" id="{E10F5C5E-22B0-4436-992B-352A24795FE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a:extLst>
            <a:ext uri="{FF2B5EF4-FFF2-40B4-BE49-F238E27FC236}">
              <a16:creationId xmlns:a16="http://schemas.microsoft.com/office/drawing/2014/main" id="{7AC6E73B-4684-4DFB-B78D-41D2A85924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a:extLst>
            <a:ext uri="{FF2B5EF4-FFF2-40B4-BE49-F238E27FC236}">
              <a16:creationId xmlns:a16="http://schemas.microsoft.com/office/drawing/2014/main" id="{223CB727-E2C5-4122-B9CD-F9E710DD5A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a:extLst>
            <a:ext uri="{FF2B5EF4-FFF2-40B4-BE49-F238E27FC236}">
              <a16:creationId xmlns:a16="http://schemas.microsoft.com/office/drawing/2014/main" id="{9FF9EE21-317F-4B44-8373-ED72A181D1A9}"/>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5A3A3F24-4DB9-40E4-877E-D6153BC3F92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8C6A3BCB-B071-4DCD-BAF9-2C67C9B581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9FE6863C-1DBF-4A03-B468-F844C095C9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71A37C5A-18D2-4BFF-B296-12E0D8DE659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46F28CFB-7772-4624-860E-2BBD42E7AA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2E9FA8CF-AACD-45A8-B711-B81FB92998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616D518F-B1A4-4070-A3EB-FC0A67930C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CB88CC1A-44E8-4D82-A6B0-E830A8E2DD3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2" name="正方形/長方形 271">
          <a:extLst>
            <a:ext uri="{FF2B5EF4-FFF2-40B4-BE49-F238E27FC236}">
              <a16:creationId xmlns:a16="http://schemas.microsoft.com/office/drawing/2014/main" id="{A8CD7BAF-6773-4811-BA1C-42301C0BE1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3" name="正方形/長方形 272">
          <a:extLst>
            <a:ext uri="{FF2B5EF4-FFF2-40B4-BE49-F238E27FC236}">
              <a16:creationId xmlns:a16="http://schemas.microsoft.com/office/drawing/2014/main" id="{CD083544-DC8E-4E71-A7DC-39B4DD943F6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4" name="正方形/長方形 273">
          <a:extLst>
            <a:ext uri="{FF2B5EF4-FFF2-40B4-BE49-F238E27FC236}">
              <a16:creationId xmlns:a16="http://schemas.microsoft.com/office/drawing/2014/main" id="{21C4138F-7E18-42AC-A503-E1B01187F99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5" name="正方形/長方形 274">
          <a:extLst>
            <a:ext uri="{FF2B5EF4-FFF2-40B4-BE49-F238E27FC236}">
              <a16:creationId xmlns:a16="http://schemas.microsoft.com/office/drawing/2014/main" id="{1B0D2440-8953-443E-B8E6-6B1EDACC523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6" name="正方形/長方形 275">
          <a:extLst>
            <a:ext uri="{FF2B5EF4-FFF2-40B4-BE49-F238E27FC236}">
              <a16:creationId xmlns:a16="http://schemas.microsoft.com/office/drawing/2014/main" id="{F8084350-B5CC-45F4-8435-77A068164B5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7" name="正方形/長方形 276">
          <a:extLst>
            <a:ext uri="{FF2B5EF4-FFF2-40B4-BE49-F238E27FC236}">
              <a16:creationId xmlns:a16="http://schemas.microsoft.com/office/drawing/2014/main" id="{920406D6-1EF5-4841-8DF4-A0575A41DB1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8" name="正方形/長方形 277">
          <a:extLst>
            <a:ext uri="{FF2B5EF4-FFF2-40B4-BE49-F238E27FC236}">
              <a16:creationId xmlns:a16="http://schemas.microsoft.com/office/drawing/2014/main" id="{CA730481-C341-4F3E-99F1-99E9C8CF92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a:extLst>
            <a:ext uri="{FF2B5EF4-FFF2-40B4-BE49-F238E27FC236}">
              <a16:creationId xmlns:a16="http://schemas.microsoft.com/office/drawing/2014/main" id="{E05D3018-494A-47EE-83BF-35397FE310B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a:extLst>
            <a:ext uri="{FF2B5EF4-FFF2-40B4-BE49-F238E27FC236}">
              <a16:creationId xmlns:a16="http://schemas.microsoft.com/office/drawing/2014/main" id="{C5F86211-E1E6-488D-91E6-1544EBCD8F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a:extLst>
            <a:ext uri="{FF2B5EF4-FFF2-40B4-BE49-F238E27FC236}">
              <a16:creationId xmlns:a16="http://schemas.microsoft.com/office/drawing/2014/main" id="{45769076-535A-4695-AE20-0DF3FD561F2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a:extLst>
            <a:ext uri="{FF2B5EF4-FFF2-40B4-BE49-F238E27FC236}">
              <a16:creationId xmlns:a16="http://schemas.microsoft.com/office/drawing/2014/main" id="{6F259B9B-3730-47D9-A52D-CDDF4BC07E4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a:extLst>
            <a:ext uri="{FF2B5EF4-FFF2-40B4-BE49-F238E27FC236}">
              <a16:creationId xmlns:a16="http://schemas.microsoft.com/office/drawing/2014/main" id="{BA74CB5B-2615-4F58-AB63-B200513B456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a:extLst>
            <a:ext uri="{FF2B5EF4-FFF2-40B4-BE49-F238E27FC236}">
              <a16:creationId xmlns:a16="http://schemas.microsoft.com/office/drawing/2014/main" id="{DD736250-0772-437B-80BA-B95C1AD1717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a:extLst>
            <a:ext uri="{FF2B5EF4-FFF2-40B4-BE49-F238E27FC236}">
              <a16:creationId xmlns:a16="http://schemas.microsoft.com/office/drawing/2014/main" id="{A31595F9-78A6-40FF-84DC-F4EFB9FA9AE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a:extLst>
            <a:ext uri="{FF2B5EF4-FFF2-40B4-BE49-F238E27FC236}">
              <a16:creationId xmlns:a16="http://schemas.microsoft.com/office/drawing/2014/main" id="{8110A020-7B73-43CB-9864-E770C53EF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a:extLst>
            <a:ext uri="{FF2B5EF4-FFF2-40B4-BE49-F238E27FC236}">
              <a16:creationId xmlns:a16="http://schemas.microsoft.com/office/drawing/2014/main" id="{6071104A-C450-418C-B014-0389432DC1A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8" name="正方形/長方形 287">
          <a:extLst>
            <a:ext uri="{FF2B5EF4-FFF2-40B4-BE49-F238E27FC236}">
              <a16:creationId xmlns:a16="http://schemas.microsoft.com/office/drawing/2014/main" id="{86114608-DE81-4E48-B408-38CBD4343D5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9" name="正方形/長方形 288">
          <a:extLst>
            <a:ext uri="{FF2B5EF4-FFF2-40B4-BE49-F238E27FC236}">
              <a16:creationId xmlns:a16="http://schemas.microsoft.com/office/drawing/2014/main" id="{C9B502BA-03BB-4A26-9925-9980D3B842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0" name="正方形/長方形 289">
          <a:extLst>
            <a:ext uri="{FF2B5EF4-FFF2-40B4-BE49-F238E27FC236}">
              <a16:creationId xmlns:a16="http://schemas.microsoft.com/office/drawing/2014/main" id="{01E9A81A-8A85-4C5C-A2D7-CA71AC57C3E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1" name="正方形/長方形 290">
          <a:extLst>
            <a:ext uri="{FF2B5EF4-FFF2-40B4-BE49-F238E27FC236}">
              <a16:creationId xmlns:a16="http://schemas.microsoft.com/office/drawing/2014/main" id="{F60581A7-506C-4B43-8C82-A968EDCCE9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2" name="正方形/長方形 291">
          <a:extLst>
            <a:ext uri="{FF2B5EF4-FFF2-40B4-BE49-F238E27FC236}">
              <a16:creationId xmlns:a16="http://schemas.microsoft.com/office/drawing/2014/main" id="{AC125003-1D3D-47A0-A3A9-F24021551D5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3" name="正方形/長方形 292">
          <a:extLst>
            <a:ext uri="{FF2B5EF4-FFF2-40B4-BE49-F238E27FC236}">
              <a16:creationId xmlns:a16="http://schemas.microsoft.com/office/drawing/2014/main" id="{55EBD64F-DFD7-4D36-9514-B68C9CAABB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4" name="正方形/長方形 293">
          <a:extLst>
            <a:ext uri="{FF2B5EF4-FFF2-40B4-BE49-F238E27FC236}">
              <a16:creationId xmlns:a16="http://schemas.microsoft.com/office/drawing/2014/main" id="{FAB1D375-3687-4C5F-8A23-D57D0311EF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5" name="正方形/長方形 294">
          <a:extLst>
            <a:ext uri="{FF2B5EF4-FFF2-40B4-BE49-F238E27FC236}">
              <a16:creationId xmlns:a16="http://schemas.microsoft.com/office/drawing/2014/main" id="{FD35F067-B22D-47E2-9DB2-49A9DC1B99D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6" name="テキスト ボックス 295">
          <a:extLst>
            <a:ext uri="{FF2B5EF4-FFF2-40B4-BE49-F238E27FC236}">
              <a16:creationId xmlns:a16="http://schemas.microsoft.com/office/drawing/2014/main" id="{DA7567CE-0BC6-4D5D-B707-819F465456F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7" name="直線コネクタ 296">
          <a:extLst>
            <a:ext uri="{FF2B5EF4-FFF2-40B4-BE49-F238E27FC236}">
              <a16:creationId xmlns:a16="http://schemas.microsoft.com/office/drawing/2014/main" id="{FF8102AA-F196-4314-8217-584492DFD2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8" name="テキスト ボックス 297">
          <a:extLst>
            <a:ext uri="{FF2B5EF4-FFF2-40B4-BE49-F238E27FC236}">
              <a16:creationId xmlns:a16="http://schemas.microsoft.com/office/drawing/2014/main" id="{20281200-EEAC-42CB-AB01-0DE2C598DDF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9" name="直線コネクタ 298">
          <a:extLst>
            <a:ext uri="{FF2B5EF4-FFF2-40B4-BE49-F238E27FC236}">
              <a16:creationId xmlns:a16="http://schemas.microsoft.com/office/drawing/2014/main" id="{A0AE835F-4B84-4AD3-BB94-37BF077A6D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0" name="テキスト ボックス 299">
          <a:extLst>
            <a:ext uri="{FF2B5EF4-FFF2-40B4-BE49-F238E27FC236}">
              <a16:creationId xmlns:a16="http://schemas.microsoft.com/office/drawing/2014/main" id="{CF2634EB-F8C0-4D7C-9B9B-A016D92D029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1" name="直線コネクタ 300">
          <a:extLst>
            <a:ext uri="{FF2B5EF4-FFF2-40B4-BE49-F238E27FC236}">
              <a16:creationId xmlns:a16="http://schemas.microsoft.com/office/drawing/2014/main" id="{8F27F477-86C8-4B3C-A3DE-7015CAD984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2" name="テキスト ボックス 301">
          <a:extLst>
            <a:ext uri="{FF2B5EF4-FFF2-40B4-BE49-F238E27FC236}">
              <a16:creationId xmlns:a16="http://schemas.microsoft.com/office/drawing/2014/main" id="{006A4538-ADCD-4141-B29D-904EF2442D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3" name="直線コネクタ 302">
          <a:extLst>
            <a:ext uri="{FF2B5EF4-FFF2-40B4-BE49-F238E27FC236}">
              <a16:creationId xmlns:a16="http://schemas.microsoft.com/office/drawing/2014/main" id="{293C766F-D807-4760-98AC-397ADC0154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4" name="テキスト ボックス 303">
          <a:extLst>
            <a:ext uri="{FF2B5EF4-FFF2-40B4-BE49-F238E27FC236}">
              <a16:creationId xmlns:a16="http://schemas.microsoft.com/office/drawing/2014/main" id="{357FCF81-0339-456D-BFD6-DC3858EC18C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5" name="直線コネクタ 304">
          <a:extLst>
            <a:ext uri="{FF2B5EF4-FFF2-40B4-BE49-F238E27FC236}">
              <a16:creationId xmlns:a16="http://schemas.microsoft.com/office/drawing/2014/main" id="{1E685CDF-4512-4A97-BF28-EAF4FE7A29B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6" name="テキスト ボックス 305">
          <a:extLst>
            <a:ext uri="{FF2B5EF4-FFF2-40B4-BE49-F238E27FC236}">
              <a16:creationId xmlns:a16="http://schemas.microsoft.com/office/drawing/2014/main" id="{BD353F35-BDF5-4216-91B0-2CF4980755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7" name="直線コネクタ 306">
          <a:extLst>
            <a:ext uri="{FF2B5EF4-FFF2-40B4-BE49-F238E27FC236}">
              <a16:creationId xmlns:a16="http://schemas.microsoft.com/office/drawing/2014/main" id="{FDFB2466-FFBF-4D0B-B7CD-5F7CF68BECF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8" name="テキスト ボックス 307">
          <a:extLst>
            <a:ext uri="{FF2B5EF4-FFF2-40B4-BE49-F238E27FC236}">
              <a16:creationId xmlns:a16="http://schemas.microsoft.com/office/drawing/2014/main" id="{81E7474E-FC22-468E-AE30-55FE60B659E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9" name="直線コネクタ 308">
          <a:extLst>
            <a:ext uri="{FF2B5EF4-FFF2-40B4-BE49-F238E27FC236}">
              <a16:creationId xmlns:a16="http://schemas.microsoft.com/office/drawing/2014/main" id="{7D52AF97-E8D3-4864-A9D9-1FB62310FC7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0" name="テキスト ボックス 309">
          <a:extLst>
            <a:ext uri="{FF2B5EF4-FFF2-40B4-BE49-F238E27FC236}">
              <a16:creationId xmlns:a16="http://schemas.microsoft.com/office/drawing/2014/main" id="{85AFBFED-E582-452D-9FEF-4031DCED97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1" name="【一般廃棄物処理施設】&#10;有形固定資産減価償却率グラフ枠">
          <a:extLst>
            <a:ext uri="{FF2B5EF4-FFF2-40B4-BE49-F238E27FC236}">
              <a16:creationId xmlns:a16="http://schemas.microsoft.com/office/drawing/2014/main" id="{47CB28B9-601B-41B9-ABA3-C83C2B925F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12" name="直線コネクタ 311">
          <a:extLst>
            <a:ext uri="{FF2B5EF4-FFF2-40B4-BE49-F238E27FC236}">
              <a16:creationId xmlns:a16="http://schemas.microsoft.com/office/drawing/2014/main" id="{992024EA-AC3A-4B3A-9358-2FE8A46A5DBE}"/>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3" name="【一般廃棄物処理施設】&#10;有形固定資産減価償却率最小値テキスト">
          <a:extLst>
            <a:ext uri="{FF2B5EF4-FFF2-40B4-BE49-F238E27FC236}">
              <a16:creationId xmlns:a16="http://schemas.microsoft.com/office/drawing/2014/main" id="{7F33F44A-80AF-4FAF-A594-EA583A3A11D9}"/>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4" name="直線コネクタ 313">
          <a:extLst>
            <a:ext uri="{FF2B5EF4-FFF2-40B4-BE49-F238E27FC236}">
              <a16:creationId xmlns:a16="http://schemas.microsoft.com/office/drawing/2014/main" id="{67E45C84-A213-4CD6-A376-E35541C5C1D7}"/>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15" name="【一般廃棄物処理施設】&#10;有形固定資産減価償却率最大値テキスト">
          <a:extLst>
            <a:ext uri="{FF2B5EF4-FFF2-40B4-BE49-F238E27FC236}">
              <a16:creationId xmlns:a16="http://schemas.microsoft.com/office/drawing/2014/main" id="{9A853946-0ACE-4000-8BC7-28BE45F480B1}"/>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16" name="直線コネクタ 315">
          <a:extLst>
            <a:ext uri="{FF2B5EF4-FFF2-40B4-BE49-F238E27FC236}">
              <a16:creationId xmlns:a16="http://schemas.microsoft.com/office/drawing/2014/main" id="{7C595061-8A29-4689-B585-E7929960D447}"/>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17" name="【一般廃棄物処理施設】&#10;有形固定資産減価償却率平均値テキスト">
          <a:extLst>
            <a:ext uri="{FF2B5EF4-FFF2-40B4-BE49-F238E27FC236}">
              <a16:creationId xmlns:a16="http://schemas.microsoft.com/office/drawing/2014/main" id="{81179BD8-4041-46FF-BB99-8812B8181600}"/>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8" name="フローチャート: 判断 317">
          <a:extLst>
            <a:ext uri="{FF2B5EF4-FFF2-40B4-BE49-F238E27FC236}">
              <a16:creationId xmlns:a16="http://schemas.microsoft.com/office/drawing/2014/main" id="{0EBC2710-22AF-4267-9160-14F07D802C67}"/>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319" name="フローチャート: 判断 318">
          <a:extLst>
            <a:ext uri="{FF2B5EF4-FFF2-40B4-BE49-F238E27FC236}">
              <a16:creationId xmlns:a16="http://schemas.microsoft.com/office/drawing/2014/main" id="{97798884-2A2F-43D2-87E7-7333E1F7FF0C}"/>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20" name="フローチャート: 判断 319">
          <a:extLst>
            <a:ext uri="{FF2B5EF4-FFF2-40B4-BE49-F238E27FC236}">
              <a16:creationId xmlns:a16="http://schemas.microsoft.com/office/drawing/2014/main" id="{C13D360B-AD33-4199-A816-BCF03A4C43F1}"/>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321" name="フローチャート: 判断 320">
          <a:extLst>
            <a:ext uri="{FF2B5EF4-FFF2-40B4-BE49-F238E27FC236}">
              <a16:creationId xmlns:a16="http://schemas.microsoft.com/office/drawing/2014/main" id="{1EC2D962-CA39-495B-81A6-89F0FD5335CA}"/>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322" name="フローチャート: 判断 321">
          <a:extLst>
            <a:ext uri="{FF2B5EF4-FFF2-40B4-BE49-F238E27FC236}">
              <a16:creationId xmlns:a16="http://schemas.microsoft.com/office/drawing/2014/main" id="{11DC7D89-1C4F-41DD-80ED-DDE874B2495B}"/>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826D38CB-BDB3-4F65-B890-197A9D3313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A3BB561A-6D3A-4A91-B974-21A05F1BAC7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99DE71B9-B85F-4398-830D-D9B0086322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3C026D4-CFAE-4F3C-8FA5-0200135E48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E3404241-091E-4743-8242-3736DE3C1E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28" name="楕円 327">
          <a:extLst>
            <a:ext uri="{FF2B5EF4-FFF2-40B4-BE49-F238E27FC236}">
              <a16:creationId xmlns:a16="http://schemas.microsoft.com/office/drawing/2014/main" id="{C489C68A-788E-46AE-84BF-F466C879F3B9}"/>
            </a:ext>
          </a:extLst>
        </xdr:cNvPr>
        <xdr:cNvSpPr/>
      </xdr:nvSpPr>
      <xdr:spPr>
        <a:xfrm>
          <a:off x="16268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160672</xdr:rowOff>
    </xdr:from>
    <xdr:ext cx="405111" cy="259045"/>
    <xdr:sp macro="" textlink="">
      <xdr:nvSpPr>
        <xdr:cNvPr id="329" name="【一般廃棄物処理施設】&#10;有形固定資産減価償却率該当値テキスト">
          <a:extLst>
            <a:ext uri="{FF2B5EF4-FFF2-40B4-BE49-F238E27FC236}">
              <a16:creationId xmlns:a16="http://schemas.microsoft.com/office/drawing/2014/main" id="{390C5584-55C4-4616-AA42-B1641A2CD5D7}"/>
            </a:ext>
          </a:extLst>
        </xdr:cNvPr>
        <xdr:cNvSpPr txBox="1"/>
      </xdr:nvSpPr>
      <xdr:spPr>
        <a:xfrm>
          <a:off x="16357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330" name="楕円 329">
          <a:extLst>
            <a:ext uri="{FF2B5EF4-FFF2-40B4-BE49-F238E27FC236}">
              <a16:creationId xmlns:a16="http://schemas.microsoft.com/office/drawing/2014/main" id="{53DE7C9C-8A27-4AAF-86D2-9037A1829B02}"/>
            </a:ext>
          </a:extLst>
        </xdr:cNvPr>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17145</xdr:rowOff>
    </xdr:to>
    <xdr:cxnSp macro="">
      <xdr:nvCxnSpPr>
        <xdr:cNvPr id="331" name="直線コネクタ 330">
          <a:extLst>
            <a:ext uri="{FF2B5EF4-FFF2-40B4-BE49-F238E27FC236}">
              <a16:creationId xmlns:a16="http://schemas.microsoft.com/office/drawing/2014/main" id="{A7ADFCEC-3CE7-452B-BC43-977ACDFB516D}"/>
            </a:ext>
          </a:extLst>
        </xdr:cNvPr>
        <xdr:cNvCxnSpPr/>
      </xdr:nvCxnSpPr>
      <xdr:spPr>
        <a:xfrm>
          <a:off x="15481300" y="64922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楕円 331">
          <a:extLst>
            <a:ext uri="{FF2B5EF4-FFF2-40B4-BE49-F238E27FC236}">
              <a16:creationId xmlns:a16="http://schemas.microsoft.com/office/drawing/2014/main" id="{4A360961-0F23-457A-987A-6AB3665683B8}"/>
            </a:ext>
          </a:extLst>
        </xdr:cNvPr>
        <xdr:cNvSpPr/>
      </xdr:nvSpPr>
      <xdr:spPr>
        <a:xfrm>
          <a:off x="1454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36195</xdr:rowOff>
    </xdr:from>
    <xdr:to>
      <xdr:col>81</xdr:col>
      <xdr:colOff>50800</xdr:colOff>
      <xdr:row>37</xdr:row>
      <xdr:rowOff>148590</xdr:rowOff>
    </xdr:to>
    <xdr:cxnSp macro="">
      <xdr:nvCxnSpPr>
        <xdr:cNvPr id="333" name="直線コネクタ 332">
          <a:extLst>
            <a:ext uri="{FF2B5EF4-FFF2-40B4-BE49-F238E27FC236}">
              <a16:creationId xmlns:a16="http://schemas.microsoft.com/office/drawing/2014/main" id="{B9A325F0-A8E3-49C3-BA64-56D0760C6F43}"/>
            </a:ext>
          </a:extLst>
        </xdr:cNvPr>
        <xdr:cNvCxnSpPr/>
      </xdr:nvCxnSpPr>
      <xdr:spPr>
        <a:xfrm>
          <a:off x="14592300" y="637984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334" name="楕円 333">
          <a:extLst>
            <a:ext uri="{FF2B5EF4-FFF2-40B4-BE49-F238E27FC236}">
              <a16:creationId xmlns:a16="http://schemas.microsoft.com/office/drawing/2014/main" id="{C70E64FA-D96B-4348-AF45-7934056000FC}"/>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36195</xdr:rowOff>
    </xdr:to>
    <xdr:cxnSp macro="">
      <xdr:nvCxnSpPr>
        <xdr:cNvPr id="335" name="直線コネクタ 334">
          <a:extLst>
            <a:ext uri="{FF2B5EF4-FFF2-40B4-BE49-F238E27FC236}">
              <a16:creationId xmlns:a16="http://schemas.microsoft.com/office/drawing/2014/main" id="{A20AEC41-4609-45C9-A976-55DAA00F9352}"/>
            </a:ext>
          </a:extLst>
        </xdr:cNvPr>
        <xdr:cNvCxnSpPr/>
      </xdr:nvCxnSpPr>
      <xdr:spPr>
        <a:xfrm>
          <a:off x="13703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156845</xdr:rowOff>
    </xdr:from>
    <xdr:to>
      <xdr:col>67</xdr:col>
      <xdr:colOff>101600</xdr:colOff>
      <xdr:row>37</xdr:row>
      <xdr:rowOff>86995</xdr:rowOff>
    </xdr:to>
    <xdr:sp macro="" textlink="">
      <xdr:nvSpPr>
        <xdr:cNvPr id="336" name="楕円 335">
          <a:extLst>
            <a:ext uri="{FF2B5EF4-FFF2-40B4-BE49-F238E27FC236}">
              <a16:creationId xmlns:a16="http://schemas.microsoft.com/office/drawing/2014/main" id="{D3B7F61D-2C4E-4C95-BAC6-EF01F30838ED}"/>
            </a:ext>
          </a:extLst>
        </xdr:cNvPr>
        <xdr:cNvSpPr/>
      </xdr:nvSpPr>
      <xdr:spPr>
        <a:xfrm>
          <a:off x="12763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36195</xdr:rowOff>
    </xdr:to>
    <xdr:cxnSp macro="">
      <xdr:nvCxnSpPr>
        <xdr:cNvPr id="337" name="直線コネクタ 336">
          <a:extLst>
            <a:ext uri="{FF2B5EF4-FFF2-40B4-BE49-F238E27FC236}">
              <a16:creationId xmlns:a16="http://schemas.microsoft.com/office/drawing/2014/main" id="{3BD917FE-6008-42D2-82D2-0BD586110F59}"/>
            </a:ext>
          </a:extLst>
        </xdr:cNvPr>
        <xdr:cNvCxnSpPr/>
      </xdr:nvCxnSpPr>
      <xdr:spPr>
        <a:xfrm flipV="1">
          <a:off x="12814300" y="632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338" name="n_1aveValue【一般廃棄物処理施設】&#10;有形固定資産減価償却率">
          <a:extLst>
            <a:ext uri="{FF2B5EF4-FFF2-40B4-BE49-F238E27FC236}">
              <a16:creationId xmlns:a16="http://schemas.microsoft.com/office/drawing/2014/main" id="{F0491EAA-4188-4D13-8075-B6A338D1E898}"/>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39" name="n_2aveValue【一般廃棄物処理施設】&#10;有形固定資産減価償却率">
          <a:extLst>
            <a:ext uri="{FF2B5EF4-FFF2-40B4-BE49-F238E27FC236}">
              <a16:creationId xmlns:a16="http://schemas.microsoft.com/office/drawing/2014/main" id="{AB51322D-C54F-4218-9C17-4D8C16C10D5D}"/>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340" name="n_3aveValue【一般廃棄物処理施設】&#10;有形固定資産減価償却率">
          <a:extLst>
            <a:ext uri="{FF2B5EF4-FFF2-40B4-BE49-F238E27FC236}">
              <a16:creationId xmlns:a16="http://schemas.microsoft.com/office/drawing/2014/main" id="{EF27582E-2C45-45E9-8494-B25FFAB4923E}"/>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341" name="n_4aveValue【一般廃棄物処理施設】&#10;有形固定資産減価償却率">
          <a:extLst>
            <a:ext uri="{FF2B5EF4-FFF2-40B4-BE49-F238E27FC236}">
              <a16:creationId xmlns:a16="http://schemas.microsoft.com/office/drawing/2014/main" id="{831A3DB6-DF17-433B-8E23-59E16152EAD6}"/>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44467</xdr:rowOff>
    </xdr:from>
    <xdr:ext cx="405111" cy="259045"/>
    <xdr:sp macro="" textlink="">
      <xdr:nvSpPr>
        <xdr:cNvPr id="342" name="n_1mainValue【一般廃棄物処理施設】&#10;有形固定資産減価償却率">
          <a:extLst>
            <a:ext uri="{FF2B5EF4-FFF2-40B4-BE49-F238E27FC236}">
              <a16:creationId xmlns:a16="http://schemas.microsoft.com/office/drawing/2014/main" id="{B8499853-B944-4589-957D-0E73AA198D3E}"/>
            </a:ext>
          </a:extLst>
        </xdr:cNvPr>
        <xdr:cNvSpPr txBox="1"/>
      </xdr:nvSpPr>
      <xdr:spPr>
        <a:xfrm>
          <a:off x="15266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343" name="n_2mainValue【一般廃棄物処理施設】&#10;有形固定資産減価償却率">
          <a:extLst>
            <a:ext uri="{FF2B5EF4-FFF2-40B4-BE49-F238E27FC236}">
              <a16:creationId xmlns:a16="http://schemas.microsoft.com/office/drawing/2014/main" id="{B4294EA1-2933-438B-B199-64961FC9D563}"/>
            </a:ext>
          </a:extLst>
        </xdr:cNvPr>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344" name="n_3mainValue【一般廃棄物処理施設】&#10;有形固定資産減価償却率">
          <a:extLst>
            <a:ext uri="{FF2B5EF4-FFF2-40B4-BE49-F238E27FC236}">
              <a16:creationId xmlns:a16="http://schemas.microsoft.com/office/drawing/2014/main" id="{50828271-8A9A-42D7-B6A3-213B957BAF42}"/>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45" name="n_4mainValue【一般廃棄物処理施設】&#10;有形固定資産減価償却率">
          <a:extLst>
            <a:ext uri="{FF2B5EF4-FFF2-40B4-BE49-F238E27FC236}">
              <a16:creationId xmlns:a16="http://schemas.microsoft.com/office/drawing/2014/main" id="{9D3D4C5C-D46F-44C6-B92D-E81E6D3C83AB}"/>
            </a:ext>
          </a:extLst>
        </xdr:cNvPr>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6" name="正方形/長方形 345">
          <a:extLst>
            <a:ext uri="{FF2B5EF4-FFF2-40B4-BE49-F238E27FC236}">
              <a16:creationId xmlns:a16="http://schemas.microsoft.com/office/drawing/2014/main" id="{81D7BBFC-A6BE-49EE-A968-864D906270F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7" name="正方形/長方形 346">
          <a:extLst>
            <a:ext uri="{FF2B5EF4-FFF2-40B4-BE49-F238E27FC236}">
              <a16:creationId xmlns:a16="http://schemas.microsoft.com/office/drawing/2014/main" id="{28A03A81-4653-4EC9-AF00-3A53BF6A3E6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8" name="正方形/長方形 347">
          <a:extLst>
            <a:ext uri="{FF2B5EF4-FFF2-40B4-BE49-F238E27FC236}">
              <a16:creationId xmlns:a16="http://schemas.microsoft.com/office/drawing/2014/main" id="{C7CC915B-E424-43F7-B5CC-AF9C84814F2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9" name="正方形/長方形 348">
          <a:extLst>
            <a:ext uri="{FF2B5EF4-FFF2-40B4-BE49-F238E27FC236}">
              <a16:creationId xmlns:a16="http://schemas.microsoft.com/office/drawing/2014/main" id="{E1015E48-B434-457C-A7DA-485700AC5B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0" name="正方形/長方形 349">
          <a:extLst>
            <a:ext uri="{FF2B5EF4-FFF2-40B4-BE49-F238E27FC236}">
              <a16:creationId xmlns:a16="http://schemas.microsoft.com/office/drawing/2014/main" id="{A2410C2E-C001-4954-9AF5-107EDCD24C3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1" name="正方形/長方形 350">
          <a:extLst>
            <a:ext uri="{FF2B5EF4-FFF2-40B4-BE49-F238E27FC236}">
              <a16:creationId xmlns:a16="http://schemas.microsoft.com/office/drawing/2014/main" id="{03C4BD92-7716-445E-A976-225B46CE9FD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2" name="正方形/長方形 351">
          <a:extLst>
            <a:ext uri="{FF2B5EF4-FFF2-40B4-BE49-F238E27FC236}">
              <a16:creationId xmlns:a16="http://schemas.microsoft.com/office/drawing/2014/main" id="{6431464C-B26A-4E2B-ABB5-0D00A6BF776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3" name="正方形/長方形 352">
          <a:extLst>
            <a:ext uri="{FF2B5EF4-FFF2-40B4-BE49-F238E27FC236}">
              <a16:creationId xmlns:a16="http://schemas.microsoft.com/office/drawing/2014/main" id="{BF0B2D87-0E03-4766-9A97-0A7D19CC1E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4" name="テキスト ボックス 353">
          <a:extLst>
            <a:ext uri="{FF2B5EF4-FFF2-40B4-BE49-F238E27FC236}">
              <a16:creationId xmlns:a16="http://schemas.microsoft.com/office/drawing/2014/main" id="{1BB53407-83E3-42E5-A2F2-FC06A685A0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5" name="直線コネクタ 354">
          <a:extLst>
            <a:ext uri="{FF2B5EF4-FFF2-40B4-BE49-F238E27FC236}">
              <a16:creationId xmlns:a16="http://schemas.microsoft.com/office/drawing/2014/main" id="{D5291F32-9424-46FE-A497-7FBF51FC2EB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6" name="直線コネクタ 355">
          <a:extLst>
            <a:ext uri="{FF2B5EF4-FFF2-40B4-BE49-F238E27FC236}">
              <a16:creationId xmlns:a16="http://schemas.microsoft.com/office/drawing/2014/main" id="{BE7E48DA-5673-4046-B969-484E5728074D}"/>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7" name="テキスト ボックス 356">
          <a:extLst>
            <a:ext uri="{FF2B5EF4-FFF2-40B4-BE49-F238E27FC236}">
              <a16:creationId xmlns:a16="http://schemas.microsoft.com/office/drawing/2014/main" id="{833ED6FC-5B2C-414D-A1E0-E94B735DDF8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8" name="直線コネクタ 357">
          <a:extLst>
            <a:ext uri="{FF2B5EF4-FFF2-40B4-BE49-F238E27FC236}">
              <a16:creationId xmlns:a16="http://schemas.microsoft.com/office/drawing/2014/main" id="{365E17A2-88B4-4755-9196-B10D00F9889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9" name="テキスト ボックス 358">
          <a:extLst>
            <a:ext uri="{FF2B5EF4-FFF2-40B4-BE49-F238E27FC236}">
              <a16:creationId xmlns:a16="http://schemas.microsoft.com/office/drawing/2014/main" id="{AF43B251-391D-4428-94BF-61865178094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0" name="直線コネクタ 359">
          <a:extLst>
            <a:ext uri="{FF2B5EF4-FFF2-40B4-BE49-F238E27FC236}">
              <a16:creationId xmlns:a16="http://schemas.microsoft.com/office/drawing/2014/main" id="{D386BA48-957C-48A1-BC96-A90D22AA71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1" name="テキスト ボックス 360">
          <a:extLst>
            <a:ext uri="{FF2B5EF4-FFF2-40B4-BE49-F238E27FC236}">
              <a16:creationId xmlns:a16="http://schemas.microsoft.com/office/drawing/2014/main" id="{B25FF6C0-BAA9-491E-B8F5-D4DB5DC6F41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2" name="直線コネクタ 361">
          <a:extLst>
            <a:ext uri="{FF2B5EF4-FFF2-40B4-BE49-F238E27FC236}">
              <a16:creationId xmlns:a16="http://schemas.microsoft.com/office/drawing/2014/main" id="{EEBCA0D8-1F48-4D75-AED4-CF307E95E38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3" name="テキスト ボックス 362">
          <a:extLst>
            <a:ext uri="{FF2B5EF4-FFF2-40B4-BE49-F238E27FC236}">
              <a16:creationId xmlns:a16="http://schemas.microsoft.com/office/drawing/2014/main" id="{57BA33C3-3CBB-48A3-938B-7F1C36AA6401}"/>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4" name="直線コネクタ 363">
          <a:extLst>
            <a:ext uri="{FF2B5EF4-FFF2-40B4-BE49-F238E27FC236}">
              <a16:creationId xmlns:a16="http://schemas.microsoft.com/office/drawing/2014/main" id="{FF46A7E7-BB06-43A1-953A-9EA254A0CF9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5" name="テキスト ボックス 364">
          <a:extLst>
            <a:ext uri="{FF2B5EF4-FFF2-40B4-BE49-F238E27FC236}">
              <a16:creationId xmlns:a16="http://schemas.microsoft.com/office/drawing/2014/main" id="{C0B25FC4-7E2E-4980-A692-65CB82AFBB7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3164C8C5-D99D-492E-9748-1F5E145D11F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a:extLst>
            <a:ext uri="{FF2B5EF4-FFF2-40B4-BE49-F238E27FC236}">
              <a16:creationId xmlns:a16="http://schemas.microsoft.com/office/drawing/2014/main" id="{EB4B1040-A35E-4B2A-945C-679B5863B6E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311B605F-909D-4B60-AF3B-437EE1D58A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369" name="直線コネクタ 368">
          <a:extLst>
            <a:ext uri="{FF2B5EF4-FFF2-40B4-BE49-F238E27FC236}">
              <a16:creationId xmlns:a16="http://schemas.microsoft.com/office/drawing/2014/main" id="{0926D5BC-3DAF-4BEA-888C-86A9D1D86D8C}"/>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370" name="【一般廃棄物処理施設】&#10;一人当たり有形固定資産（償却資産）額最小値テキスト">
          <a:extLst>
            <a:ext uri="{FF2B5EF4-FFF2-40B4-BE49-F238E27FC236}">
              <a16:creationId xmlns:a16="http://schemas.microsoft.com/office/drawing/2014/main" id="{B59CBDF9-ADB4-4AFE-BC58-8769368EC521}"/>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371" name="直線コネクタ 370">
          <a:extLst>
            <a:ext uri="{FF2B5EF4-FFF2-40B4-BE49-F238E27FC236}">
              <a16:creationId xmlns:a16="http://schemas.microsoft.com/office/drawing/2014/main" id="{D5AFA945-FE2B-4F01-B939-B9EAA08D3113}"/>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372" name="【一般廃棄物処理施設】&#10;一人当たり有形固定資産（償却資産）額最大値テキスト">
          <a:extLst>
            <a:ext uri="{FF2B5EF4-FFF2-40B4-BE49-F238E27FC236}">
              <a16:creationId xmlns:a16="http://schemas.microsoft.com/office/drawing/2014/main" id="{9A6D970A-24F2-40DB-BE69-70A57F8B37F1}"/>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373" name="直線コネクタ 372">
          <a:extLst>
            <a:ext uri="{FF2B5EF4-FFF2-40B4-BE49-F238E27FC236}">
              <a16:creationId xmlns:a16="http://schemas.microsoft.com/office/drawing/2014/main" id="{FB1AB911-C32E-417B-8959-C4A9E581BC14}"/>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167419</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7CBBC098-D678-42DB-82DA-1232AE1CDAA7}"/>
            </a:ext>
          </a:extLst>
        </xdr:cNvPr>
        <xdr:cNvSpPr txBox="1"/>
      </xdr:nvSpPr>
      <xdr:spPr>
        <a:xfrm>
          <a:off x="22199600" y="6511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375" name="フローチャート: 判断 374">
          <a:extLst>
            <a:ext uri="{FF2B5EF4-FFF2-40B4-BE49-F238E27FC236}">
              <a16:creationId xmlns:a16="http://schemas.microsoft.com/office/drawing/2014/main" id="{986CB835-3564-488E-9794-89D6F30922C3}"/>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376" name="フローチャート: 判断 375">
          <a:extLst>
            <a:ext uri="{FF2B5EF4-FFF2-40B4-BE49-F238E27FC236}">
              <a16:creationId xmlns:a16="http://schemas.microsoft.com/office/drawing/2014/main" id="{55BFD81D-B10B-4322-9F98-C25120A308E5}"/>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377" name="フローチャート: 判断 376">
          <a:extLst>
            <a:ext uri="{FF2B5EF4-FFF2-40B4-BE49-F238E27FC236}">
              <a16:creationId xmlns:a16="http://schemas.microsoft.com/office/drawing/2014/main" id="{C611D063-2D53-40C3-A8BF-C8BC1FEFC714}"/>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378" name="フローチャート: 判断 377">
          <a:extLst>
            <a:ext uri="{FF2B5EF4-FFF2-40B4-BE49-F238E27FC236}">
              <a16:creationId xmlns:a16="http://schemas.microsoft.com/office/drawing/2014/main" id="{9262146B-10C8-42FD-AD3B-40702188D077}"/>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379" name="フローチャート: 判断 378">
          <a:extLst>
            <a:ext uri="{FF2B5EF4-FFF2-40B4-BE49-F238E27FC236}">
              <a16:creationId xmlns:a16="http://schemas.microsoft.com/office/drawing/2014/main" id="{48F294BD-0397-445F-AF9F-9EDDE128466C}"/>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5D71AC7-72FC-4A8E-AAA2-CD8CF3F793A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6B69D109-31BD-4458-880E-043BE3F9BA2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7311978-4026-4D1E-9034-E60154232A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F3C875B1-018D-4F95-8CB8-438CCBB60A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1577D666-2739-4CAD-B316-F05EDB0DC2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117304</xdr:rowOff>
    </xdr:from>
    <xdr:to>
      <xdr:col>116</xdr:col>
      <xdr:colOff>114300</xdr:colOff>
      <xdr:row>42</xdr:row>
      <xdr:rowOff>47454</xdr:rowOff>
    </xdr:to>
    <xdr:sp macro="" textlink="">
      <xdr:nvSpPr>
        <xdr:cNvPr id="385" name="楕円 384">
          <a:extLst>
            <a:ext uri="{FF2B5EF4-FFF2-40B4-BE49-F238E27FC236}">
              <a16:creationId xmlns:a16="http://schemas.microsoft.com/office/drawing/2014/main" id="{03A3C70A-0889-4484-A356-670A695B6E12}"/>
            </a:ext>
          </a:extLst>
        </xdr:cNvPr>
        <xdr:cNvSpPr/>
      </xdr:nvSpPr>
      <xdr:spPr>
        <a:xfrm>
          <a:off x="22110700" y="71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32231</xdr:rowOff>
    </xdr:from>
    <xdr:ext cx="534377" cy="259045"/>
    <xdr:sp macro="" textlink="">
      <xdr:nvSpPr>
        <xdr:cNvPr id="386" name="【一般廃棄物処理施設】&#10;一人当たり有形固定資産（償却資産）額該当値テキスト">
          <a:extLst>
            <a:ext uri="{FF2B5EF4-FFF2-40B4-BE49-F238E27FC236}">
              <a16:creationId xmlns:a16="http://schemas.microsoft.com/office/drawing/2014/main" id="{16450D5C-9307-4176-8830-377EC2F90926}"/>
            </a:ext>
          </a:extLst>
        </xdr:cNvPr>
        <xdr:cNvSpPr txBox="1"/>
      </xdr:nvSpPr>
      <xdr:spPr>
        <a:xfrm>
          <a:off x="22199600" y="7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118201</xdr:rowOff>
    </xdr:from>
    <xdr:to>
      <xdr:col>112</xdr:col>
      <xdr:colOff>38100</xdr:colOff>
      <xdr:row>42</xdr:row>
      <xdr:rowOff>48351</xdr:rowOff>
    </xdr:to>
    <xdr:sp macro="" textlink="">
      <xdr:nvSpPr>
        <xdr:cNvPr id="387" name="楕円 386">
          <a:extLst>
            <a:ext uri="{FF2B5EF4-FFF2-40B4-BE49-F238E27FC236}">
              <a16:creationId xmlns:a16="http://schemas.microsoft.com/office/drawing/2014/main" id="{2EBB8808-42F1-41BA-A3E4-154F284BD6A1}"/>
            </a:ext>
          </a:extLst>
        </xdr:cNvPr>
        <xdr:cNvSpPr/>
      </xdr:nvSpPr>
      <xdr:spPr>
        <a:xfrm>
          <a:off x="21272500" y="71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168104</xdr:rowOff>
    </xdr:from>
    <xdr:to>
      <xdr:col>116</xdr:col>
      <xdr:colOff>63500</xdr:colOff>
      <xdr:row>41</xdr:row>
      <xdr:rowOff>169001</xdr:rowOff>
    </xdr:to>
    <xdr:cxnSp macro="">
      <xdr:nvCxnSpPr>
        <xdr:cNvPr id="388" name="直線コネクタ 387">
          <a:extLst>
            <a:ext uri="{FF2B5EF4-FFF2-40B4-BE49-F238E27FC236}">
              <a16:creationId xmlns:a16="http://schemas.microsoft.com/office/drawing/2014/main" id="{926CE8F7-9BEE-4E5B-A2D8-2CA282BF31C1}"/>
            </a:ext>
          </a:extLst>
        </xdr:cNvPr>
        <xdr:cNvCxnSpPr/>
      </xdr:nvCxnSpPr>
      <xdr:spPr>
        <a:xfrm flipV="1">
          <a:off x="21323300" y="7197554"/>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115800</xdr:rowOff>
    </xdr:from>
    <xdr:to>
      <xdr:col>107</xdr:col>
      <xdr:colOff>101600</xdr:colOff>
      <xdr:row>42</xdr:row>
      <xdr:rowOff>45950</xdr:rowOff>
    </xdr:to>
    <xdr:sp macro="" textlink="">
      <xdr:nvSpPr>
        <xdr:cNvPr id="389" name="楕円 388">
          <a:extLst>
            <a:ext uri="{FF2B5EF4-FFF2-40B4-BE49-F238E27FC236}">
              <a16:creationId xmlns:a16="http://schemas.microsoft.com/office/drawing/2014/main" id="{19DC8350-76F6-45DB-9DAA-DCD058CD8050}"/>
            </a:ext>
          </a:extLst>
        </xdr:cNvPr>
        <xdr:cNvSpPr/>
      </xdr:nvSpPr>
      <xdr:spPr>
        <a:xfrm>
          <a:off x="20383500" y="71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166600</xdr:rowOff>
    </xdr:from>
    <xdr:to>
      <xdr:col>111</xdr:col>
      <xdr:colOff>177800</xdr:colOff>
      <xdr:row>41</xdr:row>
      <xdr:rowOff>169001</xdr:rowOff>
    </xdr:to>
    <xdr:cxnSp macro="">
      <xdr:nvCxnSpPr>
        <xdr:cNvPr id="390" name="直線コネクタ 389">
          <a:extLst>
            <a:ext uri="{FF2B5EF4-FFF2-40B4-BE49-F238E27FC236}">
              <a16:creationId xmlns:a16="http://schemas.microsoft.com/office/drawing/2014/main" id="{BDC667C5-EFD5-496D-9704-E61B66649541}"/>
            </a:ext>
          </a:extLst>
        </xdr:cNvPr>
        <xdr:cNvCxnSpPr/>
      </xdr:nvCxnSpPr>
      <xdr:spPr>
        <a:xfrm>
          <a:off x="20434300" y="7196050"/>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116234</xdr:rowOff>
    </xdr:from>
    <xdr:to>
      <xdr:col>102</xdr:col>
      <xdr:colOff>165100</xdr:colOff>
      <xdr:row>42</xdr:row>
      <xdr:rowOff>46384</xdr:rowOff>
    </xdr:to>
    <xdr:sp macro="" textlink="">
      <xdr:nvSpPr>
        <xdr:cNvPr id="391" name="楕円 390">
          <a:extLst>
            <a:ext uri="{FF2B5EF4-FFF2-40B4-BE49-F238E27FC236}">
              <a16:creationId xmlns:a16="http://schemas.microsoft.com/office/drawing/2014/main" id="{B2D30BBC-FD78-4D5F-B006-082D038D28BE}"/>
            </a:ext>
          </a:extLst>
        </xdr:cNvPr>
        <xdr:cNvSpPr/>
      </xdr:nvSpPr>
      <xdr:spPr>
        <a:xfrm>
          <a:off x="19494500" y="714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166600</xdr:rowOff>
    </xdr:from>
    <xdr:to>
      <xdr:col>107</xdr:col>
      <xdr:colOff>50800</xdr:colOff>
      <xdr:row>41</xdr:row>
      <xdr:rowOff>167034</xdr:rowOff>
    </xdr:to>
    <xdr:cxnSp macro="">
      <xdr:nvCxnSpPr>
        <xdr:cNvPr id="392" name="直線コネクタ 391">
          <a:extLst>
            <a:ext uri="{FF2B5EF4-FFF2-40B4-BE49-F238E27FC236}">
              <a16:creationId xmlns:a16="http://schemas.microsoft.com/office/drawing/2014/main" id="{D94D9B83-9C66-4402-AE5E-BD30B0D60284}"/>
            </a:ext>
          </a:extLst>
        </xdr:cNvPr>
        <xdr:cNvCxnSpPr/>
      </xdr:nvCxnSpPr>
      <xdr:spPr>
        <a:xfrm flipV="1">
          <a:off x="19545300" y="719605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120562</xdr:rowOff>
    </xdr:from>
    <xdr:to>
      <xdr:col>98</xdr:col>
      <xdr:colOff>38100</xdr:colOff>
      <xdr:row>42</xdr:row>
      <xdr:rowOff>50712</xdr:rowOff>
    </xdr:to>
    <xdr:sp macro="" textlink="">
      <xdr:nvSpPr>
        <xdr:cNvPr id="393" name="楕円 392">
          <a:extLst>
            <a:ext uri="{FF2B5EF4-FFF2-40B4-BE49-F238E27FC236}">
              <a16:creationId xmlns:a16="http://schemas.microsoft.com/office/drawing/2014/main" id="{FAB9BD72-17DD-4A09-A688-D5CAD582307F}"/>
            </a:ext>
          </a:extLst>
        </xdr:cNvPr>
        <xdr:cNvSpPr/>
      </xdr:nvSpPr>
      <xdr:spPr>
        <a:xfrm>
          <a:off x="18605500" y="71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167034</xdr:rowOff>
    </xdr:from>
    <xdr:to>
      <xdr:col>102</xdr:col>
      <xdr:colOff>114300</xdr:colOff>
      <xdr:row>41</xdr:row>
      <xdr:rowOff>171362</xdr:rowOff>
    </xdr:to>
    <xdr:cxnSp macro="">
      <xdr:nvCxnSpPr>
        <xdr:cNvPr id="394" name="直線コネクタ 393">
          <a:extLst>
            <a:ext uri="{FF2B5EF4-FFF2-40B4-BE49-F238E27FC236}">
              <a16:creationId xmlns:a16="http://schemas.microsoft.com/office/drawing/2014/main" id="{AA8BFC0F-5246-419A-9A18-D6526D10B11D}"/>
            </a:ext>
          </a:extLst>
        </xdr:cNvPr>
        <xdr:cNvCxnSpPr/>
      </xdr:nvCxnSpPr>
      <xdr:spPr>
        <a:xfrm flipV="1">
          <a:off x="18656300" y="7196484"/>
          <a:ext cx="889000" cy="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101187</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E534D732-C7ED-463C-ADE9-63855F1699B9}"/>
            </a:ext>
          </a:extLst>
        </xdr:cNvPr>
        <xdr:cNvSpPr txBox="1"/>
      </xdr:nvSpPr>
      <xdr:spPr>
        <a:xfrm>
          <a:off x="21011095" y="64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110277</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8A3999E5-6939-4E82-8074-1353977159CE}"/>
            </a:ext>
          </a:extLst>
        </xdr:cNvPr>
        <xdr:cNvSpPr txBox="1"/>
      </xdr:nvSpPr>
      <xdr:spPr>
        <a:xfrm>
          <a:off x="20134795" y="645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139294</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4A62F7DE-A385-46D8-8A3F-F0F0A28BE74B}"/>
            </a:ext>
          </a:extLst>
        </xdr:cNvPr>
        <xdr:cNvSpPr txBox="1"/>
      </xdr:nvSpPr>
      <xdr:spPr>
        <a:xfrm>
          <a:off x="19245795" y="648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13732</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31330ECF-E4A1-4FFE-A22A-212034C667B2}"/>
            </a:ext>
          </a:extLst>
        </xdr:cNvPr>
        <xdr:cNvSpPr txBox="1"/>
      </xdr:nvSpPr>
      <xdr:spPr>
        <a:xfrm>
          <a:off x="18356795" y="652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39478</xdr:rowOff>
    </xdr:from>
    <xdr:ext cx="534377" cy="259045"/>
    <xdr:sp macro="" textlink="">
      <xdr:nvSpPr>
        <xdr:cNvPr id="399" name="n_1mainValue【一般廃棄物処理施設】&#10;一人当たり有形固定資産（償却資産）額">
          <a:extLst>
            <a:ext uri="{FF2B5EF4-FFF2-40B4-BE49-F238E27FC236}">
              <a16:creationId xmlns:a16="http://schemas.microsoft.com/office/drawing/2014/main" id="{D11EB0E8-42AB-4B95-982F-010268129CB2}"/>
            </a:ext>
          </a:extLst>
        </xdr:cNvPr>
        <xdr:cNvSpPr txBox="1"/>
      </xdr:nvSpPr>
      <xdr:spPr>
        <a:xfrm>
          <a:off x="21043411" y="72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37077</xdr:rowOff>
    </xdr:from>
    <xdr:ext cx="534377" cy="259045"/>
    <xdr:sp macro="" textlink="">
      <xdr:nvSpPr>
        <xdr:cNvPr id="400" name="n_2mainValue【一般廃棄物処理施設】&#10;一人当たり有形固定資産（償却資産）額">
          <a:extLst>
            <a:ext uri="{FF2B5EF4-FFF2-40B4-BE49-F238E27FC236}">
              <a16:creationId xmlns:a16="http://schemas.microsoft.com/office/drawing/2014/main" id="{9BD2DFAB-FBFA-4206-86C8-8A4961B68B39}"/>
            </a:ext>
          </a:extLst>
        </xdr:cNvPr>
        <xdr:cNvSpPr txBox="1"/>
      </xdr:nvSpPr>
      <xdr:spPr>
        <a:xfrm>
          <a:off x="20167111" y="72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37511</xdr:rowOff>
    </xdr:from>
    <xdr:ext cx="534377" cy="259045"/>
    <xdr:sp macro="" textlink="">
      <xdr:nvSpPr>
        <xdr:cNvPr id="401" name="n_3mainValue【一般廃棄物処理施設】&#10;一人当たり有形固定資産（償却資産）額">
          <a:extLst>
            <a:ext uri="{FF2B5EF4-FFF2-40B4-BE49-F238E27FC236}">
              <a16:creationId xmlns:a16="http://schemas.microsoft.com/office/drawing/2014/main" id="{1B686421-9B6E-4BAD-9C46-655CA8DAB3F7}"/>
            </a:ext>
          </a:extLst>
        </xdr:cNvPr>
        <xdr:cNvSpPr txBox="1"/>
      </xdr:nvSpPr>
      <xdr:spPr>
        <a:xfrm>
          <a:off x="19278111" y="723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41839</xdr:rowOff>
    </xdr:from>
    <xdr:ext cx="534377" cy="259045"/>
    <xdr:sp macro="" textlink="">
      <xdr:nvSpPr>
        <xdr:cNvPr id="402" name="n_4mainValue【一般廃棄物処理施設】&#10;一人当たり有形固定資産（償却資産）額">
          <a:extLst>
            <a:ext uri="{FF2B5EF4-FFF2-40B4-BE49-F238E27FC236}">
              <a16:creationId xmlns:a16="http://schemas.microsoft.com/office/drawing/2014/main" id="{4852DEDA-91C8-4DD1-A646-0076369081EF}"/>
            </a:ext>
          </a:extLst>
        </xdr:cNvPr>
        <xdr:cNvSpPr txBox="1"/>
      </xdr:nvSpPr>
      <xdr:spPr>
        <a:xfrm>
          <a:off x="18389111" y="724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a:extLst>
            <a:ext uri="{FF2B5EF4-FFF2-40B4-BE49-F238E27FC236}">
              <a16:creationId xmlns:a16="http://schemas.microsoft.com/office/drawing/2014/main" id="{56CC1CD5-9773-492A-BF1A-B98202C3F4F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a:extLst>
            <a:ext uri="{FF2B5EF4-FFF2-40B4-BE49-F238E27FC236}">
              <a16:creationId xmlns:a16="http://schemas.microsoft.com/office/drawing/2014/main" id="{3920F8D5-FEA8-44B2-A202-AA9B3616DC9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a:extLst>
            <a:ext uri="{FF2B5EF4-FFF2-40B4-BE49-F238E27FC236}">
              <a16:creationId xmlns:a16="http://schemas.microsoft.com/office/drawing/2014/main" id="{20CFB32A-34C3-4C07-9894-3627FB2FEE8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a:extLst>
            <a:ext uri="{FF2B5EF4-FFF2-40B4-BE49-F238E27FC236}">
              <a16:creationId xmlns:a16="http://schemas.microsoft.com/office/drawing/2014/main" id="{1B4A9671-3E96-4322-BFD6-026B88BF37D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a:extLst>
            <a:ext uri="{FF2B5EF4-FFF2-40B4-BE49-F238E27FC236}">
              <a16:creationId xmlns:a16="http://schemas.microsoft.com/office/drawing/2014/main" id="{CA4E3EE5-8436-4903-91EC-7491ABA1B06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a:extLst>
            <a:ext uri="{FF2B5EF4-FFF2-40B4-BE49-F238E27FC236}">
              <a16:creationId xmlns:a16="http://schemas.microsoft.com/office/drawing/2014/main" id="{28A76E23-D591-4C1C-8D15-4624DB1F10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a:extLst>
            <a:ext uri="{FF2B5EF4-FFF2-40B4-BE49-F238E27FC236}">
              <a16:creationId xmlns:a16="http://schemas.microsoft.com/office/drawing/2014/main" id="{5592D07A-D763-4BC1-912B-B7F4914D984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a:extLst>
            <a:ext uri="{FF2B5EF4-FFF2-40B4-BE49-F238E27FC236}">
              <a16:creationId xmlns:a16="http://schemas.microsoft.com/office/drawing/2014/main" id="{1090EA81-B712-4889-87EF-A4F34E2280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1" name="正方形/長方形 410">
          <a:extLst>
            <a:ext uri="{FF2B5EF4-FFF2-40B4-BE49-F238E27FC236}">
              <a16:creationId xmlns:a16="http://schemas.microsoft.com/office/drawing/2014/main" id="{479BAB27-5627-4646-B482-6E9B95DBBDF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2" name="正方形/長方形 411">
          <a:extLst>
            <a:ext uri="{FF2B5EF4-FFF2-40B4-BE49-F238E27FC236}">
              <a16:creationId xmlns:a16="http://schemas.microsoft.com/office/drawing/2014/main" id="{4C5EAC1A-4221-41C7-A328-1501EAEC3E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3" name="正方形/長方形 412">
          <a:extLst>
            <a:ext uri="{FF2B5EF4-FFF2-40B4-BE49-F238E27FC236}">
              <a16:creationId xmlns:a16="http://schemas.microsoft.com/office/drawing/2014/main" id="{A2741DA1-B33C-4954-BA8D-1339FBCC9A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4" name="正方形/長方形 413">
          <a:extLst>
            <a:ext uri="{FF2B5EF4-FFF2-40B4-BE49-F238E27FC236}">
              <a16:creationId xmlns:a16="http://schemas.microsoft.com/office/drawing/2014/main" id="{9FE73D30-9524-40D3-9638-B648B39F3A7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5" name="正方形/長方形 414">
          <a:extLst>
            <a:ext uri="{FF2B5EF4-FFF2-40B4-BE49-F238E27FC236}">
              <a16:creationId xmlns:a16="http://schemas.microsoft.com/office/drawing/2014/main" id="{79E60A5E-2FC1-42F2-9935-56FB1FCE9F6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6" name="正方形/長方形 415">
          <a:extLst>
            <a:ext uri="{FF2B5EF4-FFF2-40B4-BE49-F238E27FC236}">
              <a16:creationId xmlns:a16="http://schemas.microsoft.com/office/drawing/2014/main" id="{41CE4326-D5F1-4D90-BA7B-B6DEC8B0BBF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7" name="正方形/長方形 416">
          <a:extLst>
            <a:ext uri="{FF2B5EF4-FFF2-40B4-BE49-F238E27FC236}">
              <a16:creationId xmlns:a16="http://schemas.microsoft.com/office/drawing/2014/main" id="{E43EA79D-3E6D-4DEA-BD4E-9F51199520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8" name="正方形/長方形 417">
          <a:extLst>
            <a:ext uri="{FF2B5EF4-FFF2-40B4-BE49-F238E27FC236}">
              <a16:creationId xmlns:a16="http://schemas.microsoft.com/office/drawing/2014/main" id="{C430696D-AEAB-43CF-8275-AF1923299B3B}"/>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9" name="正方形/長方形 418">
          <a:extLst>
            <a:ext uri="{FF2B5EF4-FFF2-40B4-BE49-F238E27FC236}">
              <a16:creationId xmlns:a16="http://schemas.microsoft.com/office/drawing/2014/main" id="{3B4961B5-CF7C-4048-A9FE-4D22A31DB1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0" name="正方形/長方形 419">
          <a:extLst>
            <a:ext uri="{FF2B5EF4-FFF2-40B4-BE49-F238E27FC236}">
              <a16:creationId xmlns:a16="http://schemas.microsoft.com/office/drawing/2014/main" id="{A8A49C67-60BB-4752-A909-E526B742E4E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1" name="正方形/長方形 420">
          <a:extLst>
            <a:ext uri="{FF2B5EF4-FFF2-40B4-BE49-F238E27FC236}">
              <a16:creationId xmlns:a16="http://schemas.microsoft.com/office/drawing/2014/main" id="{B3F4DED4-0FD1-4B69-9767-2E5AB2EE1C6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2" name="正方形/長方形 421">
          <a:extLst>
            <a:ext uri="{FF2B5EF4-FFF2-40B4-BE49-F238E27FC236}">
              <a16:creationId xmlns:a16="http://schemas.microsoft.com/office/drawing/2014/main" id="{4A4C11E9-2E0F-4C24-9D7E-7C4B903061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3" name="正方形/長方形 422">
          <a:extLst>
            <a:ext uri="{FF2B5EF4-FFF2-40B4-BE49-F238E27FC236}">
              <a16:creationId xmlns:a16="http://schemas.microsoft.com/office/drawing/2014/main" id="{C893B1E8-02A3-4C82-9BD8-D329B0B92F3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4" name="正方形/長方形 423">
          <a:extLst>
            <a:ext uri="{FF2B5EF4-FFF2-40B4-BE49-F238E27FC236}">
              <a16:creationId xmlns:a16="http://schemas.microsoft.com/office/drawing/2014/main" id="{BFAE2B38-9110-45DE-B532-582D8A51DE1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5" name="正方形/長方形 424">
          <a:extLst>
            <a:ext uri="{FF2B5EF4-FFF2-40B4-BE49-F238E27FC236}">
              <a16:creationId xmlns:a16="http://schemas.microsoft.com/office/drawing/2014/main" id="{A2252D92-50DD-4778-9F94-25FB1821FF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6" name="正方形/長方形 425">
          <a:extLst>
            <a:ext uri="{FF2B5EF4-FFF2-40B4-BE49-F238E27FC236}">
              <a16:creationId xmlns:a16="http://schemas.microsoft.com/office/drawing/2014/main" id="{002528F8-ECCF-495C-A9E6-0777CC28C4D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7" name="テキスト ボックス 426">
          <a:extLst>
            <a:ext uri="{FF2B5EF4-FFF2-40B4-BE49-F238E27FC236}">
              <a16:creationId xmlns:a16="http://schemas.microsoft.com/office/drawing/2014/main" id="{4ECD3D06-C1DF-43DE-AE6D-0B51E08266E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8" name="直線コネクタ 427">
          <a:extLst>
            <a:ext uri="{FF2B5EF4-FFF2-40B4-BE49-F238E27FC236}">
              <a16:creationId xmlns:a16="http://schemas.microsoft.com/office/drawing/2014/main" id="{888F9BB1-2E6A-425C-A17B-1AB6FB9888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9" name="テキスト ボックス 428">
          <a:extLst>
            <a:ext uri="{FF2B5EF4-FFF2-40B4-BE49-F238E27FC236}">
              <a16:creationId xmlns:a16="http://schemas.microsoft.com/office/drawing/2014/main" id="{8C1437E8-71D2-4EA5-85B0-469BE84059D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0" name="直線コネクタ 429">
          <a:extLst>
            <a:ext uri="{FF2B5EF4-FFF2-40B4-BE49-F238E27FC236}">
              <a16:creationId xmlns:a16="http://schemas.microsoft.com/office/drawing/2014/main" id="{1D8AA9A4-4415-48C6-9DCD-F5D4B70B14B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1" name="テキスト ボックス 430">
          <a:extLst>
            <a:ext uri="{FF2B5EF4-FFF2-40B4-BE49-F238E27FC236}">
              <a16:creationId xmlns:a16="http://schemas.microsoft.com/office/drawing/2014/main" id="{3A40E4EF-8327-4A6A-8369-5E0E3FABBDBD}"/>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2" name="直線コネクタ 431">
          <a:extLst>
            <a:ext uri="{FF2B5EF4-FFF2-40B4-BE49-F238E27FC236}">
              <a16:creationId xmlns:a16="http://schemas.microsoft.com/office/drawing/2014/main" id="{ADD313B1-FCA4-4C33-8FAB-FBFA33CDC1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3" name="テキスト ボックス 432">
          <a:extLst>
            <a:ext uri="{FF2B5EF4-FFF2-40B4-BE49-F238E27FC236}">
              <a16:creationId xmlns:a16="http://schemas.microsoft.com/office/drawing/2014/main" id="{349D5D27-40DE-4637-B54F-A32679FAF6F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4" name="直線コネクタ 433">
          <a:extLst>
            <a:ext uri="{FF2B5EF4-FFF2-40B4-BE49-F238E27FC236}">
              <a16:creationId xmlns:a16="http://schemas.microsoft.com/office/drawing/2014/main" id="{38223297-E164-4ACC-BDBE-910118D1524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5" name="テキスト ボックス 434">
          <a:extLst>
            <a:ext uri="{FF2B5EF4-FFF2-40B4-BE49-F238E27FC236}">
              <a16:creationId xmlns:a16="http://schemas.microsoft.com/office/drawing/2014/main" id="{67BC032B-64D9-4962-A0E2-952590614C3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6" name="直線コネクタ 435">
          <a:extLst>
            <a:ext uri="{FF2B5EF4-FFF2-40B4-BE49-F238E27FC236}">
              <a16:creationId xmlns:a16="http://schemas.microsoft.com/office/drawing/2014/main" id="{4D7816C0-DB98-4401-B5AD-08FBE92839A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7" name="テキスト ボックス 436">
          <a:extLst>
            <a:ext uri="{FF2B5EF4-FFF2-40B4-BE49-F238E27FC236}">
              <a16:creationId xmlns:a16="http://schemas.microsoft.com/office/drawing/2014/main" id="{80F7940C-429D-45FE-B3D5-0EDCF78AB8D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8" name="直線コネクタ 437">
          <a:extLst>
            <a:ext uri="{FF2B5EF4-FFF2-40B4-BE49-F238E27FC236}">
              <a16:creationId xmlns:a16="http://schemas.microsoft.com/office/drawing/2014/main" id="{956511B9-9EB3-44C1-8C8B-E9997E1388D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9" name="テキスト ボックス 438">
          <a:extLst>
            <a:ext uri="{FF2B5EF4-FFF2-40B4-BE49-F238E27FC236}">
              <a16:creationId xmlns:a16="http://schemas.microsoft.com/office/drawing/2014/main" id="{609108F3-EE6B-4B37-A5AD-FB23F02100B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0" name="直線コネクタ 439">
          <a:extLst>
            <a:ext uri="{FF2B5EF4-FFF2-40B4-BE49-F238E27FC236}">
              <a16:creationId xmlns:a16="http://schemas.microsoft.com/office/drawing/2014/main" id="{CE4F80B5-991A-4CD6-8DBD-0B78585059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1" name="テキスト ボックス 440">
          <a:extLst>
            <a:ext uri="{FF2B5EF4-FFF2-40B4-BE49-F238E27FC236}">
              <a16:creationId xmlns:a16="http://schemas.microsoft.com/office/drawing/2014/main" id="{548D4546-DD97-4933-AE9E-05B4D549FEC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2" name="直線コネクタ 441">
          <a:extLst>
            <a:ext uri="{FF2B5EF4-FFF2-40B4-BE49-F238E27FC236}">
              <a16:creationId xmlns:a16="http://schemas.microsoft.com/office/drawing/2014/main" id="{08FC4540-3C02-4EE4-BAD5-0331F96196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3" name="【消防施設】&#10;有形固定資産減価償却率グラフ枠">
          <a:extLst>
            <a:ext uri="{FF2B5EF4-FFF2-40B4-BE49-F238E27FC236}">
              <a16:creationId xmlns:a16="http://schemas.microsoft.com/office/drawing/2014/main" id="{F16700AF-7230-4FC3-A606-53B4F58FA6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4" name="直線コネクタ 443">
          <a:extLst>
            <a:ext uri="{FF2B5EF4-FFF2-40B4-BE49-F238E27FC236}">
              <a16:creationId xmlns:a16="http://schemas.microsoft.com/office/drawing/2014/main" id="{B04A559F-4EC9-400A-B262-D8FD15CCEA96}"/>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5" name="【消防施設】&#10;有形固定資産減価償却率最小値テキスト">
          <a:extLst>
            <a:ext uri="{FF2B5EF4-FFF2-40B4-BE49-F238E27FC236}">
              <a16:creationId xmlns:a16="http://schemas.microsoft.com/office/drawing/2014/main" id="{39195B21-6C85-4080-8E38-A50424CE2E3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6" name="直線コネクタ 445">
          <a:extLst>
            <a:ext uri="{FF2B5EF4-FFF2-40B4-BE49-F238E27FC236}">
              <a16:creationId xmlns:a16="http://schemas.microsoft.com/office/drawing/2014/main" id="{5D1FED85-7FCE-41F7-9B92-7D4A9BCCD13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7" name="【消防施設】&#10;有形固定資産減価償却率最大値テキスト">
          <a:extLst>
            <a:ext uri="{FF2B5EF4-FFF2-40B4-BE49-F238E27FC236}">
              <a16:creationId xmlns:a16="http://schemas.microsoft.com/office/drawing/2014/main" id="{894546CA-56D9-4C61-A162-8FE7F73079F2}"/>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8" name="直線コネクタ 447">
          <a:extLst>
            <a:ext uri="{FF2B5EF4-FFF2-40B4-BE49-F238E27FC236}">
              <a16:creationId xmlns:a16="http://schemas.microsoft.com/office/drawing/2014/main" id="{6C478054-0707-47AA-A267-80044D99C318}"/>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8182</xdr:rowOff>
    </xdr:from>
    <xdr:ext cx="405111" cy="259045"/>
    <xdr:sp macro="" textlink="">
      <xdr:nvSpPr>
        <xdr:cNvPr id="449" name="【消防施設】&#10;有形固定資産減価償却率平均値テキスト">
          <a:extLst>
            <a:ext uri="{FF2B5EF4-FFF2-40B4-BE49-F238E27FC236}">
              <a16:creationId xmlns:a16="http://schemas.microsoft.com/office/drawing/2014/main" id="{A357528B-BD2E-4336-95E2-83ECE7AFEE7A}"/>
            </a:ext>
          </a:extLst>
        </xdr:cNvPr>
        <xdr:cNvSpPr txBox="1"/>
      </xdr:nvSpPr>
      <xdr:spPr>
        <a:xfrm>
          <a:off x="16357600" y="1406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50" name="フローチャート: 判断 449">
          <a:extLst>
            <a:ext uri="{FF2B5EF4-FFF2-40B4-BE49-F238E27FC236}">
              <a16:creationId xmlns:a16="http://schemas.microsoft.com/office/drawing/2014/main" id="{2EDF552B-646B-41C5-98BB-F4F22942069C}"/>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51" name="フローチャート: 判断 450">
          <a:extLst>
            <a:ext uri="{FF2B5EF4-FFF2-40B4-BE49-F238E27FC236}">
              <a16:creationId xmlns:a16="http://schemas.microsoft.com/office/drawing/2014/main" id="{BADE601A-80B7-4209-A68C-0DFCAF0974E8}"/>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52" name="フローチャート: 判断 451">
          <a:extLst>
            <a:ext uri="{FF2B5EF4-FFF2-40B4-BE49-F238E27FC236}">
              <a16:creationId xmlns:a16="http://schemas.microsoft.com/office/drawing/2014/main" id="{563B775F-219F-4C44-BE5C-C5033C54383C}"/>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53" name="フローチャート: 判断 452">
          <a:extLst>
            <a:ext uri="{FF2B5EF4-FFF2-40B4-BE49-F238E27FC236}">
              <a16:creationId xmlns:a16="http://schemas.microsoft.com/office/drawing/2014/main" id="{7B4706AA-E8F9-43A5-9677-78E01751F247}"/>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54" name="フローチャート: 判断 453">
          <a:extLst>
            <a:ext uri="{FF2B5EF4-FFF2-40B4-BE49-F238E27FC236}">
              <a16:creationId xmlns:a16="http://schemas.microsoft.com/office/drawing/2014/main" id="{BED64C03-1796-4784-875F-384BF602874A}"/>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B0362F48-6705-4691-BB86-97D15A8E4A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2CBBEDC8-CA0A-4D3E-B36A-99E6FAEC7DE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4BD063AE-FB37-4080-A24F-F6A35FF41E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53388B77-69B9-4759-AB92-1248C52F66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D3ECED07-4ABC-4012-901B-7021D317801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460" name="楕円 459">
          <a:extLst>
            <a:ext uri="{FF2B5EF4-FFF2-40B4-BE49-F238E27FC236}">
              <a16:creationId xmlns:a16="http://schemas.microsoft.com/office/drawing/2014/main" id="{C4F31B69-089A-4D29-BEF6-A13AC182C664}"/>
            </a:ext>
          </a:extLst>
        </xdr:cNvPr>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461" name="【消防施設】&#10;有形固定資産減価償却率該当値テキスト">
          <a:extLst>
            <a:ext uri="{FF2B5EF4-FFF2-40B4-BE49-F238E27FC236}">
              <a16:creationId xmlns:a16="http://schemas.microsoft.com/office/drawing/2014/main" id="{F3BC9EC3-7E6A-4DBF-8EC2-EAC4A64CD43F}"/>
            </a:ext>
          </a:extLst>
        </xdr:cNvPr>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70576</xdr:rowOff>
    </xdr:from>
    <xdr:to>
      <xdr:col>81</xdr:col>
      <xdr:colOff>101600</xdr:colOff>
      <xdr:row>87</xdr:row>
      <xdr:rowOff>726</xdr:rowOff>
    </xdr:to>
    <xdr:sp macro="" textlink="">
      <xdr:nvSpPr>
        <xdr:cNvPr id="462" name="楕円 461">
          <a:extLst>
            <a:ext uri="{FF2B5EF4-FFF2-40B4-BE49-F238E27FC236}">
              <a16:creationId xmlns:a16="http://schemas.microsoft.com/office/drawing/2014/main" id="{20DC1D24-1354-447D-92B4-F14AC8C8F45F}"/>
            </a:ext>
          </a:extLst>
        </xdr:cNvPr>
        <xdr:cNvSpPr/>
      </xdr:nvSpPr>
      <xdr:spPr>
        <a:xfrm>
          <a:off x="15430500" y="148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86</xdr:row>
      <xdr:rowOff>121376</xdr:rowOff>
    </xdr:to>
    <xdr:cxnSp macro="">
      <xdr:nvCxnSpPr>
        <xdr:cNvPr id="463" name="直線コネクタ 462">
          <a:extLst>
            <a:ext uri="{FF2B5EF4-FFF2-40B4-BE49-F238E27FC236}">
              <a16:creationId xmlns:a16="http://schemas.microsoft.com/office/drawing/2014/main" id="{7D5C8C91-57F9-4CFA-88C0-0CB68F522D04}"/>
            </a:ext>
          </a:extLst>
        </xdr:cNvPr>
        <xdr:cNvCxnSpPr/>
      </xdr:nvCxnSpPr>
      <xdr:spPr>
        <a:xfrm flipV="1">
          <a:off x="15481300" y="13445489"/>
          <a:ext cx="838200" cy="142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64044</xdr:rowOff>
    </xdr:from>
    <xdr:to>
      <xdr:col>76</xdr:col>
      <xdr:colOff>165100</xdr:colOff>
      <xdr:row>86</xdr:row>
      <xdr:rowOff>165644</xdr:rowOff>
    </xdr:to>
    <xdr:sp macro="" textlink="">
      <xdr:nvSpPr>
        <xdr:cNvPr id="464" name="楕円 463">
          <a:extLst>
            <a:ext uri="{FF2B5EF4-FFF2-40B4-BE49-F238E27FC236}">
              <a16:creationId xmlns:a16="http://schemas.microsoft.com/office/drawing/2014/main" id="{1E8A7D5B-00C1-4BE0-B67C-4C9DF1B1CFE7}"/>
            </a:ext>
          </a:extLst>
        </xdr:cNvPr>
        <xdr:cNvSpPr/>
      </xdr:nvSpPr>
      <xdr:spPr>
        <a:xfrm>
          <a:off x="14541500" y="148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114844</xdr:rowOff>
    </xdr:from>
    <xdr:to>
      <xdr:col>81</xdr:col>
      <xdr:colOff>50800</xdr:colOff>
      <xdr:row>86</xdr:row>
      <xdr:rowOff>121376</xdr:rowOff>
    </xdr:to>
    <xdr:cxnSp macro="">
      <xdr:nvCxnSpPr>
        <xdr:cNvPr id="465" name="直線コネクタ 464">
          <a:extLst>
            <a:ext uri="{FF2B5EF4-FFF2-40B4-BE49-F238E27FC236}">
              <a16:creationId xmlns:a16="http://schemas.microsoft.com/office/drawing/2014/main" id="{C922EC2C-9977-4030-9760-ADDA4AF84AF0}"/>
            </a:ext>
          </a:extLst>
        </xdr:cNvPr>
        <xdr:cNvCxnSpPr/>
      </xdr:nvCxnSpPr>
      <xdr:spPr>
        <a:xfrm>
          <a:off x="14592300" y="148595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23223</xdr:rowOff>
    </xdr:from>
    <xdr:to>
      <xdr:col>72</xdr:col>
      <xdr:colOff>38100</xdr:colOff>
      <xdr:row>86</xdr:row>
      <xdr:rowOff>124823</xdr:rowOff>
    </xdr:to>
    <xdr:sp macro="" textlink="">
      <xdr:nvSpPr>
        <xdr:cNvPr id="466" name="楕円 465">
          <a:extLst>
            <a:ext uri="{FF2B5EF4-FFF2-40B4-BE49-F238E27FC236}">
              <a16:creationId xmlns:a16="http://schemas.microsoft.com/office/drawing/2014/main" id="{ED149B4A-26D7-4B96-942D-FB56115043A4}"/>
            </a:ext>
          </a:extLst>
        </xdr:cNvPr>
        <xdr:cNvSpPr/>
      </xdr:nvSpPr>
      <xdr:spPr>
        <a:xfrm>
          <a:off x="13652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74023</xdr:rowOff>
    </xdr:from>
    <xdr:to>
      <xdr:col>76</xdr:col>
      <xdr:colOff>114300</xdr:colOff>
      <xdr:row>86</xdr:row>
      <xdr:rowOff>114844</xdr:rowOff>
    </xdr:to>
    <xdr:cxnSp macro="">
      <xdr:nvCxnSpPr>
        <xdr:cNvPr id="467" name="直線コネクタ 466">
          <a:extLst>
            <a:ext uri="{FF2B5EF4-FFF2-40B4-BE49-F238E27FC236}">
              <a16:creationId xmlns:a16="http://schemas.microsoft.com/office/drawing/2014/main" id="{E815C078-15DE-4690-ABD7-2FA1DC9F7278}"/>
            </a:ext>
          </a:extLst>
        </xdr:cNvPr>
        <xdr:cNvCxnSpPr/>
      </xdr:nvCxnSpPr>
      <xdr:spPr>
        <a:xfrm>
          <a:off x="13703300" y="1481872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6894</xdr:rowOff>
    </xdr:from>
    <xdr:to>
      <xdr:col>67</xdr:col>
      <xdr:colOff>101600</xdr:colOff>
      <xdr:row>86</xdr:row>
      <xdr:rowOff>108494</xdr:rowOff>
    </xdr:to>
    <xdr:sp macro="" textlink="">
      <xdr:nvSpPr>
        <xdr:cNvPr id="468" name="楕円 467">
          <a:extLst>
            <a:ext uri="{FF2B5EF4-FFF2-40B4-BE49-F238E27FC236}">
              <a16:creationId xmlns:a16="http://schemas.microsoft.com/office/drawing/2014/main" id="{7DC02EE5-8474-4E76-A30C-03FB82A50EEE}"/>
            </a:ext>
          </a:extLst>
        </xdr:cNvPr>
        <xdr:cNvSpPr/>
      </xdr:nvSpPr>
      <xdr:spPr>
        <a:xfrm>
          <a:off x="12763500" y="147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57694</xdr:rowOff>
    </xdr:from>
    <xdr:to>
      <xdr:col>71</xdr:col>
      <xdr:colOff>177800</xdr:colOff>
      <xdr:row>86</xdr:row>
      <xdr:rowOff>74023</xdr:rowOff>
    </xdr:to>
    <xdr:cxnSp macro="">
      <xdr:nvCxnSpPr>
        <xdr:cNvPr id="469" name="直線コネクタ 468">
          <a:extLst>
            <a:ext uri="{FF2B5EF4-FFF2-40B4-BE49-F238E27FC236}">
              <a16:creationId xmlns:a16="http://schemas.microsoft.com/office/drawing/2014/main" id="{E52CCD3F-77AE-477D-9550-018523C08CA7}"/>
            </a:ext>
          </a:extLst>
        </xdr:cNvPr>
        <xdr:cNvCxnSpPr/>
      </xdr:nvCxnSpPr>
      <xdr:spPr>
        <a:xfrm>
          <a:off x="12814300" y="148023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80934</xdr:rowOff>
    </xdr:from>
    <xdr:ext cx="405111" cy="259045"/>
    <xdr:sp macro="" textlink="">
      <xdr:nvSpPr>
        <xdr:cNvPr id="470" name="n_1aveValue【消防施設】&#10;有形固定資産減価償却率">
          <a:extLst>
            <a:ext uri="{FF2B5EF4-FFF2-40B4-BE49-F238E27FC236}">
              <a16:creationId xmlns:a16="http://schemas.microsoft.com/office/drawing/2014/main" id="{33210402-9A70-4BBE-BCF0-7408ADE466F0}"/>
            </a:ext>
          </a:extLst>
        </xdr:cNvPr>
        <xdr:cNvSpPr txBox="1"/>
      </xdr:nvSpPr>
      <xdr:spPr>
        <a:xfrm>
          <a:off x="152660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76035</xdr:rowOff>
    </xdr:from>
    <xdr:ext cx="405111" cy="259045"/>
    <xdr:sp macro="" textlink="">
      <xdr:nvSpPr>
        <xdr:cNvPr id="471" name="n_2aveValue【消防施設】&#10;有形固定資産減価償却率">
          <a:extLst>
            <a:ext uri="{FF2B5EF4-FFF2-40B4-BE49-F238E27FC236}">
              <a16:creationId xmlns:a16="http://schemas.microsoft.com/office/drawing/2014/main" id="{7683498A-F41B-45DF-92A2-D703AACF51A4}"/>
            </a:ext>
          </a:extLst>
        </xdr:cNvPr>
        <xdr:cNvSpPr txBox="1"/>
      </xdr:nvSpPr>
      <xdr:spPr>
        <a:xfrm>
          <a:off x="14389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118490</xdr:rowOff>
    </xdr:from>
    <xdr:ext cx="405111" cy="259045"/>
    <xdr:sp macro="" textlink="">
      <xdr:nvSpPr>
        <xdr:cNvPr id="472" name="n_3aveValue【消防施設】&#10;有形固定資産減価償却率">
          <a:extLst>
            <a:ext uri="{FF2B5EF4-FFF2-40B4-BE49-F238E27FC236}">
              <a16:creationId xmlns:a16="http://schemas.microsoft.com/office/drawing/2014/main" id="{C6FBC3FF-B20C-43C1-AF1A-3A413FAD0EDE}"/>
            </a:ext>
          </a:extLst>
        </xdr:cNvPr>
        <xdr:cNvSpPr txBox="1"/>
      </xdr:nvSpPr>
      <xdr:spPr>
        <a:xfrm>
          <a:off x="13500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66239</xdr:rowOff>
    </xdr:from>
    <xdr:ext cx="405111" cy="259045"/>
    <xdr:sp macro="" textlink="">
      <xdr:nvSpPr>
        <xdr:cNvPr id="473" name="n_4aveValue【消防施設】&#10;有形固定資産減価償却率">
          <a:extLst>
            <a:ext uri="{FF2B5EF4-FFF2-40B4-BE49-F238E27FC236}">
              <a16:creationId xmlns:a16="http://schemas.microsoft.com/office/drawing/2014/main" id="{86959469-10C8-49C1-B16B-20A2E840E201}"/>
            </a:ext>
          </a:extLst>
        </xdr:cNvPr>
        <xdr:cNvSpPr txBox="1"/>
      </xdr:nvSpPr>
      <xdr:spPr>
        <a:xfrm>
          <a:off x="126117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163303</xdr:rowOff>
    </xdr:from>
    <xdr:ext cx="405111" cy="259045"/>
    <xdr:sp macro="" textlink="">
      <xdr:nvSpPr>
        <xdr:cNvPr id="474" name="n_1mainValue【消防施設】&#10;有形固定資産減価償却率">
          <a:extLst>
            <a:ext uri="{FF2B5EF4-FFF2-40B4-BE49-F238E27FC236}">
              <a16:creationId xmlns:a16="http://schemas.microsoft.com/office/drawing/2014/main" id="{275252FB-F0AF-47F6-9968-FADDC38B99FF}"/>
            </a:ext>
          </a:extLst>
        </xdr:cNvPr>
        <xdr:cNvSpPr txBox="1"/>
      </xdr:nvSpPr>
      <xdr:spPr>
        <a:xfrm>
          <a:off x="15266044" y="1490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156771</xdr:rowOff>
    </xdr:from>
    <xdr:ext cx="405111" cy="259045"/>
    <xdr:sp macro="" textlink="">
      <xdr:nvSpPr>
        <xdr:cNvPr id="475" name="n_2mainValue【消防施設】&#10;有形固定資産減価償却率">
          <a:extLst>
            <a:ext uri="{FF2B5EF4-FFF2-40B4-BE49-F238E27FC236}">
              <a16:creationId xmlns:a16="http://schemas.microsoft.com/office/drawing/2014/main" id="{379E1FD3-63E4-4E8F-9270-09A7FFA8F65B}"/>
            </a:ext>
          </a:extLst>
        </xdr:cNvPr>
        <xdr:cNvSpPr txBox="1"/>
      </xdr:nvSpPr>
      <xdr:spPr>
        <a:xfrm>
          <a:off x="14389744" y="1490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115950</xdr:rowOff>
    </xdr:from>
    <xdr:ext cx="405111" cy="259045"/>
    <xdr:sp macro="" textlink="">
      <xdr:nvSpPr>
        <xdr:cNvPr id="476" name="n_3mainValue【消防施設】&#10;有形固定資産減価償却率">
          <a:extLst>
            <a:ext uri="{FF2B5EF4-FFF2-40B4-BE49-F238E27FC236}">
              <a16:creationId xmlns:a16="http://schemas.microsoft.com/office/drawing/2014/main" id="{7548DBBA-621E-4069-8B5F-A76EE07B5AAA}"/>
            </a:ext>
          </a:extLst>
        </xdr:cNvPr>
        <xdr:cNvSpPr txBox="1"/>
      </xdr:nvSpPr>
      <xdr:spPr>
        <a:xfrm>
          <a:off x="13500744" y="1486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99621</xdr:rowOff>
    </xdr:from>
    <xdr:ext cx="405111" cy="259045"/>
    <xdr:sp macro="" textlink="">
      <xdr:nvSpPr>
        <xdr:cNvPr id="477" name="n_4mainValue【消防施設】&#10;有形固定資産減価償却率">
          <a:extLst>
            <a:ext uri="{FF2B5EF4-FFF2-40B4-BE49-F238E27FC236}">
              <a16:creationId xmlns:a16="http://schemas.microsoft.com/office/drawing/2014/main" id="{DEBDBBD9-B0E8-42B1-A3AC-B102CEB5BFBF}"/>
            </a:ext>
          </a:extLst>
        </xdr:cNvPr>
        <xdr:cNvSpPr txBox="1"/>
      </xdr:nvSpPr>
      <xdr:spPr>
        <a:xfrm>
          <a:off x="12611744" y="1484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8" name="正方形/長方形 477">
          <a:extLst>
            <a:ext uri="{FF2B5EF4-FFF2-40B4-BE49-F238E27FC236}">
              <a16:creationId xmlns:a16="http://schemas.microsoft.com/office/drawing/2014/main" id="{916BFC4D-8700-4D2C-A23F-1CC9D079D2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9" name="正方形/長方形 478">
          <a:extLst>
            <a:ext uri="{FF2B5EF4-FFF2-40B4-BE49-F238E27FC236}">
              <a16:creationId xmlns:a16="http://schemas.microsoft.com/office/drawing/2014/main" id="{58725D81-2450-49E7-877C-8A56A941C9A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0" name="正方形/長方形 479">
          <a:extLst>
            <a:ext uri="{FF2B5EF4-FFF2-40B4-BE49-F238E27FC236}">
              <a16:creationId xmlns:a16="http://schemas.microsoft.com/office/drawing/2014/main" id="{DD3108AB-27B6-4D43-86A2-0817C9B22B0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1" name="正方形/長方形 480">
          <a:extLst>
            <a:ext uri="{FF2B5EF4-FFF2-40B4-BE49-F238E27FC236}">
              <a16:creationId xmlns:a16="http://schemas.microsoft.com/office/drawing/2014/main" id="{C139E3AA-7A57-4791-AB05-F8B5FA28D33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2" name="正方形/長方形 481">
          <a:extLst>
            <a:ext uri="{FF2B5EF4-FFF2-40B4-BE49-F238E27FC236}">
              <a16:creationId xmlns:a16="http://schemas.microsoft.com/office/drawing/2014/main" id="{D431EB2C-AED0-44EF-B1BA-E16071CC729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3" name="正方形/長方形 482">
          <a:extLst>
            <a:ext uri="{FF2B5EF4-FFF2-40B4-BE49-F238E27FC236}">
              <a16:creationId xmlns:a16="http://schemas.microsoft.com/office/drawing/2014/main" id="{320F33C8-1F36-46B3-81BC-65FF68E98EC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4" name="正方形/長方形 483">
          <a:extLst>
            <a:ext uri="{FF2B5EF4-FFF2-40B4-BE49-F238E27FC236}">
              <a16:creationId xmlns:a16="http://schemas.microsoft.com/office/drawing/2014/main" id="{DD9EFEB7-4CE2-4D6A-8D67-B6279D34A99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5" name="正方形/長方形 484">
          <a:extLst>
            <a:ext uri="{FF2B5EF4-FFF2-40B4-BE49-F238E27FC236}">
              <a16:creationId xmlns:a16="http://schemas.microsoft.com/office/drawing/2014/main" id="{D0DC1DAC-4FF4-432F-89D0-AB1905857E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6" name="テキスト ボックス 485">
          <a:extLst>
            <a:ext uri="{FF2B5EF4-FFF2-40B4-BE49-F238E27FC236}">
              <a16:creationId xmlns:a16="http://schemas.microsoft.com/office/drawing/2014/main" id="{74BA9F5B-1C0C-415C-B8EC-337EE44E96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7" name="直線コネクタ 486">
          <a:extLst>
            <a:ext uri="{FF2B5EF4-FFF2-40B4-BE49-F238E27FC236}">
              <a16:creationId xmlns:a16="http://schemas.microsoft.com/office/drawing/2014/main" id="{0A877180-2BC4-495D-A1D4-7157EF6A97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8" name="直線コネクタ 487">
          <a:extLst>
            <a:ext uri="{FF2B5EF4-FFF2-40B4-BE49-F238E27FC236}">
              <a16:creationId xmlns:a16="http://schemas.microsoft.com/office/drawing/2014/main" id="{4DF38A18-73B7-4A39-9180-1F4E2A30122C}"/>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9" name="テキスト ボックス 488">
          <a:extLst>
            <a:ext uri="{FF2B5EF4-FFF2-40B4-BE49-F238E27FC236}">
              <a16:creationId xmlns:a16="http://schemas.microsoft.com/office/drawing/2014/main" id="{C685B218-871A-44E4-92C7-FE8D745C85A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0" name="直線コネクタ 489">
          <a:extLst>
            <a:ext uri="{FF2B5EF4-FFF2-40B4-BE49-F238E27FC236}">
              <a16:creationId xmlns:a16="http://schemas.microsoft.com/office/drawing/2014/main" id="{E72F8A06-342A-459F-98CD-D4C1F7B51E72}"/>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1" name="テキスト ボックス 490">
          <a:extLst>
            <a:ext uri="{FF2B5EF4-FFF2-40B4-BE49-F238E27FC236}">
              <a16:creationId xmlns:a16="http://schemas.microsoft.com/office/drawing/2014/main" id="{685283BF-4E75-4D39-BF47-3A8D2DD8070C}"/>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2" name="直線コネクタ 491">
          <a:extLst>
            <a:ext uri="{FF2B5EF4-FFF2-40B4-BE49-F238E27FC236}">
              <a16:creationId xmlns:a16="http://schemas.microsoft.com/office/drawing/2014/main" id="{88C5C02E-6DC8-4AD4-AED3-C3BA66490E7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3" name="テキスト ボックス 492">
          <a:extLst>
            <a:ext uri="{FF2B5EF4-FFF2-40B4-BE49-F238E27FC236}">
              <a16:creationId xmlns:a16="http://schemas.microsoft.com/office/drawing/2014/main" id="{C58C0787-C1DE-4609-9D53-26AFB76AD95B}"/>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4" name="直線コネクタ 493">
          <a:extLst>
            <a:ext uri="{FF2B5EF4-FFF2-40B4-BE49-F238E27FC236}">
              <a16:creationId xmlns:a16="http://schemas.microsoft.com/office/drawing/2014/main" id="{C7D4B9E9-E3F6-4BF7-9C98-95F7491044C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5" name="テキスト ボックス 494">
          <a:extLst>
            <a:ext uri="{FF2B5EF4-FFF2-40B4-BE49-F238E27FC236}">
              <a16:creationId xmlns:a16="http://schemas.microsoft.com/office/drawing/2014/main" id="{868EE2E9-C859-4931-BE01-34BDBA6F911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6" name="直線コネクタ 495">
          <a:extLst>
            <a:ext uri="{FF2B5EF4-FFF2-40B4-BE49-F238E27FC236}">
              <a16:creationId xmlns:a16="http://schemas.microsoft.com/office/drawing/2014/main" id="{BA9C1C87-DC6A-46BE-8DCD-D11A6C934EB2}"/>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7" name="テキスト ボックス 496">
          <a:extLst>
            <a:ext uri="{FF2B5EF4-FFF2-40B4-BE49-F238E27FC236}">
              <a16:creationId xmlns:a16="http://schemas.microsoft.com/office/drawing/2014/main" id="{B6F4FBA1-D620-4DFB-9870-B92A2866B12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8" name="直線コネクタ 497">
          <a:extLst>
            <a:ext uri="{FF2B5EF4-FFF2-40B4-BE49-F238E27FC236}">
              <a16:creationId xmlns:a16="http://schemas.microsoft.com/office/drawing/2014/main" id="{5E6FF506-11F3-4FB2-AAF3-35153D5DB41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9" name="テキスト ボックス 498">
          <a:extLst>
            <a:ext uri="{FF2B5EF4-FFF2-40B4-BE49-F238E27FC236}">
              <a16:creationId xmlns:a16="http://schemas.microsoft.com/office/drawing/2014/main" id="{A80E6458-4BBD-4E56-98C8-7D3352FBD15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85841BE1-BD57-461B-903C-D21CDC91641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B02F273A-9E0D-4F57-9F05-425D7901B1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6E3B3C91-B062-4895-9120-89AF65B039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03" name="直線コネクタ 502">
          <a:extLst>
            <a:ext uri="{FF2B5EF4-FFF2-40B4-BE49-F238E27FC236}">
              <a16:creationId xmlns:a16="http://schemas.microsoft.com/office/drawing/2014/main" id="{46C5CA4C-4142-4E33-A4D2-5FCF458721F8}"/>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4" name="【消防施設】&#10;一人当たり面積最小値テキスト">
          <a:extLst>
            <a:ext uri="{FF2B5EF4-FFF2-40B4-BE49-F238E27FC236}">
              <a16:creationId xmlns:a16="http://schemas.microsoft.com/office/drawing/2014/main" id="{7FED1561-21D5-425A-9FFB-8CAC1AB5CA0C}"/>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5" name="直線コネクタ 504">
          <a:extLst>
            <a:ext uri="{FF2B5EF4-FFF2-40B4-BE49-F238E27FC236}">
              <a16:creationId xmlns:a16="http://schemas.microsoft.com/office/drawing/2014/main" id="{B5681264-EED1-47AA-87E6-160A16533BF2}"/>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06" name="【消防施設】&#10;一人当たり面積最大値テキスト">
          <a:extLst>
            <a:ext uri="{FF2B5EF4-FFF2-40B4-BE49-F238E27FC236}">
              <a16:creationId xmlns:a16="http://schemas.microsoft.com/office/drawing/2014/main" id="{BF92DBBD-9216-4AAC-AF17-A17847910AC8}"/>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07" name="直線コネクタ 506">
          <a:extLst>
            <a:ext uri="{FF2B5EF4-FFF2-40B4-BE49-F238E27FC236}">
              <a16:creationId xmlns:a16="http://schemas.microsoft.com/office/drawing/2014/main" id="{B4EFC4B3-7F18-4AE2-8BB5-EE3AA2908181}"/>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508" name="【消防施設】&#10;一人当たり面積平均値テキスト">
          <a:extLst>
            <a:ext uri="{FF2B5EF4-FFF2-40B4-BE49-F238E27FC236}">
              <a16:creationId xmlns:a16="http://schemas.microsoft.com/office/drawing/2014/main" id="{9AFE8BFE-C477-49C5-9C7D-7371479537B2}"/>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09" name="フローチャート: 判断 508">
          <a:extLst>
            <a:ext uri="{FF2B5EF4-FFF2-40B4-BE49-F238E27FC236}">
              <a16:creationId xmlns:a16="http://schemas.microsoft.com/office/drawing/2014/main" id="{5D87F2AC-E170-4D69-9BB6-AE7EA3867290}"/>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10" name="フローチャート: 判断 509">
          <a:extLst>
            <a:ext uri="{FF2B5EF4-FFF2-40B4-BE49-F238E27FC236}">
              <a16:creationId xmlns:a16="http://schemas.microsoft.com/office/drawing/2014/main" id="{1A5E3AC6-2F83-4010-908B-65F5213DC9D6}"/>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11" name="フローチャート: 判断 510">
          <a:extLst>
            <a:ext uri="{FF2B5EF4-FFF2-40B4-BE49-F238E27FC236}">
              <a16:creationId xmlns:a16="http://schemas.microsoft.com/office/drawing/2014/main" id="{1A07C5F6-1D02-4AD3-8739-5D268E1D1304}"/>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12" name="フローチャート: 判断 511">
          <a:extLst>
            <a:ext uri="{FF2B5EF4-FFF2-40B4-BE49-F238E27FC236}">
              <a16:creationId xmlns:a16="http://schemas.microsoft.com/office/drawing/2014/main" id="{EACFE2C8-F2C3-4FFE-AEBB-5735B6AA8F97}"/>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13" name="フローチャート: 判断 512">
          <a:extLst>
            <a:ext uri="{FF2B5EF4-FFF2-40B4-BE49-F238E27FC236}">
              <a16:creationId xmlns:a16="http://schemas.microsoft.com/office/drawing/2014/main" id="{732CCB8F-953B-4B81-9975-D43D53AB865E}"/>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5AF96FC4-E4CC-4AE0-8712-810853A4C76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095D6A46-88A2-4AB1-BE4D-F5E8DF3B6E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C14D9FAF-70DC-4C4B-A8FC-CD40979B9F0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8A68C5E2-7A40-4C1A-A479-182C96292D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892D5DF3-7F3B-4556-BC9C-D6D2AB70F20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98334</xdr:rowOff>
    </xdr:from>
    <xdr:to>
      <xdr:col>116</xdr:col>
      <xdr:colOff>114300</xdr:colOff>
      <xdr:row>81</xdr:row>
      <xdr:rowOff>28484</xdr:rowOff>
    </xdr:to>
    <xdr:sp macro="" textlink="">
      <xdr:nvSpPr>
        <xdr:cNvPr id="519" name="楕円 518">
          <a:extLst>
            <a:ext uri="{FF2B5EF4-FFF2-40B4-BE49-F238E27FC236}">
              <a16:creationId xmlns:a16="http://schemas.microsoft.com/office/drawing/2014/main" id="{B0F2B149-4D4C-43B7-8F5A-A6F28699F146}"/>
            </a:ext>
          </a:extLst>
        </xdr:cNvPr>
        <xdr:cNvSpPr/>
      </xdr:nvSpPr>
      <xdr:spPr>
        <a:xfrm>
          <a:off x="22110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121211</xdr:rowOff>
    </xdr:from>
    <xdr:ext cx="469744" cy="259045"/>
    <xdr:sp macro="" textlink="">
      <xdr:nvSpPr>
        <xdr:cNvPr id="520" name="【消防施設】&#10;一人当たり面積該当値テキスト">
          <a:extLst>
            <a:ext uri="{FF2B5EF4-FFF2-40B4-BE49-F238E27FC236}">
              <a16:creationId xmlns:a16="http://schemas.microsoft.com/office/drawing/2014/main" id="{E6C7A46F-5E2E-4077-8C43-A50F7B613C6E}"/>
            </a:ext>
          </a:extLst>
        </xdr:cNvPr>
        <xdr:cNvSpPr txBox="1"/>
      </xdr:nvSpPr>
      <xdr:spPr>
        <a:xfrm>
          <a:off x="22199600" y="1366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160382</xdr:rowOff>
    </xdr:from>
    <xdr:to>
      <xdr:col>112</xdr:col>
      <xdr:colOff>38100</xdr:colOff>
      <xdr:row>83</xdr:row>
      <xdr:rowOff>90532</xdr:rowOff>
    </xdr:to>
    <xdr:sp macro="" textlink="">
      <xdr:nvSpPr>
        <xdr:cNvPr id="521" name="楕円 520">
          <a:extLst>
            <a:ext uri="{FF2B5EF4-FFF2-40B4-BE49-F238E27FC236}">
              <a16:creationId xmlns:a16="http://schemas.microsoft.com/office/drawing/2014/main" id="{08352462-5AD1-4E55-8F08-7869B4E18127}"/>
            </a:ext>
          </a:extLst>
        </xdr:cNvPr>
        <xdr:cNvSpPr/>
      </xdr:nvSpPr>
      <xdr:spPr>
        <a:xfrm>
          <a:off x="21272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149134</xdr:rowOff>
    </xdr:from>
    <xdr:to>
      <xdr:col>116</xdr:col>
      <xdr:colOff>63500</xdr:colOff>
      <xdr:row>83</xdr:row>
      <xdr:rowOff>39732</xdr:rowOff>
    </xdr:to>
    <xdr:cxnSp macro="">
      <xdr:nvCxnSpPr>
        <xdr:cNvPr id="522" name="直線コネクタ 521">
          <a:extLst>
            <a:ext uri="{FF2B5EF4-FFF2-40B4-BE49-F238E27FC236}">
              <a16:creationId xmlns:a16="http://schemas.microsoft.com/office/drawing/2014/main" id="{4DD096D9-982B-4181-88D1-BDBA425357BC}"/>
            </a:ext>
          </a:extLst>
        </xdr:cNvPr>
        <xdr:cNvCxnSpPr/>
      </xdr:nvCxnSpPr>
      <xdr:spPr>
        <a:xfrm flipV="1">
          <a:off x="21323300" y="13865134"/>
          <a:ext cx="838200" cy="40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1995</xdr:rowOff>
    </xdr:from>
    <xdr:to>
      <xdr:col>107</xdr:col>
      <xdr:colOff>101600</xdr:colOff>
      <xdr:row>83</xdr:row>
      <xdr:rowOff>103595</xdr:rowOff>
    </xdr:to>
    <xdr:sp macro="" textlink="">
      <xdr:nvSpPr>
        <xdr:cNvPr id="523" name="楕円 522">
          <a:extLst>
            <a:ext uri="{FF2B5EF4-FFF2-40B4-BE49-F238E27FC236}">
              <a16:creationId xmlns:a16="http://schemas.microsoft.com/office/drawing/2014/main" id="{3E02840B-976F-4B79-A871-E32A4C5B5BEC}"/>
            </a:ext>
          </a:extLst>
        </xdr:cNvPr>
        <xdr:cNvSpPr/>
      </xdr:nvSpPr>
      <xdr:spPr>
        <a:xfrm>
          <a:off x="2038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39732</xdr:rowOff>
    </xdr:from>
    <xdr:to>
      <xdr:col>111</xdr:col>
      <xdr:colOff>177800</xdr:colOff>
      <xdr:row>83</xdr:row>
      <xdr:rowOff>52795</xdr:rowOff>
    </xdr:to>
    <xdr:cxnSp macro="">
      <xdr:nvCxnSpPr>
        <xdr:cNvPr id="524" name="直線コネクタ 523">
          <a:extLst>
            <a:ext uri="{FF2B5EF4-FFF2-40B4-BE49-F238E27FC236}">
              <a16:creationId xmlns:a16="http://schemas.microsoft.com/office/drawing/2014/main" id="{ECE66E85-3096-4FDF-9FA8-B10EAF962989}"/>
            </a:ext>
          </a:extLst>
        </xdr:cNvPr>
        <xdr:cNvCxnSpPr/>
      </xdr:nvCxnSpPr>
      <xdr:spPr>
        <a:xfrm flipV="1">
          <a:off x="20434300" y="1427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525" name="楕円 524">
          <a:extLst>
            <a:ext uri="{FF2B5EF4-FFF2-40B4-BE49-F238E27FC236}">
              <a16:creationId xmlns:a16="http://schemas.microsoft.com/office/drawing/2014/main" id="{D23EA5AB-60FB-405D-B828-FC4C9259060E}"/>
            </a:ext>
          </a:extLst>
        </xdr:cNvPr>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52795</xdr:rowOff>
    </xdr:from>
    <xdr:to>
      <xdr:col>107</xdr:col>
      <xdr:colOff>50800</xdr:colOff>
      <xdr:row>83</xdr:row>
      <xdr:rowOff>62593</xdr:rowOff>
    </xdr:to>
    <xdr:cxnSp macro="">
      <xdr:nvCxnSpPr>
        <xdr:cNvPr id="526" name="直線コネクタ 525">
          <a:extLst>
            <a:ext uri="{FF2B5EF4-FFF2-40B4-BE49-F238E27FC236}">
              <a16:creationId xmlns:a16="http://schemas.microsoft.com/office/drawing/2014/main" id="{73D4CCBD-6173-49C5-B048-F0B61F6F190A}"/>
            </a:ext>
          </a:extLst>
        </xdr:cNvPr>
        <xdr:cNvCxnSpPr/>
      </xdr:nvCxnSpPr>
      <xdr:spPr>
        <a:xfrm flipV="1">
          <a:off x="19545300" y="1428314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34652</xdr:rowOff>
    </xdr:from>
    <xdr:to>
      <xdr:col>98</xdr:col>
      <xdr:colOff>38100</xdr:colOff>
      <xdr:row>83</xdr:row>
      <xdr:rowOff>136252</xdr:rowOff>
    </xdr:to>
    <xdr:sp macro="" textlink="">
      <xdr:nvSpPr>
        <xdr:cNvPr id="527" name="楕円 526">
          <a:extLst>
            <a:ext uri="{FF2B5EF4-FFF2-40B4-BE49-F238E27FC236}">
              <a16:creationId xmlns:a16="http://schemas.microsoft.com/office/drawing/2014/main" id="{6D76D293-C588-441E-ADF6-E1708116CA2E}"/>
            </a:ext>
          </a:extLst>
        </xdr:cNvPr>
        <xdr:cNvSpPr/>
      </xdr:nvSpPr>
      <xdr:spPr>
        <a:xfrm>
          <a:off x="18605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62593</xdr:rowOff>
    </xdr:from>
    <xdr:to>
      <xdr:col>102</xdr:col>
      <xdr:colOff>114300</xdr:colOff>
      <xdr:row>83</xdr:row>
      <xdr:rowOff>85452</xdr:rowOff>
    </xdr:to>
    <xdr:cxnSp macro="">
      <xdr:nvCxnSpPr>
        <xdr:cNvPr id="528" name="直線コネクタ 527">
          <a:extLst>
            <a:ext uri="{FF2B5EF4-FFF2-40B4-BE49-F238E27FC236}">
              <a16:creationId xmlns:a16="http://schemas.microsoft.com/office/drawing/2014/main" id="{BD449A96-3C01-4F04-B5CB-BFE1A8E94EE5}"/>
            </a:ext>
          </a:extLst>
        </xdr:cNvPr>
        <xdr:cNvCxnSpPr/>
      </xdr:nvCxnSpPr>
      <xdr:spPr>
        <a:xfrm flipV="1">
          <a:off x="18656300" y="142929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529" name="n_1aveValue【消防施設】&#10;一人当たり面積">
          <a:extLst>
            <a:ext uri="{FF2B5EF4-FFF2-40B4-BE49-F238E27FC236}">
              <a16:creationId xmlns:a16="http://schemas.microsoft.com/office/drawing/2014/main" id="{CFCE64EA-4990-41F6-A734-8C61C17843EC}"/>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530" name="n_2aveValue【消防施設】&#10;一人当たり面積">
          <a:extLst>
            <a:ext uri="{FF2B5EF4-FFF2-40B4-BE49-F238E27FC236}">
              <a16:creationId xmlns:a16="http://schemas.microsoft.com/office/drawing/2014/main" id="{2AB9CBD7-4411-4DCE-B653-FFA11B2947C3}"/>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531" name="n_3aveValue【消防施設】&#10;一人当たり面積">
          <a:extLst>
            <a:ext uri="{FF2B5EF4-FFF2-40B4-BE49-F238E27FC236}">
              <a16:creationId xmlns:a16="http://schemas.microsoft.com/office/drawing/2014/main" id="{042109DF-5996-4ECB-B8A8-5B6FBC6C5680}"/>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532" name="n_4aveValue【消防施設】&#10;一人当たり面積">
          <a:extLst>
            <a:ext uri="{FF2B5EF4-FFF2-40B4-BE49-F238E27FC236}">
              <a16:creationId xmlns:a16="http://schemas.microsoft.com/office/drawing/2014/main" id="{5B6CAE46-0B7F-4564-9648-B6CF5A7B41E7}"/>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107059</xdr:rowOff>
    </xdr:from>
    <xdr:ext cx="469744" cy="259045"/>
    <xdr:sp macro="" textlink="">
      <xdr:nvSpPr>
        <xdr:cNvPr id="533" name="n_1mainValue【消防施設】&#10;一人当たり面積">
          <a:extLst>
            <a:ext uri="{FF2B5EF4-FFF2-40B4-BE49-F238E27FC236}">
              <a16:creationId xmlns:a16="http://schemas.microsoft.com/office/drawing/2014/main" id="{31F30490-7E71-43D1-958B-BC88E349FD1E}"/>
            </a:ext>
          </a:extLst>
        </xdr:cNvPr>
        <xdr:cNvSpPr txBox="1"/>
      </xdr:nvSpPr>
      <xdr:spPr>
        <a:xfrm>
          <a:off x="210757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120122</xdr:rowOff>
    </xdr:from>
    <xdr:ext cx="469744" cy="259045"/>
    <xdr:sp macro="" textlink="">
      <xdr:nvSpPr>
        <xdr:cNvPr id="534" name="n_2mainValue【消防施設】&#10;一人当たり面積">
          <a:extLst>
            <a:ext uri="{FF2B5EF4-FFF2-40B4-BE49-F238E27FC236}">
              <a16:creationId xmlns:a16="http://schemas.microsoft.com/office/drawing/2014/main" id="{A6EFFACB-3856-4027-BB8A-E14969A189D6}"/>
            </a:ext>
          </a:extLst>
        </xdr:cNvPr>
        <xdr:cNvSpPr txBox="1"/>
      </xdr:nvSpPr>
      <xdr:spPr>
        <a:xfrm>
          <a:off x="201994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535" name="n_3mainValue【消防施設】&#10;一人当たり面積">
          <a:extLst>
            <a:ext uri="{FF2B5EF4-FFF2-40B4-BE49-F238E27FC236}">
              <a16:creationId xmlns:a16="http://schemas.microsoft.com/office/drawing/2014/main" id="{89297663-052D-4DAD-8627-8D1297AD1FF3}"/>
            </a:ext>
          </a:extLst>
        </xdr:cNvPr>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152779</xdr:rowOff>
    </xdr:from>
    <xdr:ext cx="469744" cy="259045"/>
    <xdr:sp macro="" textlink="">
      <xdr:nvSpPr>
        <xdr:cNvPr id="536" name="n_4mainValue【消防施設】&#10;一人当たり面積">
          <a:extLst>
            <a:ext uri="{FF2B5EF4-FFF2-40B4-BE49-F238E27FC236}">
              <a16:creationId xmlns:a16="http://schemas.microsoft.com/office/drawing/2014/main" id="{39EC705B-2DBB-4A94-B7C0-61CBF9715DF3}"/>
            </a:ext>
          </a:extLst>
        </xdr:cNvPr>
        <xdr:cNvSpPr txBox="1"/>
      </xdr:nvSpPr>
      <xdr:spPr>
        <a:xfrm>
          <a:off x="18421427" y="140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500E75AA-75F7-4672-8A92-09732BE86E9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709F8462-CD6B-4A84-BCDB-1F8C6F48FB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5B797E4C-DE72-44D0-9108-B1AB95975E6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9D4E5735-F803-46AE-8F70-913E7DF085F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127E346F-8116-4B0F-979F-99189C69A7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B42CF78C-85FE-410D-82B0-00F51D0EFD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FC209F80-5EF0-49EB-AB8F-DEDFC90392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CB7FFADC-9A84-416F-8D94-ACBB36086B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CF51C99-786B-471F-89AE-8964D2D6C6B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16602930-A58E-4E1A-813E-FCEF6E4DA5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22C59D26-2667-42FC-B079-196DCD0A740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6C10A43D-B039-4263-B4D9-0F665779E2F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404C7C47-0D86-434C-B228-7EAF922B2EA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70967037-4DC3-4439-95EE-9B4F2F8ABB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6068300A-8C4F-488D-BC87-A768B3EF426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9D5A4C62-E4F2-4F06-BAF3-97377441222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41A47CD7-01E4-4CD0-B3A8-91744C1F0D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1A07B92A-DBA4-4CEB-BA00-475BE038EA0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D26274DB-F62C-4356-8EF2-313C7906021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8BAE021C-FDE7-45DC-B8D1-00164E27C01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CA995D73-622C-4575-BF47-020FFD32789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3293CEE8-59A0-44C3-BA8C-3596269F704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A2C79DDF-52AB-4DD0-8871-A0CA5A9D4EA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8037FCC0-6FC6-4F66-B72B-6BB659E09E8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2F685259-832E-4725-A5A2-401106316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62" name="直線コネクタ 561">
          <a:extLst>
            <a:ext uri="{FF2B5EF4-FFF2-40B4-BE49-F238E27FC236}">
              <a16:creationId xmlns:a16="http://schemas.microsoft.com/office/drawing/2014/main" id="{97F024BA-467A-4077-AA17-9969A0973467}"/>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3" name="【庁舎】&#10;有形固定資産減価償却率最小値テキスト">
          <a:extLst>
            <a:ext uri="{FF2B5EF4-FFF2-40B4-BE49-F238E27FC236}">
              <a16:creationId xmlns:a16="http://schemas.microsoft.com/office/drawing/2014/main" id="{EF70803E-B0FB-4950-B0DF-37A100BAA4C9}"/>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4" name="直線コネクタ 563">
          <a:extLst>
            <a:ext uri="{FF2B5EF4-FFF2-40B4-BE49-F238E27FC236}">
              <a16:creationId xmlns:a16="http://schemas.microsoft.com/office/drawing/2014/main" id="{418BFECA-266F-4053-A722-7E5F05E7A2CD}"/>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65" name="【庁舎】&#10;有形固定資産減価償却率最大値テキスト">
          <a:extLst>
            <a:ext uri="{FF2B5EF4-FFF2-40B4-BE49-F238E27FC236}">
              <a16:creationId xmlns:a16="http://schemas.microsoft.com/office/drawing/2014/main" id="{A8856140-E140-4187-8136-88FC366000D5}"/>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66" name="直線コネクタ 565">
          <a:extLst>
            <a:ext uri="{FF2B5EF4-FFF2-40B4-BE49-F238E27FC236}">
              <a16:creationId xmlns:a16="http://schemas.microsoft.com/office/drawing/2014/main" id="{7F05C067-2204-4515-8907-FB0A5F9E4294}"/>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156046</xdr:rowOff>
    </xdr:from>
    <xdr:ext cx="405111" cy="259045"/>
    <xdr:sp macro="" textlink="">
      <xdr:nvSpPr>
        <xdr:cNvPr id="567" name="【庁舎】&#10;有形固定資産減価償却率平均値テキスト">
          <a:extLst>
            <a:ext uri="{FF2B5EF4-FFF2-40B4-BE49-F238E27FC236}">
              <a16:creationId xmlns:a16="http://schemas.microsoft.com/office/drawing/2014/main" id="{E1A3CEC3-4D1C-429C-9221-2162A7DD01B9}"/>
            </a:ext>
          </a:extLst>
        </xdr:cNvPr>
        <xdr:cNvSpPr txBox="1"/>
      </xdr:nvSpPr>
      <xdr:spPr>
        <a:xfrm>
          <a:off x="16357600" y="1781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68" name="フローチャート: 判断 567">
          <a:extLst>
            <a:ext uri="{FF2B5EF4-FFF2-40B4-BE49-F238E27FC236}">
              <a16:creationId xmlns:a16="http://schemas.microsoft.com/office/drawing/2014/main" id="{674EA2EF-F06B-4A99-B24A-F06FE060C5BA}"/>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9" name="フローチャート: 判断 568">
          <a:extLst>
            <a:ext uri="{FF2B5EF4-FFF2-40B4-BE49-F238E27FC236}">
              <a16:creationId xmlns:a16="http://schemas.microsoft.com/office/drawing/2014/main" id="{59608ABB-B66B-4131-B5DA-7423CD3F05BA}"/>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0" name="フローチャート: 判断 569">
          <a:extLst>
            <a:ext uri="{FF2B5EF4-FFF2-40B4-BE49-F238E27FC236}">
              <a16:creationId xmlns:a16="http://schemas.microsoft.com/office/drawing/2014/main" id="{1EDFA635-3165-4A51-AAC8-C90BE02D5549}"/>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1" name="フローチャート: 判断 570">
          <a:extLst>
            <a:ext uri="{FF2B5EF4-FFF2-40B4-BE49-F238E27FC236}">
              <a16:creationId xmlns:a16="http://schemas.microsoft.com/office/drawing/2014/main" id="{CA6DF702-799C-4313-AE73-425B94240C12}"/>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72" name="フローチャート: 判断 571">
          <a:extLst>
            <a:ext uri="{FF2B5EF4-FFF2-40B4-BE49-F238E27FC236}">
              <a16:creationId xmlns:a16="http://schemas.microsoft.com/office/drawing/2014/main" id="{6E4C5118-0EE6-4497-8097-3D5A9549703D}"/>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EDE4C644-8554-40E1-97F8-D546224934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C34C6CF2-C349-44A2-9737-07B422F878B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FEE7907B-7569-4445-9DFF-90F81EDBF5B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8EADFBB-F2DC-4F6B-AEE3-03B8574C8C3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EB65F10D-C4F6-480B-BE54-C937B25B076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578" name="楕円 577">
          <a:extLst>
            <a:ext uri="{FF2B5EF4-FFF2-40B4-BE49-F238E27FC236}">
              <a16:creationId xmlns:a16="http://schemas.microsoft.com/office/drawing/2014/main" id="{B6FF7639-44AF-4092-9E24-53E9211783B4}"/>
            </a:ext>
          </a:extLst>
        </xdr:cNvPr>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579" name="【庁舎】&#10;有形固定資産減価償却率該当値テキスト">
          <a:extLst>
            <a:ext uri="{FF2B5EF4-FFF2-40B4-BE49-F238E27FC236}">
              <a16:creationId xmlns:a16="http://schemas.microsoft.com/office/drawing/2014/main" id="{F01A3B18-CF70-44FD-B096-848A5CDD0B3D}"/>
            </a:ext>
          </a:extLst>
        </xdr:cNvPr>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80" name="楕円 579">
          <a:extLst>
            <a:ext uri="{FF2B5EF4-FFF2-40B4-BE49-F238E27FC236}">
              <a16:creationId xmlns:a16="http://schemas.microsoft.com/office/drawing/2014/main" id="{BCE7E336-3516-48A2-9B41-EBF39247EE2C}"/>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30480</xdr:rowOff>
    </xdr:from>
    <xdr:to>
      <xdr:col>85</xdr:col>
      <xdr:colOff>127000</xdr:colOff>
      <xdr:row>109</xdr:row>
      <xdr:rowOff>35379</xdr:rowOff>
    </xdr:to>
    <xdr:cxnSp macro="">
      <xdr:nvCxnSpPr>
        <xdr:cNvPr id="581" name="直線コネクタ 580">
          <a:extLst>
            <a:ext uri="{FF2B5EF4-FFF2-40B4-BE49-F238E27FC236}">
              <a16:creationId xmlns:a16="http://schemas.microsoft.com/office/drawing/2014/main" id="{A5C62886-FE5B-4AE9-95F9-693173416FA3}"/>
            </a:ext>
          </a:extLst>
        </xdr:cNvPr>
        <xdr:cNvCxnSpPr/>
      </xdr:nvCxnSpPr>
      <xdr:spPr>
        <a:xfrm flipV="1">
          <a:off x="15481300" y="1871853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82" name="楕円 581">
          <a:extLst>
            <a:ext uri="{FF2B5EF4-FFF2-40B4-BE49-F238E27FC236}">
              <a16:creationId xmlns:a16="http://schemas.microsoft.com/office/drawing/2014/main" id="{0848AA78-E49B-415D-9F80-65431DBA8E51}"/>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583" name="直線コネクタ 582">
          <a:extLst>
            <a:ext uri="{FF2B5EF4-FFF2-40B4-BE49-F238E27FC236}">
              <a16:creationId xmlns:a16="http://schemas.microsoft.com/office/drawing/2014/main" id="{9737D6F3-68AC-44DA-9FF8-A0F936E8A55A}"/>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584" name="楕円 583">
          <a:extLst>
            <a:ext uri="{FF2B5EF4-FFF2-40B4-BE49-F238E27FC236}">
              <a16:creationId xmlns:a16="http://schemas.microsoft.com/office/drawing/2014/main" id="{0F6B2040-D511-475D-B80C-CB2274C22D9E}"/>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585" name="直線コネクタ 584">
          <a:extLst>
            <a:ext uri="{FF2B5EF4-FFF2-40B4-BE49-F238E27FC236}">
              <a16:creationId xmlns:a16="http://schemas.microsoft.com/office/drawing/2014/main" id="{F999FE9A-A589-437F-98EA-F8A23E89EEA0}"/>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126637</xdr:rowOff>
    </xdr:from>
    <xdr:to>
      <xdr:col>67</xdr:col>
      <xdr:colOff>101600</xdr:colOff>
      <xdr:row>109</xdr:row>
      <xdr:rowOff>56787</xdr:rowOff>
    </xdr:to>
    <xdr:sp macro="" textlink="">
      <xdr:nvSpPr>
        <xdr:cNvPr id="586" name="楕円 585">
          <a:extLst>
            <a:ext uri="{FF2B5EF4-FFF2-40B4-BE49-F238E27FC236}">
              <a16:creationId xmlns:a16="http://schemas.microsoft.com/office/drawing/2014/main" id="{E047C107-387C-4A9F-A3EE-4C0ED3EB008F}"/>
            </a:ext>
          </a:extLst>
        </xdr:cNvPr>
        <xdr:cNvSpPr/>
      </xdr:nvSpPr>
      <xdr:spPr>
        <a:xfrm>
          <a:off x="12763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5987</xdr:rowOff>
    </xdr:from>
    <xdr:to>
      <xdr:col>71</xdr:col>
      <xdr:colOff>177800</xdr:colOff>
      <xdr:row>109</xdr:row>
      <xdr:rowOff>35379</xdr:rowOff>
    </xdr:to>
    <xdr:cxnSp macro="">
      <xdr:nvCxnSpPr>
        <xdr:cNvPr id="587" name="直線コネクタ 586">
          <a:extLst>
            <a:ext uri="{FF2B5EF4-FFF2-40B4-BE49-F238E27FC236}">
              <a16:creationId xmlns:a16="http://schemas.microsoft.com/office/drawing/2014/main" id="{E5200907-19E0-408E-844D-E39917BC22CC}"/>
            </a:ext>
          </a:extLst>
        </xdr:cNvPr>
        <xdr:cNvCxnSpPr/>
      </xdr:nvCxnSpPr>
      <xdr:spPr>
        <a:xfrm>
          <a:off x="12814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132097</xdr:rowOff>
    </xdr:from>
    <xdr:ext cx="405111" cy="259045"/>
    <xdr:sp macro="" textlink="">
      <xdr:nvSpPr>
        <xdr:cNvPr id="588" name="n_1aveValue【庁舎】&#10;有形固定資産減価償却率">
          <a:extLst>
            <a:ext uri="{FF2B5EF4-FFF2-40B4-BE49-F238E27FC236}">
              <a16:creationId xmlns:a16="http://schemas.microsoft.com/office/drawing/2014/main" id="{62E31D2B-4084-4EB1-9D92-B968A33581DA}"/>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589" name="n_2aveValue【庁舎】&#10;有形固定資産減価償却率">
          <a:extLst>
            <a:ext uri="{FF2B5EF4-FFF2-40B4-BE49-F238E27FC236}">
              <a16:creationId xmlns:a16="http://schemas.microsoft.com/office/drawing/2014/main" id="{4AFA2439-1AE7-43E8-9E54-B4D97C651D64}"/>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590" name="n_3aveValue【庁舎】&#10;有形固定資産減価償却率">
          <a:extLst>
            <a:ext uri="{FF2B5EF4-FFF2-40B4-BE49-F238E27FC236}">
              <a16:creationId xmlns:a16="http://schemas.microsoft.com/office/drawing/2014/main" id="{A5908843-09FC-46CA-81C2-A6322CC4CCAE}"/>
            </a:ext>
          </a:extLst>
        </xdr:cNvPr>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591" name="n_4aveValue【庁舎】&#10;有形固定資産減価償却率">
          <a:extLst>
            <a:ext uri="{FF2B5EF4-FFF2-40B4-BE49-F238E27FC236}">
              <a16:creationId xmlns:a16="http://schemas.microsoft.com/office/drawing/2014/main" id="{B4E9DCFC-F5B2-49BE-8E72-FD9D3AC80B5A}"/>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92" name="n_1mainValue【庁舎】&#10;有形固定資産減価償却率">
          <a:extLst>
            <a:ext uri="{FF2B5EF4-FFF2-40B4-BE49-F238E27FC236}">
              <a16:creationId xmlns:a16="http://schemas.microsoft.com/office/drawing/2014/main" id="{AB02C283-3BF1-4305-83A9-E0EAD242081A}"/>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593" name="n_2mainValue【庁舎】&#10;有形固定資産減価償却率">
          <a:extLst>
            <a:ext uri="{FF2B5EF4-FFF2-40B4-BE49-F238E27FC236}">
              <a16:creationId xmlns:a16="http://schemas.microsoft.com/office/drawing/2014/main" id="{9511130C-92D0-4444-92F5-85B63BAA1C40}"/>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94" name="n_3mainValue【庁舎】&#10;有形固定資産減価償却率">
          <a:extLst>
            <a:ext uri="{FF2B5EF4-FFF2-40B4-BE49-F238E27FC236}">
              <a16:creationId xmlns:a16="http://schemas.microsoft.com/office/drawing/2014/main" id="{F7EB040C-B1A3-4A6D-8B07-9BFEECD9E4E4}"/>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47914</xdr:rowOff>
    </xdr:from>
    <xdr:ext cx="405111" cy="259045"/>
    <xdr:sp macro="" textlink="">
      <xdr:nvSpPr>
        <xdr:cNvPr id="595" name="n_4mainValue【庁舎】&#10;有形固定資産減価償却率">
          <a:extLst>
            <a:ext uri="{FF2B5EF4-FFF2-40B4-BE49-F238E27FC236}">
              <a16:creationId xmlns:a16="http://schemas.microsoft.com/office/drawing/2014/main" id="{087A8910-47A4-4B55-B2B8-4E060ABA0E0C}"/>
            </a:ext>
          </a:extLst>
        </xdr:cNvPr>
        <xdr:cNvSpPr txBox="1"/>
      </xdr:nvSpPr>
      <xdr:spPr>
        <a:xfrm>
          <a:off x="12611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D69DF809-7BA4-409B-AECF-191D46ED34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35304157-1737-48D1-A659-01A8173C328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7DDD6965-4EFC-4CA2-A089-1BAF4CBF6E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1D5D1FF4-F60A-4714-AF25-93F8B8A418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10842702-1919-4830-BADC-FB1A23907AC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1A4DB981-07FF-40C6-8ECC-DE90460F778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2D7009BE-4626-4207-B05E-605375D4837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136FDA9B-85DE-4883-8DEA-494C005275A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E8AC3CCD-F344-4A7D-8BDF-4D0B328094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DB514AB8-17B1-459D-A70D-E3BCC108B4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168AE687-2EF3-4F2F-B477-C8DF815D094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C15AF962-544E-4379-ACF8-8AEA0A2E0EC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50623FE1-1A5E-4E71-8781-168BC7880A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16D392A4-E8D3-4639-B94C-7EE9B5225EF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3D5406DA-2429-4C49-8BF4-5DB9D839FE2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6D06E4C6-667A-4C13-B5CF-112CFE3425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9D98957D-2559-4C98-91EF-9CA1D735285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4ABBBC01-AA39-4CA1-ADAF-04D173118A3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FFF70183-7571-4586-8DB4-A31FB757BD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F541CC39-8017-4803-B5A0-78100B67A4D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ECBA42BC-4CFB-4CD2-9AB1-F9346A927F5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45E1D210-A52E-487D-BBA7-D5A032864C7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1089084D-10EB-45E2-A1D6-7FC035A91D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85725</xdr:rowOff>
    </xdr:to>
    <xdr:cxnSp macro="">
      <xdr:nvCxnSpPr>
        <xdr:cNvPr id="619" name="直線コネクタ 618">
          <a:extLst>
            <a:ext uri="{FF2B5EF4-FFF2-40B4-BE49-F238E27FC236}">
              <a16:creationId xmlns:a16="http://schemas.microsoft.com/office/drawing/2014/main" id="{7C80E1C3-5C89-4D39-AE13-7909B15C4B18}"/>
            </a:ext>
          </a:extLst>
        </xdr:cNvPr>
        <xdr:cNvCxnSpPr/>
      </xdr:nvCxnSpPr>
      <xdr:spPr>
        <a:xfrm flipV="1">
          <a:off x="22160864" y="170402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89552</xdr:rowOff>
    </xdr:from>
    <xdr:ext cx="469744" cy="259045"/>
    <xdr:sp macro="" textlink="">
      <xdr:nvSpPr>
        <xdr:cNvPr id="620" name="【庁舎】&#10;一人当たり面積最小値テキスト">
          <a:extLst>
            <a:ext uri="{FF2B5EF4-FFF2-40B4-BE49-F238E27FC236}">
              <a16:creationId xmlns:a16="http://schemas.microsoft.com/office/drawing/2014/main" id="{0E86DD76-AB7D-44DD-A217-3D8C111B3C95}"/>
            </a:ext>
          </a:extLst>
        </xdr:cNvPr>
        <xdr:cNvSpPr txBox="1"/>
      </xdr:nvSpPr>
      <xdr:spPr>
        <a:xfrm>
          <a:off x="22199600"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85725</xdr:rowOff>
    </xdr:from>
    <xdr:to>
      <xdr:col>116</xdr:col>
      <xdr:colOff>152400</xdr:colOff>
      <xdr:row>107</xdr:row>
      <xdr:rowOff>85725</xdr:rowOff>
    </xdr:to>
    <xdr:cxnSp macro="">
      <xdr:nvCxnSpPr>
        <xdr:cNvPr id="621" name="直線コネクタ 620">
          <a:extLst>
            <a:ext uri="{FF2B5EF4-FFF2-40B4-BE49-F238E27FC236}">
              <a16:creationId xmlns:a16="http://schemas.microsoft.com/office/drawing/2014/main" id="{E61B73A7-2A72-4D06-A115-CC9F34A79251}"/>
            </a:ext>
          </a:extLst>
        </xdr:cNvPr>
        <xdr:cNvCxnSpPr/>
      </xdr:nvCxnSpPr>
      <xdr:spPr>
        <a:xfrm>
          <a:off x="22072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22" name="【庁舎】&#10;一人当たり面積最大値テキスト">
          <a:extLst>
            <a:ext uri="{FF2B5EF4-FFF2-40B4-BE49-F238E27FC236}">
              <a16:creationId xmlns:a16="http://schemas.microsoft.com/office/drawing/2014/main" id="{31B90F6E-C051-47BF-8A48-54256DCD7B5D}"/>
            </a:ext>
          </a:extLst>
        </xdr:cNvPr>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23" name="直線コネクタ 622">
          <a:extLst>
            <a:ext uri="{FF2B5EF4-FFF2-40B4-BE49-F238E27FC236}">
              <a16:creationId xmlns:a16="http://schemas.microsoft.com/office/drawing/2014/main" id="{44B6D32B-16DA-4BE6-A230-7ABC1B0D3D14}"/>
            </a:ext>
          </a:extLst>
        </xdr:cNvPr>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160672</xdr:rowOff>
    </xdr:from>
    <xdr:ext cx="469744" cy="259045"/>
    <xdr:sp macro="" textlink="">
      <xdr:nvSpPr>
        <xdr:cNvPr id="624" name="【庁舎】&#10;一人当たり面積平均値テキスト">
          <a:extLst>
            <a:ext uri="{FF2B5EF4-FFF2-40B4-BE49-F238E27FC236}">
              <a16:creationId xmlns:a16="http://schemas.microsoft.com/office/drawing/2014/main" id="{37B587D5-64DD-42A1-975D-A165A446DEAE}"/>
            </a:ext>
          </a:extLst>
        </xdr:cNvPr>
        <xdr:cNvSpPr txBox="1"/>
      </xdr:nvSpPr>
      <xdr:spPr>
        <a:xfrm>
          <a:off x="22199600" y="17648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137795</xdr:rowOff>
    </xdr:from>
    <xdr:to>
      <xdr:col>116</xdr:col>
      <xdr:colOff>114300</xdr:colOff>
      <xdr:row>104</xdr:row>
      <xdr:rowOff>67945</xdr:rowOff>
    </xdr:to>
    <xdr:sp macro="" textlink="">
      <xdr:nvSpPr>
        <xdr:cNvPr id="625" name="フローチャート: 判断 624">
          <a:extLst>
            <a:ext uri="{FF2B5EF4-FFF2-40B4-BE49-F238E27FC236}">
              <a16:creationId xmlns:a16="http://schemas.microsoft.com/office/drawing/2014/main" id="{92E97970-53D6-476E-9BAB-D5E7D1718758}"/>
            </a:ext>
          </a:extLst>
        </xdr:cNvPr>
        <xdr:cNvSpPr/>
      </xdr:nvSpPr>
      <xdr:spPr>
        <a:xfrm>
          <a:off x="22110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65405</xdr:rowOff>
    </xdr:from>
    <xdr:to>
      <xdr:col>112</xdr:col>
      <xdr:colOff>38100</xdr:colOff>
      <xdr:row>103</xdr:row>
      <xdr:rowOff>167005</xdr:rowOff>
    </xdr:to>
    <xdr:sp macro="" textlink="">
      <xdr:nvSpPr>
        <xdr:cNvPr id="626" name="フローチャート: 判断 625">
          <a:extLst>
            <a:ext uri="{FF2B5EF4-FFF2-40B4-BE49-F238E27FC236}">
              <a16:creationId xmlns:a16="http://schemas.microsoft.com/office/drawing/2014/main" id="{6F81556C-07EE-4C82-B4A7-B89A45B57C13}"/>
            </a:ext>
          </a:extLst>
        </xdr:cNvPr>
        <xdr:cNvSpPr/>
      </xdr:nvSpPr>
      <xdr:spPr>
        <a:xfrm>
          <a:off x="21272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133986</xdr:rowOff>
    </xdr:from>
    <xdr:to>
      <xdr:col>107</xdr:col>
      <xdr:colOff>101600</xdr:colOff>
      <xdr:row>104</xdr:row>
      <xdr:rowOff>64136</xdr:rowOff>
    </xdr:to>
    <xdr:sp macro="" textlink="">
      <xdr:nvSpPr>
        <xdr:cNvPr id="627" name="フローチャート: 判断 626">
          <a:extLst>
            <a:ext uri="{FF2B5EF4-FFF2-40B4-BE49-F238E27FC236}">
              <a16:creationId xmlns:a16="http://schemas.microsoft.com/office/drawing/2014/main" id="{6A4C5611-1556-4082-B306-AF173AE82231}"/>
            </a:ext>
          </a:extLst>
        </xdr:cNvPr>
        <xdr:cNvSpPr/>
      </xdr:nvSpPr>
      <xdr:spPr>
        <a:xfrm>
          <a:off x="20383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111125</xdr:rowOff>
    </xdr:from>
    <xdr:to>
      <xdr:col>102</xdr:col>
      <xdr:colOff>165100</xdr:colOff>
      <xdr:row>104</xdr:row>
      <xdr:rowOff>41275</xdr:rowOff>
    </xdr:to>
    <xdr:sp macro="" textlink="">
      <xdr:nvSpPr>
        <xdr:cNvPr id="628" name="フローチャート: 判断 627">
          <a:extLst>
            <a:ext uri="{FF2B5EF4-FFF2-40B4-BE49-F238E27FC236}">
              <a16:creationId xmlns:a16="http://schemas.microsoft.com/office/drawing/2014/main" id="{72F29AE8-6A03-4A12-B196-5EC6C45C9F01}"/>
            </a:ext>
          </a:extLst>
        </xdr:cNvPr>
        <xdr:cNvSpPr/>
      </xdr:nvSpPr>
      <xdr:spPr>
        <a:xfrm>
          <a:off x="19494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4445</xdr:rowOff>
    </xdr:from>
    <xdr:to>
      <xdr:col>98</xdr:col>
      <xdr:colOff>38100</xdr:colOff>
      <xdr:row>104</xdr:row>
      <xdr:rowOff>106045</xdr:rowOff>
    </xdr:to>
    <xdr:sp macro="" textlink="">
      <xdr:nvSpPr>
        <xdr:cNvPr id="629" name="フローチャート: 判断 628">
          <a:extLst>
            <a:ext uri="{FF2B5EF4-FFF2-40B4-BE49-F238E27FC236}">
              <a16:creationId xmlns:a16="http://schemas.microsoft.com/office/drawing/2014/main" id="{7C09C9B9-5F21-4491-B7E1-1E9B4F560CD3}"/>
            </a:ext>
          </a:extLst>
        </xdr:cNvPr>
        <xdr:cNvSpPr/>
      </xdr:nvSpPr>
      <xdr:spPr>
        <a:xfrm>
          <a:off x="18605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1012AA2-9454-480A-80F9-298FECACCF6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20654B5F-70C5-422B-801C-09941E01D0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4597492-8159-49DF-9806-A30F6744D0F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38F6BCB0-69E4-4A14-8EE8-F7EEE9A6033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92E099E-521C-459A-AC5F-0376B22A8B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31114</xdr:rowOff>
    </xdr:from>
    <xdr:to>
      <xdr:col>116</xdr:col>
      <xdr:colOff>114300</xdr:colOff>
      <xdr:row>105</xdr:row>
      <xdr:rowOff>132714</xdr:rowOff>
    </xdr:to>
    <xdr:sp macro="" textlink="">
      <xdr:nvSpPr>
        <xdr:cNvPr id="635" name="楕円 634">
          <a:extLst>
            <a:ext uri="{FF2B5EF4-FFF2-40B4-BE49-F238E27FC236}">
              <a16:creationId xmlns:a16="http://schemas.microsoft.com/office/drawing/2014/main" id="{0885E4F7-D050-4FAE-A9B1-72ECB6365942}"/>
            </a:ext>
          </a:extLst>
        </xdr:cNvPr>
        <xdr:cNvSpPr/>
      </xdr:nvSpPr>
      <xdr:spPr>
        <a:xfrm>
          <a:off x="221107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9541</xdr:rowOff>
    </xdr:from>
    <xdr:ext cx="469744" cy="259045"/>
    <xdr:sp macro="" textlink="">
      <xdr:nvSpPr>
        <xdr:cNvPr id="636" name="【庁舎】&#10;一人当たり面積該当値テキスト">
          <a:extLst>
            <a:ext uri="{FF2B5EF4-FFF2-40B4-BE49-F238E27FC236}">
              <a16:creationId xmlns:a16="http://schemas.microsoft.com/office/drawing/2014/main" id="{245FDDF4-560F-4BB0-8F33-4DE0E8F398F4}"/>
            </a:ext>
          </a:extLst>
        </xdr:cNvPr>
        <xdr:cNvSpPr txBox="1"/>
      </xdr:nvSpPr>
      <xdr:spPr>
        <a:xfrm>
          <a:off x="22199600" y="1801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141605</xdr:rowOff>
    </xdr:from>
    <xdr:to>
      <xdr:col>112</xdr:col>
      <xdr:colOff>38100</xdr:colOff>
      <xdr:row>106</xdr:row>
      <xdr:rowOff>71755</xdr:rowOff>
    </xdr:to>
    <xdr:sp macro="" textlink="">
      <xdr:nvSpPr>
        <xdr:cNvPr id="637" name="楕円 636">
          <a:extLst>
            <a:ext uri="{FF2B5EF4-FFF2-40B4-BE49-F238E27FC236}">
              <a16:creationId xmlns:a16="http://schemas.microsoft.com/office/drawing/2014/main" id="{46C36B88-6A46-4D80-84DA-D40D2F9EB0E7}"/>
            </a:ext>
          </a:extLst>
        </xdr:cNvPr>
        <xdr:cNvSpPr/>
      </xdr:nvSpPr>
      <xdr:spPr>
        <a:xfrm>
          <a:off x="21272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81914</xdr:rowOff>
    </xdr:from>
    <xdr:to>
      <xdr:col>116</xdr:col>
      <xdr:colOff>63500</xdr:colOff>
      <xdr:row>106</xdr:row>
      <xdr:rowOff>20955</xdr:rowOff>
    </xdr:to>
    <xdr:cxnSp macro="">
      <xdr:nvCxnSpPr>
        <xdr:cNvPr id="638" name="直線コネクタ 637">
          <a:extLst>
            <a:ext uri="{FF2B5EF4-FFF2-40B4-BE49-F238E27FC236}">
              <a16:creationId xmlns:a16="http://schemas.microsoft.com/office/drawing/2014/main" id="{C6F9D921-15D2-452A-8CF0-5099440A995B}"/>
            </a:ext>
          </a:extLst>
        </xdr:cNvPr>
        <xdr:cNvCxnSpPr/>
      </xdr:nvCxnSpPr>
      <xdr:spPr>
        <a:xfrm flipV="1">
          <a:off x="21323300" y="18084164"/>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9" name="楕円 638">
          <a:extLst>
            <a:ext uri="{FF2B5EF4-FFF2-40B4-BE49-F238E27FC236}">
              <a16:creationId xmlns:a16="http://schemas.microsoft.com/office/drawing/2014/main" id="{B7DE929B-3229-45F7-90B6-84FF29A6F95B}"/>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20955</xdr:rowOff>
    </xdr:from>
    <xdr:to>
      <xdr:col>111</xdr:col>
      <xdr:colOff>177800</xdr:colOff>
      <xdr:row>106</xdr:row>
      <xdr:rowOff>30480</xdr:rowOff>
    </xdr:to>
    <xdr:cxnSp macro="">
      <xdr:nvCxnSpPr>
        <xdr:cNvPr id="640" name="直線コネクタ 639">
          <a:extLst>
            <a:ext uri="{FF2B5EF4-FFF2-40B4-BE49-F238E27FC236}">
              <a16:creationId xmlns:a16="http://schemas.microsoft.com/office/drawing/2014/main" id="{7BCE40B7-C313-4B1B-8F55-6C4469CD8CE1}"/>
            </a:ext>
          </a:extLst>
        </xdr:cNvPr>
        <xdr:cNvCxnSpPr/>
      </xdr:nvCxnSpPr>
      <xdr:spPr>
        <a:xfrm flipV="1">
          <a:off x="20434300" y="181946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156845</xdr:rowOff>
    </xdr:from>
    <xdr:to>
      <xdr:col>102</xdr:col>
      <xdr:colOff>165100</xdr:colOff>
      <xdr:row>106</xdr:row>
      <xdr:rowOff>86995</xdr:rowOff>
    </xdr:to>
    <xdr:sp macro="" textlink="">
      <xdr:nvSpPr>
        <xdr:cNvPr id="641" name="楕円 640">
          <a:extLst>
            <a:ext uri="{FF2B5EF4-FFF2-40B4-BE49-F238E27FC236}">
              <a16:creationId xmlns:a16="http://schemas.microsoft.com/office/drawing/2014/main" id="{D7A4951B-F13A-4CEA-AAB6-512D4C0ED5D2}"/>
            </a:ext>
          </a:extLst>
        </xdr:cNvPr>
        <xdr:cNvSpPr/>
      </xdr:nvSpPr>
      <xdr:spPr>
        <a:xfrm>
          <a:off x="19494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36195</xdr:rowOff>
    </xdr:to>
    <xdr:cxnSp macro="">
      <xdr:nvCxnSpPr>
        <xdr:cNvPr id="642" name="直線コネクタ 641">
          <a:extLst>
            <a:ext uri="{FF2B5EF4-FFF2-40B4-BE49-F238E27FC236}">
              <a16:creationId xmlns:a16="http://schemas.microsoft.com/office/drawing/2014/main" id="{7AB84975-2623-4727-A97D-E0294C9347AB}"/>
            </a:ext>
          </a:extLst>
        </xdr:cNvPr>
        <xdr:cNvCxnSpPr/>
      </xdr:nvCxnSpPr>
      <xdr:spPr>
        <a:xfrm flipV="1">
          <a:off x="19545300" y="1820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43" name="楕円 642">
          <a:extLst>
            <a:ext uri="{FF2B5EF4-FFF2-40B4-BE49-F238E27FC236}">
              <a16:creationId xmlns:a16="http://schemas.microsoft.com/office/drawing/2014/main" id="{2EB67A07-286C-4E2B-BD25-C14079D7BC7C}"/>
            </a:ext>
          </a:extLst>
        </xdr:cNvPr>
        <xdr:cNvSpPr/>
      </xdr:nvSpPr>
      <xdr:spPr>
        <a:xfrm>
          <a:off x="18605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36195</xdr:rowOff>
    </xdr:from>
    <xdr:to>
      <xdr:col>102</xdr:col>
      <xdr:colOff>114300</xdr:colOff>
      <xdr:row>106</xdr:row>
      <xdr:rowOff>45720</xdr:rowOff>
    </xdr:to>
    <xdr:cxnSp macro="">
      <xdr:nvCxnSpPr>
        <xdr:cNvPr id="644" name="直線コネクタ 643">
          <a:extLst>
            <a:ext uri="{FF2B5EF4-FFF2-40B4-BE49-F238E27FC236}">
              <a16:creationId xmlns:a16="http://schemas.microsoft.com/office/drawing/2014/main" id="{71FE5539-F673-4F63-BF32-B5DC95F14597}"/>
            </a:ext>
          </a:extLst>
        </xdr:cNvPr>
        <xdr:cNvCxnSpPr/>
      </xdr:nvCxnSpPr>
      <xdr:spPr>
        <a:xfrm flipV="1">
          <a:off x="18656300" y="18209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12082</xdr:rowOff>
    </xdr:from>
    <xdr:ext cx="469744" cy="259045"/>
    <xdr:sp macro="" textlink="">
      <xdr:nvSpPr>
        <xdr:cNvPr id="645" name="n_1aveValue【庁舎】&#10;一人当たり面積">
          <a:extLst>
            <a:ext uri="{FF2B5EF4-FFF2-40B4-BE49-F238E27FC236}">
              <a16:creationId xmlns:a16="http://schemas.microsoft.com/office/drawing/2014/main" id="{A62139C9-429F-4B7A-8E54-B62B73982077}"/>
            </a:ext>
          </a:extLst>
        </xdr:cNvPr>
        <xdr:cNvSpPr txBox="1"/>
      </xdr:nvSpPr>
      <xdr:spPr>
        <a:xfrm>
          <a:off x="210757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80663</xdr:rowOff>
    </xdr:from>
    <xdr:ext cx="469744" cy="259045"/>
    <xdr:sp macro="" textlink="">
      <xdr:nvSpPr>
        <xdr:cNvPr id="646" name="n_2aveValue【庁舎】&#10;一人当たり面積">
          <a:extLst>
            <a:ext uri="{FF2B5EF4-FFF2-40B4-BE49-F238E27FC236}">
              <a16:creationId xmlns:a16="http://schemas.microsoft.com/office/drawing/2014/main" id="{ED5BF86D-9E42-4045-B0D8-D515AE42D381}"/>
            </a:ext>
          </a:extLst>
        </xdr:cNvPr>
        <xdr:cNvSpPr txBox="1"/>
      </xdr:nvSpPr>
      <xdr:spPr>
        <a:xfrm>
          <a:off x="20199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57802</xdr:rowOff>
    </xdr:from>
    <xdr:ext cx="469744" cy="259045"/>
    <xdr:sp macro="" textlink="">
      <xdr:nvSpPr>
        <xdr:cNvPr id="647" name="n_3aveValue【庁舎】&#10;一人当たり面積">
          <a:extLst>
            <a:ext uri="{FF2B5EF4-FFF2-40B4-BE49-F238E27FC236}">
              <a16:creationId xmlns:a16="http://schemas.microsoft.com/office/drawing/2014/main" id="{A999AE44-8A3A-414B-BAE0-5BBEFCE62122}"/>
            </a:ext>
          </a:extLst>
        </xdr:cNvPr>
        <xdr:cNvSpPr txBox="1"/>
      </xdr:nvSpPr>
      <xdr:spPr>
        <a:xfrm>
          <a:off x="19310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122572</xdr:rowOff>
    </xdr:from>
    <xdr:ext cx="469744" cy="259045"/>
    <xdr:sp macro="" textlink="">
      <xdr:nvSpPr>
        <xdr:cNvPr id="648" name="n_4aveValue【庁舎】&#10;一人当たり面積">
          <a:extLst>
            <a:ext uri="{FF2B5EF4-FFF2-40B4-BE49-F238E27FC236}">
              <a16:creationId xmlns:a16="http://schemas.microsoft.com/office/drawing/2014/main" id="{71D94812-7804-4B3D-A4D3-279EE0438A42}"/>
            </a:ext>
          </a:extLst>
        </xdr:cNvPr>
        <xdr:cNvSpPr txBox="1"/>
      </xdr:nvSpPr>
      <xdr:spPr>
        <a:xfrm>
          <a:off x="18421427" y="1761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62882</xdr:rowOff>
    </xdr:from>
    <xdr:ext cx="469744" cy="259045"/>
    <xdr:sp macro="" textlink="">
      <xdr:nvSpPr>
        <xdr:cNvPr id="649" name="n_1mainValue【庁舎】&#10;一人当たり面積">
          <a:extLst>
            <a:ext uri="{FF2B5EF4-FFF2-40B4-BE49-F238E27FC236}">
              <a16:creationId xmlns:a16="http://schemas.microsoft.com/office/drawing/2014/main" id="{FB92BD11-98CE-432E-BC16-EA35BDAC7EEC}"/>
            </a:ext>
          </a:extLst>
        </xdr:cNvPr>
        <xdr:cNvSpPr txBox="1"/>
      </xdr:nvSpPr>
      <xdr:spPr>
        <a:xfrm>
          <a:off x="21075727" y="1823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72407</xdr:rowOff>
    </xdr:from>
    <xdr:ext cx="469744" cy="259045"/>
    <xdr:sp macro="" textlink="">
      <xdr:nvSpPr>
        <xdr:cNvPr id="650" name="n_2mainValue【庁舎】&#10;一人当たり面積">
          <a:extLst>
            <a:ext uri="{FF2B5EF4-FFF2-40B4-BE49-F238E27FC236}">
              <a16:creationId xmlns:a16="http://schemas.microsoft.com/office/drawing/2014/main" id="{7C12EF28-1D68-4D84-ADB5-A8847F3ED356}"/>
            </a:ext>
          </a:extLst>
        </xdr:cNvPr>
        <xdr:cNvSpPr txBox="1"/>
      </xdr:nvSpPr>
      <xdr:spPr>
        <a:xfrm>
          <a:off x="20199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78122</xdr:rowOff>
    </xdr:from>
    <xdr:ext cx="469744" cy="259045"/>
    <xdr:sp macro="" textlink="">
      <xdr:nvSpPr>
        <xdr:cNvPr id="651" name="n_3mainValue【庁舎】&#10;一人当たり面積">
          <a:extLst>
            <a:ext uri="{FF2B5EF4-FFF2-40B4-BE49-F238E27FC236}">
              <a16:creationId xmlns:a16="http://schemas.microsoft.com/office/drawing/2014/main" id="{225C175D-024B-41F5-B8D4-1C8C51D3A0C0}"/>
            </a:ext>
          </a:extLst>
        </xdr:cNvPr>
        <xdr:cNvSpPr txBox="1"/>
      </xdr:nvSpPr>
      <xdr:spPr>
        <a:xfrm>
          <a:off x="19310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87647</xdr:rowOff>
    </xdr:from>
    <xdr:ext cx="469744" cy="259045"/>
    <xdr:sp macro="" textlink="">
      <xdr:nvSpPr>
        <xdr:cNvPr id="652" name="n_4mainValue【庁舎】&#10;一人当たり面積">
          <a:extLst>
            <a:ext uri="{FF2B5EF4-FFF2-40B4-BE49-F238E27FC236}">
              <a16:creationId xmlns:a16="http://schemas.microsoft.com/office/drawing/2014/main" id="{179F4DEE-9DAD-490B-9B04-769A4EE92A12}"/>
            </a:ext>
          </a:extLst>
        </xdr:cNvPr>
        <xdr:cNvSpPr txBox="1"/>
      </xdr:nvSpPr>
      <xdr:spPr>
        <a:xfrm>
          <a:off x="18421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FD164322-CAB3-4300-A398-F1B8781F01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B56F6798-0861-49F8-82CF-93DFB002E7B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43B3E637-3BA7-4E78-B54F-11285F91924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年度に更新した消防庁舎を除き、</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はほぼどの施設も類似団体平均より高い傾向にあるが、今後行われる</a:t>
          </a:r>
          <a:r>
            <a:rPr kumimoji="1" lang="ja-JP" altLang="ja-JP" sz="1100">
              <a:solidFill>
                <a:schemeClr val="dk1"/>
              </a:solidFill>
              <a:effectLst/>
              <a:latin typeface="+mn-lt"/>
              <a:ea typeface="+mn-ea"/>
              <a:cs typeface="+mn-cs"/>
            </a:rPr>
            <a:t>本庁舎</a:t>
          </a:r>
          <a:r>
            <a:rPr kumimoji="1" lang="ja-JP" altLang="en-US" sz="1100">
              <a:solidFill>
                <a:schemeClr val="dk1"/>
              </a:solidFill>
              <a:effectLst/>
              <a:latin typeface="+mn-lt"/>
              <a:ea typeface="+mn-ea"/>
              <a:cs typeface="+mn-cs"/>
            </a:rPr>
            <a:t>の更新、中学校施設の統廃合のための改修等により有形固定資産減価償却率は令和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年度以降は下がる見込みである。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単年度の指数については平成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年度以降上昇傾向が続いているものの、類似団体平均と比較すると令和２年度も引き続き下回った状態となっている。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度は、町の基幹産業であるホタテ養殖業は、例年並みに落ち着いてきている。一方で、普通交付税では、基準財政収入額で昨年の税収の落ち込みが反映され、市町村民税の所得割が△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96,226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千円で算定されたことが影響し、昨年度比＋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181,892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千円となったほか、臨時財政対策債も増となったことから財政力指数も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微増になっている。依然として類似団体に比べ財政基盤が脆弱であると言わざるを得ないことから、今後も安定的な自主財源の確保に努めつつ、ふるさと納税制度の活用や、使用料・手数料等の適時適切な見直し等積極的な歳入確保に注力しなければならな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165100</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7089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114300</xdr:rowOff>
    </xdr:from>
    <xdr:to>
      <xdr:col>15</xdr:col>
      <xdr:colOff>133350</xdr:colOff>
      <xdr:row>45</xdr:row>
      <xdr:rowOff>44450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29227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令和２年度は経常収支比率が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％となり、令和元年度比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％の好転となっている。歳出面で、</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除排雪経費の増（約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百万円）や、補助費、病院への繰出金の増（約＋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百万円）、消防の広域への負担金の増（約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百万円）など増加しているものの、歳入で普通交付税の増（約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百万円）、地方消費税交付金の増（約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百万円）、森林環境譲与税の増（約</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百万円）などにより分母が増加する形となった結果、比率が下がった。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は、引き続き良好な状態を保っているものの、ホタテの水揚げが平準ペースになっていくと比率が上がっていくことが予想されるため、義務的経費の削減に努め、現在の水準を維持するよう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170180</xdr:rowOff>
    </xdr:from>
    <xdr:to>
      <xdr:col>23</xdr:col>
      <xdr:colOff>133350</xdr:colOff>
      <xdr:row>66</xdr:row>
      <xdr:rowOff>140462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57180"/>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85107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20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170180</xdr:rowOff>
    </xdr:from>
    <xdr:to>
      <xdr:col>24</xdr:col>
      <xdr:colOff>12700</xdr:colOff>
      <xdr:row>60</xdr:row>
      <xdr:rowOff>170180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5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29972</xdr:rowOff>
    </xdr:from>
    <xdr:to>
      <xdr:col>23</xdr:col>
      <xdr:colOff>133350</xdr:colOff>
      <xdr:row>62</xdr:row>
      <xdr:rowOff>49276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598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127271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49276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66294</xdr:rowOff>
    </xdr:from>
    <xdr:to>
      <xdr:col>15</xdr:col>
      <xdr:colOff>82550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2474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59182</xdr:rowOff>
    </xdr:from>
    <xdr:to>
      <xdr:col>11</xdr:col>
      <xdr:colOff>31750</xdr:colOff>
      <xdr:row>61</xdr:row>
      <xdr:rowOff>66294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346182"/>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17035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169926</xdr:rowOff>
    </xdr:from>
    <xdr:to>
      <xdr:col>19</xdr:col>
      <xdr:colOff>184150</xdr:colOff>
      <xdr:row>62</xdr:row>
      <xdr:rowOff>100076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110253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9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15494</xdr:rowOff>
    </xdr:from>
    <xdr:to>
      <xdr:col>11</xdr:col>
      <xdr:colOff>82550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8382</xdr:rowOff>
    </xdr:from>
    <xdr:to>
      <xdr:col>7</xdr:col>
      <xdr:colOff>31750</xdr:colOff>
      <xdr:row>60</xdr:row>
      <xdr:rowOff>109982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120159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人件費は、令和２年度決算額ベースで約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百万円となり、令和元年度比約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百万円と増えた。地方公務員法及び地方自治法の改正に伴い、会計年度任用職員制度が始まったことが影響した。物件費は、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スクール構想による小中学生への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台タブレット端末の導入により令和元年度と比べて約＋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百万円、コロナ対策として防災用備品関連で約＋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人口減少の影響もあるが、人件費・物件費の大幅な増額により、人口一人当たりの決算額は令和元年度に比べて増加となり、類似団体平均とほぼ同水準となった。人口減少やその年の動向等により左右されるが、適正な人員配置に努めながら、行政コストの圧縮を図り、現在の水準を維持していかなければならな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88150</xdr:rowOff>
    </xdr:from>
    <xdr:to>
      <xdr:col>23</xdr:col>
      <xdr:colOff>133350</xdr:colOff>
      <xdr:row>84</xdr:row>
      <xdr:rowOff>115444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18500"/>
          <a:ext cx="838200" cy="1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51526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53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61130</xdr:rowOff>
    </xdr:from>
    <xdr:to>
      <xdr:col>19</xdr:col>
      <xdr:colOff>133350</xdr:colOff>
      <xdr:row>83</xdr:row>
      <xdr:rowOff>88150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91480"/>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74224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76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61130</xdr:rowOff>
    </xdr:from>
    <xdr:to>
      <xdr:col>15</xdr:col>
      <xdr:colOff>82550</xdr:colOff>
      <xdr:row>83</xdr:row>
      <xdr:rowOff>64044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291480"/>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19214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2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166198</xdr:rowOff>
    </xdr:from>
    <xdr:to>
      <xdr:col>11</xdr:col>
      <xdr:colOff>31750</xdr:colOff>
      <xdr:row>83</xdr:row>
      <xdr:rowOff>64044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25098"/>
          <a:ext cx="889000" cy="6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7931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0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163420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64644</xdr:rowOff>
    </xdr:from>
    <xdr:to>
      <xdr:col>23</xdr:col>
      <xdr:colOff>184150</xdr:colOff>
      <xdr:row>84</xdr:row>
      <xdr:rowOff>166244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81171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37350</xdr:rowOff>
    </xdr:from>
    <xdr:to>
      <xdr:col>19</xdr:col>
      <xdr:colOff>184150</xdr:colOff>
      <xdr:row>83</xdr:row>
      <xdr:rowOff>138950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6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149127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3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10330</xdr:rowOff>
    </xdr:from>
    <xdr:to>
      <xdr:col>15</xdr:col>
      <xdr:colOff>133350</xdr:colOff>
      <xdr:row>83</xdr:row>
      <xdr:rowOff>111930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4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122107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0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13244</xdr:rowOff>
    </xdr:from>
    <xdr:to>
      <xdr:col>11</xdr:col>
      <xdr:colOff>82550</xdr:colOff>
      <xdr:row>83</xdr:row>
      <xdr:rowOff>114844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125021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115398</xdr:rowOff>
    </xdr:from>
    <xdr:to>
      <xdr:col>7</xdr:col>
      <xdr:colOff>31750</xdr:colOff>
      <xdr:row>83</xdr:row>
      <xdr:rowOff>45548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55725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4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ラスパイレス指数は、令和２年度において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となり、類似団体に比べ高い傾向が続いている。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独自の給与カットはしていないものの、給与構造の見直しについては完全実施済みであり、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年度からは管理職手当の定額化により人件費を抑制している。特別昇給の是正も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年度に実施し、特殊勤務手当や地域手当についても該当していないため支給していない。また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給与制度の総合的見直しを実施しており、人件費抑制のために様々な取組を行っている。一方で高卒採用者の昇格が他団体に比して早め（個人の能力により早まる場合がある）になっていること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級（課長補佐級）職員の占める割合が全体の約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割を占めること等がラスパイレス指数を高止まりさせている要因となっており、全体の職層のバランスを適正に調整しなければならない。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128411</xdr:rowOff>
    </xdr:from>
    <xdr:to>
      <xdr:col>81</xdr:col>
      <xdr:colOff>44450</xdr:colOff>
      <xdr:row>86</xdr:row>
      <xdr:rowOff>168628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7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142116</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168628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7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77611</xdr:rowOff>
    </xdr:from>
    <xdr:to>
      <xdr:col>68</xdr:col>
      <xdr:colOff>152400</xdr:colOff>
      <xdr:row>87</xdr:row>
      <xdr:rowOff>91016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9937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77611</xdr:rowOff>
    </xdr:from>
    <xdr:to>
      <xdr:col>77</xdr:col>
      <xdr:colOff>95250</xdr:colOff>
      <xdr:row>87</xdr:row>
      <xdr:rowOff>7761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163988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0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117828</xdr:rowOff>
    </xdr:from>
    <xdr:to>
      <xdr:col>73</xdr:col>
      <xdr:colOff>44450</xdr:colOff>
      <xdr:row>87</xdr:row>
      <xdr:rowOff>47978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32755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26811</xdr:rowOff>
    </xdr:from>
    <xdr:to>
      <xdr:col>68</xdr:col>
      <xdr:colOff>203200</xdr:colOff>
      <xdr:row>87</xdr:row>
      <xdr:rowOff>128411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113188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年度までの間、定年退職者分について不補充としていた経緯もあり、集中改革プラン（平成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年度）の計画値を上回るペースで職員数が減少してきたが、平成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年度以降は毎年度</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名程度の新規採用を行っており、また近年は定年退職者の再任用も開始していることから、職員数は増加傾向となっている。</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年度末に策定した定員管理計画（</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ヶ年）においても、最終年度における目標値を</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年度職員数から＋</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名とした</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212</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％）で掲げていたものの、計画最終年度の職員数の実績は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名となった。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職員数が少ない状況にあるため、人員の増調整はやむを得ないものと考えるが、一方で、全国平均や青森県平均に比べると高水準にあることから、行政サービスの質を維持しながらも、簡素で効率的な組織機構の構築に努め、より適正な人員配置や指定管理者制度等の導入によって引き続き適切な定員管理に努めなければならない。</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150646</xdr:rowOff>
    </xdr:from>
    <xdr:to>
      <xdr:col>81</xdr:col>
      <xdr:colOff>44450</xdr:colOff>
      <xdr:row>61</xdr:row>
      <xdr:rowOff>5624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3764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96641</xdr:rowOff>
    </xdr:from>
    <xdr:to>
      <xdr:col>77</xdr:col>
      <xdr:colOff>44450</xdr:colOff>
      <xdr:row>60</xdr:row>
      <xdr:rowOff>150646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83641"/>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47232</xdr:rowOff>
    </xdr:from>
    <xdr:to>
      <xdr:col>72</xdr:col>
      <xdr:colOff>203200</xdr:colOff>
      <xdr:row>60</xdr:row>
      <xdr:rowOff>96641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34232"/>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39188</xdr:rowOff>
    </xdr:from>
    <xdr:to>
      <xdr:col>68</xdr:col>
      <xdr:colOff>152400</xdr:colOff>
      <xdr:row>60</xdr:row>
      <xdr:rowOff>47232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2618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126274</xdr:rowOff>
    </xdr:from>
    <xdr:to>
      <xdr:col>81</xdr:col>
      <xdr:colOff>95250</xdr:colOff>
      <xdr:row>61</xdr:row>
      <xdr:rowOff>56424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142801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99846</xdr:rowOff>
    </xdr:from>
    <xdr:to>
      <xdr:col>77</xdr:col>
      <xdr:colOff>95250</xdr:colOff>
      <xdr:row>61</xdr:row>
      <xdr:rowOff>29996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40173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45841</xdr:rowOff>
    </xdr:from>
    <xdr:to>
      <xdr:col>73</xdr:col>
      <xdr:colOff>44450</xdr:colOff>
      <xdr:row>60</xdr:row>
      <xdr:rowOff>147441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157618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167882</xdr:rowOff>
    </xdr:from>
    <xdr:to>
      <xdr:col>68</xdr:col>
      <xdr:colOff>203200</xdr:colOff>
      <xdr:row>60</xdr:row>
      <xdr:rowOff>98032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108209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100165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年度に元利償還金額がピークを迎え、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単年度の実質公債費比率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が元利償還金の減により、減少してきていること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類似団体比較においても、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年度は平均値を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上回ることにな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った。これまでの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少傾向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は今年度を境に今後は増加傾向へと転ずる。防災無線の更新工事の元金償還が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年度から始まることや、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過疎対策事業債発行額の増や、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老朽化した公共施設等の更新にかかる起債発行が見込まれており、当面の間、比率の悪化が懸念されるため、中長期的な財政見通しに基づき、公債費の動向を注視する必要がある。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117324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4928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42</xdr:row>
      <xdr:rowOff>128815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105833</xdr:rowOff>
    </xdr:from>
    <xdr:to>
      <xdr:col>72</xdr:col>
      <xdr:colOff>203200</xdr:colOff>
      <xdr:row>42</xdr:row>
      <xdr:rowOff>128815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726077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129920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78015</xdr:rowOff>
    </xdr:from>
    <xdr:to>
      <xdr:col>73</xdr:col>
      <xdr:colOff>44450</xdr:colOff>
      <xdr:row>43</xdr:row>
      <xdr:rowOff>8165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164392</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120849</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消防庁舎や防災無線の更新による緊防債発行による地方債残高の増（昨年度比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影響が大きい。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緊防債の元利償還が開始されれば、公債費が上がりさらに比率は悪化する見込みである。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較においても、引き続き高い水準で推移していることから、今後も事業の必要性、優先順位を考慮しながら事業を取捨選択し、公債費残高の減と基金積立額の増の両面から将来負担を軽減でき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139548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4603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111625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8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139548</xdr:rowOff>
    </xdr:from>
    <xdr:to>
      <xdr:col>81</xdr:col>
      <xdr:colOff>133350</xdr:colOff>
      <xdr:row>22</xdr:row>
      <xdr:rowOff>139548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91796</xdr:rowOff>
    </xdr:from>
    <xdr:to>
      <xdr:col>81</xdr:col>
      <xdr:colOff>44450</xdr:colOff>
      <xdr:row>19</xdr:row>
      <xdr:rowOff>5283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179800" y="3177896"/>
          <a:ext cx="8382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157802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558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141275</xdr:rowOff>
    </xdr:from>
    <xdr:to>
      <xdr:col>81</xdr:col>
      <xdr:colOff>95250</xdr:colOff>
      <xdr:row>16</xdr:row>
      <xdr:rowOff>71425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41605</xdr:rowOff>
    </xdr:from>
    <xdr:to>
      <xdr:col>77</xdr:col>
      <xdr:colOff>44450</xdr:colOff>
      <xdr:row>18</xdr:row>
      <xdr:rowOff>91796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27705"/>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72136</xdr:rowOff>
    </xdr:from>
    <xdr:to>
      <xdr:col>77</xdr:col>
      <xdr:colOff>95250</xdr:colOff>
      <xdr:row>17</xdr:row>
      <xdr:rowOff>2286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12463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58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41605</xdr:rowOff>
    </xdr:from>
    <xdr:to>
      <xdr:col>72</xdr:col>
      <xdr:colOff>203200</xdr:colOff>
      <xdr:row>18</xdr:row>
      <xdr:rowOff>75387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277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124257</xdr:rowOff>
    </xdr:from>
    <xdr:to>
      <xdr:col>73</xdr:col>
      <xdr:colOff>44450</xdr:colOff>
      <xdr:row>17</xdr:row>
      <xdr:rowOff>54407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64584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41605</xdr:rowOff>
    </xdr:from>
    <xdr:to>
      <xdr:col>68</xdr:col>
      <xdr:colOff>152400</xdr:colOff>
      <xdr:row>18</xdr:row>
      <xdr:rowOff>75387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12770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49141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153213</xdr:rowOff>
    </xdr:from>
    <xdr:to>
      <xdr:col>64</xdr:col>
      <xdr:colOff>152400</xdr:colOff>
      <xdr:row>17</xdr:row>
      <xdr:rowOff>83363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93540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2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98010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18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40996</xdr:rowOff>
    </xdr:from>
    <xdr:to>
      <xdr:col>77</xdr:col>
      <xdr:colOff>95250</xdr:colOff>
      <xdr:row>18</xdr:row>
      <xdr:rowOff>142596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127373</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13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24587</xdr:rowOff>
    </xdr:from>
    <xdr:to>
      <xdr:col>68</xdr:col>
      <xdr:colOff>203200</xdr:colOff>
      <xdr:row>18</xdr:row>
      <xdr:rowOff>126187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1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110964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162255</xdr:rowOff>
    </xdr:from>
    <xdr:to>
      <xdr:col>64</xdr:col>
      <xdr:colOff>152400</xdr:colOff>
      <xdr:row>18</xdr:row>
      <xdr:rowOff>92405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77182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類似団体比較では、人口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人当たりの職員数及び人件費の経常収支比率ともに下回っている状態が続いている。経常的な人件費は、令和２年度決算ベース約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百万円で、令和元年度比約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百万円の増となったが、交付税の増等により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％の好転となった。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今後も人件費は大きな割合を占める経費であることから、適正な人員配置や再任用制度の運用、指定管理者制度の活用等を検討し、不断の努力により、行政コストの圧縮を図らなければならない。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46990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2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9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56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80010</xdr:rowOff>
    </xdr:from>
    <xdr:to>
      <xdr:col>20</xdr:col>
      <xdr:colOff>38100</xdr:colOff>
      <xdr:row>36</xdr:row>
      <xdr:rowOff>10160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166387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2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2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49530</xdr:rowOff>
    </xdr:from>
    <xdr:to>
      <xdr:col>11</xdr:col>
      <xdr:colOff>60325</xdr:colOff>
      <xdr:row>35</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60960</xdr:rowOff>
    </xdr:from>
    <xdr:to>
      <xdr:col>6</xdr:col>
      <xdr:colOff>171450</xdr:colOff>
      <xdr:row>34</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物件費に係る経常収支比率は、経常的な物件費が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し、比率としては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好転</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する結果となっている。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これは会計年度任用職員制度の開始に伴った臨時職員等の人件費が物件費から人件費に移行されたためである。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類似団体の中で特に良好な状態ではあるが、専門的かつ細分化した業務に対応するために増加する外部委託経費など、今後も物件費を増大させる要因が数多くあるため、引き続き経費削減に努めていかなければなら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154214</xdr:rowOff>
    </xdr:from>
    <xdr:to>
      <xdr:col>82</xdr:col>
      <xdr:colOff>107950</xdr:colOff>
      <xdr:row>13</xdr:row>
      <xdr:rowOff>124279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2116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132443</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1898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132443</xdr:rowOff>
    </xdr:from>
    <xdr:to>
      <xdr:col>73</xdr:col>
      <xdr:colOff>180975</xdr:colOff>
      <xdr:row>12</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189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165100</xdr:rowOff>
    </xdr:from>
    <xdr:to>
      <xdr:col>69</xdr:col>
      <xdr:colOff>92075</xdr:colOff>
      <xdr:row>13</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2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103414</xdr:rowOff>
    </xdr:from>
    <xdr:to>
      <xdr:col>82</xdr:col>
      <xdr:colOff>158750</xdr:colOff>
      <xdr:row>13</xdr:row>
      <xdr:rowOff>33564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1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11991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06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81643</xdr:rowOff>
    </xdr:from>
    <xdr:to>
      <xdr:col>74</xdr:col>
      <xdr:colOff>31750</xdr:colOff>
      <xdr:row>13</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21970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114300</xdr:rowOff>
    </xdr:from>
    <xdr:to>
      <xdr:col>69</xdr:col>
      <xdr:colOff>142875</xdr:colOff>
      <xdr:row>13</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157843</xdr:rowOff>
    </xdr:from>
    <xdr:to>
      <xdr:col>65</xdr:col>
      <xdr:colOff>53975</xdr:colOff>
      <xdr:row>13</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98170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扶助費については、近年、類似団体平均とほぼ同水準の比率で推移している。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経常的な経費は令和元年度に比べ約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年度から人口減少・少子化対策として町独自で保育料等の完全無償化を始めたことから、増加傾向にあったが、令和元年</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月から国の無償化事業が開始されたことにより減（△</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更に小中学生へのコロナ感染対策がなされてきたことから乳幼児・子ども医療給付費が減（△６百万円）と減少傾向にある。今後も人口減少対策は継続的に実施する予定としており、扶助費に対する町負担の増は保育料以外にも避けられない見通しであるが、必要経費と住民サービスとの費用対効果を見極めたうえで事業を実施していきたい。</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47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令和２年度は大雪の年であったことから、維持補修費に係る経常経費は除排雪経費の増により、令和元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に比べ約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百万円増加しており、経常収支比率も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また繰出金については、主に漁業集落環境整備事業、公共下水道事業等への繰出金が減少し、経常経費ベースで約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百万円の減となっているため、比率を上げる要因とはなっていない。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除排雪経費が通常ベースに戻り、税収等も減少傾向になると思われることから、公営企業会計にあっては独立採算の原則に基づいた収入確保や適切な会計処理を求めながら繰出金を精査していく必要がある。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60</xdr:row>
      <xdr:rowOff>76200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85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69850</xdr:rowOff>
    </xdr:from>
    <xdr:to>
      <xdr:col>78</xdr:col>
      <xdr:colOff>69850</xdr:colOff>
      <xdr:row>60</xdr:row>
      <xdr:rowOff>63500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85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60</xdr:row>
      <xdr:rowOff>63500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10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59</xdr:row>
      <xdr:rowOff>95250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25400</xdr:rowOff>
    </xdr:from>
    <xdr:to>
      <xdr:col>82</xdr:col>
      <xdr:colOff>158750</xdr:colOff>
      <xdr:row>60</xdr:row>
      <xdr:rowOff>127000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44450</xdr:rowOff>
    </xdr:from>
    <xdr:to>
      <xdr:col>69</xdr:col>
      <xdr:colOff>142875</xdr:colOff>
      <xdr:row>59</xdr:row>
      <xdr:rowOff>146050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経常的な補助費等総額で令和元年度より約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令和２年度の補助費等に係る経常収支比率は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％上昇し、類似団体平均より悪化している。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主な要因として、青森地域広域事務組合負担金（消防分）が高機能消防指令システム整備事業設計業務委託料、搬送車、水難救助車等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り、令和元年度比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である。またコロナ関連の経費として病院事業への補助も膨らんでいることから、一時的な変動によるものもあるが、経常経費の総額に大きな変動がない限り、今後も同水準を辿る見込みである。補助費は事業自体の精査から経費の圧縮に努め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552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5323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92710</xdr:rowOff>
    </xdr:from>
    <xdr:to>
      <xdr:col>69</xdr:col>
      <xdr:colOff>92075</xdr:colOff>
      <xdr:row>37</xdr:row>
      <xdr:rowOff>143002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363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80772</xdr:rowOff>
    </xdr:from>
    <xdr:to>
      <xdr:col>82</xdr:col>
      <xdr:colOff>158750</xdr:colOff>
      <xdr:row>39</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52849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137922</xdr:rowOff>
    </xdr:from>
    <xdr:to>
      <xdr:col>74</xdr:col>
      <xdr:colOff>31750</xdr:colOff>
      <xdr:row>38</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52849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係る経常収支比率は類似団体平均に比べ低い状態を維持している。普通会計においては臨時財政対策債の累積発行額が増えているものの、過去に普通建設事業に係る起債事業を抑制してきたこともあり、プライマリーバランスの黒字化を続けてきた結果である。しかしながら、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年度から新たに過疎地域指定を受けたことに伴い平成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年度からは過疎対策事業債を活用し始めたことや、</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消防庁舎や防災無線の更新が行われたことにより、</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町全体としての地方債の発行額が増加しつつあり、平成</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年度をピークに公債費はしばらく減少するものの、</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令和３年度以降は</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増加傾向に転ずる見通しであることから、中長期的なスパンで公債費を注視していく必要がある。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167005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7914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41275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854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41275</xdr:rowOff>
    </xdr:from>
    <xdr:to>
      <xdr:col>15</xdr:col>
      <xdr:colOff>98425</xdr:colOff>
      <xdr:row>75</xdr:row>
      <xdr:rowOff>46990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00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52705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05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161925</xdr:rowOff>
    </xdr:from>
    <xdr:to>
      <xdr:col>15</xdr:col>
      <xdr:colOff>149225</xdr:colOff>
      <xdr:row>75</xdr:row>
      <xdr:rowOff>92075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102252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1905</xdr:rowOff>
    </xdr:from>
    <xdr:to>
      <xdr:col>6</xdr:col>
      <xdr:colOff>171450</xdr:colOff>
      <xdr:row>75</xdr:row>
      <xdr:rowOff>103505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113682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決算においては、経費別の経常収支比率が扶助費や補助費等で類似団体平均を超えているものの、人件費や物件費では下回る状況にあり、特に物件費の比率が類似団体平均に比べ良好なことが大きく影響し、全体（公債費除き）の比率としても類似団体平均より低い水準（良好な状態）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今後も経常経費のより一層の削減をめざし良好な状態を維持できるよう努めたい。</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81</xdr:row>
      <xdr:rowOff>18414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757150"/>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161941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18414</xdr:rowOff>
    </xdr:from>
    <xdr:to>
      <xdr:col>82</xdr:col>
      <xdr:colOff>196850</xdr:colOff>
      <xdr:row>81</xdr:row>
      <xdr:rowOff>18414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0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64136</xdr:rowOff>
    </xdr:from>
    <xdr:to>
      <xdr:col>82</xdr:col>
      <xdr:colOff>107950</xdr:colOff>
      <xdr:row>77</xdr:row>
      <xdr:rowOff>104139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26578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161289</xdr:rowOff>
    </xdr:from>
    <xdr:to>
      <xdr:col>78</xdr:col>
      <xdr:colOff>69850</xdr:colOff>
      <xdr:row>77</xdr:row>
      <xdr:rowOff>64136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19148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76</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14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93345</xdr:rowOff>
    </xdr:from>
    <xdr:to>
      <xdr:col>74</xdr:col>
      <xdr:colOff>31750</xdr:colOff>
      <xdr:row>78</xdr:row>
      <xdr:rowOff>23495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127000</xdr:rowOff>
    </xdr:from>
    <xdr:to>
      <xdr:col>69</xdr:col>
      <xdr:colOff>92075</xdr:colOff>
      <xdr:row>76</xdr:row>
      <xdr:rowOff>1270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814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110489</xdr:rowOff>
    </xdr:from>
    <xdr:to>
      <xdr:col>74</xdr:col>
      <xdr:colOff>31750</xdr:colOff>
      <xdr:row>77</xdr:row>
      <xdr:rowOff>40639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50817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76200</xdr:rowOff>
    </xdr:from>
    <xdr:to>
      <xdr:col>65</xdr:col>
      <xdr:colOff>53975</xdr:colOff>
      <xdr:row>75</xdr:row>
      <xdr:rowOff>6350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130037</xdr:rowOff>
    </xdr:from>
    <xdr:to>
      <xdr:col>29</xdr:col>
      <xdr:colOff>127000</xdr:colOff>
      <xdr:row>19</xdr:row>
      <xdr:rowOff>18459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3762"/>
          <a:ext cx="647700" cy="59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139274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30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18459</xdr:rowOff>
    </xdr:from>
    <xdr:to>
      <xdr:col>26</xdr:col>
      <xdr:colOff>50800</xdr:colOff>
      <xdr:row>19</xdr:row>
      <xdr:rowOff>105664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3634"/>
          <a:ext cx="698500" cy="87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105664</xdr:rowOff>
    </xdr:from>
    <xdr:to>
      <xdr:col>22</xdr:col>
      <xdr:colOff>114300</xdr:colOff>
      <xdr:row>19</xdr:row>
      <xdr:rowOff>117399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0839"/>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145566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117399</xdr:rowOff>
    </xdr:from>
    <xdr:to>
      <xdr:col>18</xdr:col>
      <xdr:colOff>177800</xdr:colOff>
      <xdr:row>19</xdr:row>
      <xdr:rowOff>170173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22574"/>
          <a:ext cx="698500" cy="52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170865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79237</xdr:rowOff>
    </xdr:from>
    <xdr:to>
      <xdr:col>29</xdr:col>
      <xdr:colOff>177800</xdr:colOff>
      <xdr:row>19</xdr:row>
      <xdr:rowOff>9387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51314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139109</xdr:rowOff>
    </xdr:from>
    <xdr:to>
      <xdr:col>26</xdr:col>
      <xdr:colOff>101600</xdr:colOff>
      <xdr:row>19</xdr:row>
      <xdr:rowOff>69259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54036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54864</xdr:rowOff>
    </xdr:from>
    <xdr:to>
      <xdr:col>22</xdr:col>
      <xdr:colOff>165100</xdr:colOff>
      <xdr:row>19</xdr:row>
      <xdr:rowOff>156464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0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141241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4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66599</xdr:rowOff>
    </xdr:from>
    <xdr:to>
      <xdr:col>19</xdr:col>
      <xdr:colOff>38100</xdr:colOff>
      <xdr:row>19</xdr:row>
      <xdr:rowOff>168199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152976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119373</xdr:rowOff>
    </xdr:from>
    <xdr:to>
      <xdr:col>15</xdr:col>
      <xdr:colOff>101600</xdr:colOff>
      <xdr:row>20</xdr:row>
      <xdr:rowOff>49523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34300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340493</xdr:rowOff>
    </xdr:from>
    <xdr:to>
      <xdr:col>29</xdr:col>
      <xdr:colOff>127000</xdr:colOff>
      <xdr:row>35</xdr:row>
      <xdr:rowOff>342341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50843"/>
          <a:ext cx="647700" cy="1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0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293688</xdr:rowOff>
    </xdr:from>
    <xdr:to>
      <xdr:col>26</xdr:col>
      <xdr:colOff>50800</xdr:colOff>
      <xdr:row>35</xdr:row>
      <xdr:rowOff>342341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04038"/>
          <a:ext cx="698500" cy="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275475</xdr:rowOff>
    </xdr:from>
    <xdr:to>
      <xdr:col>22</xdr:col>
      <xdr:colOff>114300</xdr:colOff>
      <xdr:row>35</xdr:row>
      <xdr:rowOff>293688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85825"/>
          <a:ext cx="698500" cy="18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275475</xdr:rowOff>
    </xdr:from>
    <xdr:to>
      <xdr:col>18</xdr:col>
      <xdr:colOff>177800</xdr:colOff>
      <xdr:row>36</xdr:row>
      <xdr:rowOff>9023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85825"/>
          <a:ext cx="698500" cy="76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48588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289693</xdr:rowOff>
    </xdr:from>
    <xdr:to>
      <xdr:col>29</xdr:col>
      <xdr:colOff>177800</xdr:colOff>
      <xdr:row>36</xdr:row>
      <xdr:rowOff>48393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0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261770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291541</xdr:rowOff>
    </xdr:from>
    <xdr:to>
      <xdr:col>26</xdr:col>
      <xdr:colOff>101600</xdr:colOff>
      <xdr:row>36</xdr:row>
      <xdr:rowOff>50241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35018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8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242888</xdr:rowOff>
    </xdr:from>
    <xdr:to>
      <xdr:col>22</xdr:col>
      <xdr:colOff>165100</xdr:colOff>
      <xdr:row>36</xdr:row>
      <xdr:rowOff>1588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53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11765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2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224675</xdr:rowOff>
    </xdr:from>
    <xdr:to>
      <xdr:col>19</xdr:col>
      <xdr:colOff>38100</xdr:colOff>
      <xdr:row>35</xdr:row>
      <xdr:rowOff>326275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35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336452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0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301123</xdr:rowOff>
    </xdr:from>
    <xdr:to>
      <xdr:col>15</xdr:col>
      <xdr:colOff>101600</xdr:colOff>
      <xdr:row>36</xdr:row>
      <xdr:rowOff>59823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11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44600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99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164560</xdr:rowOff>
    </xdr:from>
    <xdr:to>
      <xdr:col>24</xdr:col>
      <xdr:colOff>63500</xdr:colOff>
      <xdr:row>38</xdr:row>
      <xdr:rowOff>21642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336760"/>
          <a:ext cx="838200" cy="19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21642</xdr:rowOff>
    </xdr:from>
    <xdr:to>
      <xdr:col>19</xdr:col>
      <xdr:colOff>177800</xdr:colOff>
      <xdr:row>38</xdr:row>
      <xdr:rowOff>89036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536742"/>
          <a:ext cx="889000" cy="6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161278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76035</xdr:rowOff>
    </xdr:from>
    <xdr:to>
      <xdr:col>15</xdr:col>
      <xdr:colOff>50800</xdr:colOff>
      <xdr:row>38</xdr:row>
      <xdr:rowOff>89036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591135"/>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46978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4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76035</xdr:rowOff>
    </xdr:from>
    <xdr:to>
      <xdr:col>10</xdr:col>
      <xdr:colOff>114300</xdr:colOff>
      <xdr:row>38</xdr:row>
      <xdr:rowOff>103539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591135"/>
          <a:ext cx="8890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55237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5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92498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113760</xdr:rowOff>
    </xdr:from>
    <xdr:to>
      <xdr:col>24</xdr:col>
      <xdr:colOff>114300</xdr:colOff>
      <xdr:row>37</xdr:row>
      <xdr:rowOff>43910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92187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142292</xdr:rowOff>
    </xdr:from>
    <xdr:to>
      <xdr:col>20</xdr:col>
      <xdr:colOff>38100</xdr:colOff>
      <xdr:row>38</xdr:row>
      <xdr:rowOff>72442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63569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38236</xdr:rowOff>
    </xdr:from>
    <xdr:to>
      <xdr:col>15</xdr:col>
      <xdr:colOff>101600</xdr:colOff>
      <xdr:row>38</xdr:row>
      <xdr:rowOff>139836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130963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4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25235</xdr:rowOff>
    </xdr:from>
    <xdr:to>
      <xdr:col>10</xdr:col>
      <xdr:colOff>165100</xdr:colOff>
      <xdr:row>38</xdr:row>
      <xdr:rowOff>126835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117962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52739</xdr:rowOff>
    </xdr:from>
    <xdr:to>
      <xdr:col>6</xdr:col>
      <xdr:colOff>38100</xdr:colOff>
      <xdr:row>38</xdr:row>
      <xdr:rowOff>154339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145466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95362</xdr:rowOff>
    </xdr:from>
    <xdr:to>
      <xdr:col>24</xdr:col>
      <xdr:colOff>63500</xdr:colOff>
      <xdr:row>56</xdr:row>
      <xdr:rowOff>58079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25112"/>
          <a:ext cx="838200"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58079</xdr:rowOff>
    </xdr:from>
    <xdr:to>
      <xdr:col>19</xdr:col>
      <xdr:colOff>177800</xdr:colOff>
      <xdr:row>56</xdr:row>
      <xdr:rowOff>150619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59279"/>
          <a:ext cx="889000" cy="9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150619</xdr:rowOff>
    </xdr:from>
    <xdr:to>
      <xdr:col>15</xdr:col>
      <xdr:colOff>50800</xdr:colOff>
      <xdr:row>57</xdr:row>
      <xdr:rowOff>33336</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51819"/>
          <a:ext cx="889000" cy="5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22710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45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33336</xdr:rowOff>
    </xdr:from>
    <xdr:to>
      <xdr:col>10</xdr:col>
      <xdr:colOff>114300</xdr:colOff>
      <xdr:row>57</xdr:row>
      <xdr:rowOff>55227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05986"/>
          <a:ext cx="889000" cy="2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44562</xdr:rowOff>
    </xdr:from>
    <xdr:to>
      <xdr:col>24</xdr:col>
      <xdr:colOff>114300</xdr:colOff>
      <xdr:row>55</xdr:row>
      <xdr:rowOff>146162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67439</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7279</xdr:rowOff>
    </xdr:from>
    <xdr:to>
      <xdr:col>20</xdr:col>
      <xdr:colOff>38100</xdr:colOff>
      <xdr:row>56</xdr:row>
      <xdr:rowOff>108879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0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100006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70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99819</xdr:rowOff>
    </xdr:from>
    <xdr:to>
      <xdr:col>15</xdr:col>
      <xdr:colOff>101600</xdr:colOff>
      <xdr:row>57</xdr:row>
      <xdr:rowOff>29969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21096</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79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153986</xdr:rowOff>
    </xdr:from>
    <xdr:to>
      <xdr:col>10</xdr:col>
      <xdr:colOff>165100</xdr:colOff>
      <xdr:row>57</xdr:row>
      <xdr:rowOff>84136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75263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8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4427</xdr:rowOff>
    </xdr:from>
    <xdr:to>
      <xdr:col>6</xdr:col>
      <xdr:colOff>38100</xdr:colOff>
      <xdr:row>57</xdr:row>
      <xdr:rowOff>106027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97154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134975</xdr:rowOff>
    </xdr:from>
    <xdr:to>
      <xdr:col>24</xdr:col>
      <xdr:colOff>63500</xdr:colOff>
      <xdr:row>78</xdr:row>
      <xdr:rowOff>54584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822275"/>
          <a:ext cx="838200" cy="60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111734</xdr:rowOff>
    </xdr:from>
    <xdr:to>
      <xdr:col>19</xdr:col>
      <xdr:colOff>177800</xdr:colOff>
      <xdr:row>78</xdr:row>
      <xdr:rowOff>54584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141934"/>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80039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7645</xdr:rowOff>
    </xdr:from>
    <xdr:to>
      <xdr:col>15</xdr:col>
      <xdr:colOff>50800</xdr:colOff>
      <xdr:row>76</xdr:row>
      <xdr:rowOff>111734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866395"/>
          <a:ext cx="8890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7645</xdr:rowOff>
    </xdr:from>
    <xdr:to>
      <xdr:col>10</xdr:col>
      <xdr:colOff>114300</xdr:colOff>
      <xdr:row>77</xdr:row>
      <xdr:rowOff>32258</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866395"/>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30548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84175</xdr:rowOff>
    </xdr:from>
    <xdr:to>
      <xdr:col>24</xdr:col>
      <xdr:colOff>114300</xdr:colOff>
      <xdr:row>75</xdr:row>
      <xdr:rowOff>14325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107052</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6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3784</xdr:rowOff>
    </xdr:from>
    <xdr:to>
      <xdr:col>20</xdr:col>
      <xdr:colOff>38100</xdr:colOff>
      <xdr:row>78</xdr:row>
      <xdr:rowOff>105384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37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96511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4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60934</xdr:rowOff>
    </xdr:from>
    <xdr:to>
      <xdr:col>15</xdr:col>
      <xdr:colOff>101600</xdr:colOff>
      <xdr:row>76</xdr:row>
      <xdr:rowOff>162534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09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153661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318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128295</xdr:rowOff>
    </xdr:from>
    <xdr:to>
      <xdr:col>10</xdr:col>
      <xdr:colOff>165100</xdr:colOff>
      <xdr:row>75</xdr:row>
      <xdr:rowOff>58445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8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74972</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5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152908</xdr:rowOff>
    </xdr:from>
    <xdr:to>
      <xdr:col>6</xdr:col>
      <xdr:colOff>38100</xdr:colOff>
      <xdr:row>77</xdr:row>
      <xdr:rowOff>83058</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74185</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159082</xdr:rowOff>
    </xdr:from>
    <xdr:to>
      <xdr:col>24</xdr:col>
      <xdr:colOff>63500</xdr:colOff>
      <xdr:row>95</xdr:row>
      <xdr:rowOff>19571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275382"/>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19571</xdr:rowOff>
    </xdr:from>
    <xdr:to>
      <xdr:col>19</xdr:col>
      <xdr:colOff>177800</xdr:colOff>
      <xdr:row>95</xdr:row>
      <xdr:rowOff>58596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307321"/>
          <a:ext cx="889000" cy="3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58596</xdr:rowOff>
    </xdr:from>
    <xdr:to>
      <xdr:col>15</xdr:col>
      <xdr:colOff>50800</xdr:colOff>
      <xdr:row>95</xdr:row>
      <xdr:rowOff>105263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346346"/>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65993</xdr:rowOff>
    </xdr:from>
    <xdr:to>
      <xdr:col>10</xdr:col>
      <xdr:colOff>114300</xdr:colOff>
      <xdr:row>95</xdr:row>
      <xdr:rowOff>105263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a:off x="1130300" y="16353743"/>
          <a:ext cx="889000" cy="3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108282</xdr:rowOff>
    </xdr:from>
    <xdr:to>
      <xdr:col>24</xdr:col>
      <xdr:colOff>114300</xdr:colOff>
      <xdr:row>95</xdr:row>
      <xdr:rowOff>38432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2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131159</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07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140221</xdr:rowOff>
    </xdr:from>
    <xdr:to>
      <xdr:col>20</xdr:col>
      <xdr:colOff>38100</xdr:colOff>
      <xdr:row>95</xdr:row>
      <xdr:rowOff>70371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2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86898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0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7796</xdr:rowOff>
    </xdr:from>
    <xdr:to>
      <xdr:col>15</xdr:col>
      <xdr:colOff>101600</xdr:colOff>
      <xdr:row>95</xdr:row>
      <xdr:rowOff>109396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29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125923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07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54463</xdr:rowOff>
    </xdr:from>
    <xdr:to>
      <xdr:col>10</xdr:col>
      <xdr:colOff>165100</xdr:colOff>
      <xdr:row>95</xdr:row>
      <xdr:rowOff>156063</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3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1140</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61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15193</xdr:rowOff>
    </xdr:from>
    <xdr:to>
      <xdr:col>6</xdr:col>
      <xdr:colOff>38100</xdr:colOff>
      <xdr:row>95</xdr:row>
      <xdr:rowOff>116793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30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133320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607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161822</xdr:rowOff>
    </xdr:from>
    <xdr:to>
      <xdr:col>55</xdr:col>
      <xdr:colOff>0</xdr:colOff>
      <xdr:row>37</xdr:row>
      <xdr:rowOff>91463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62572"/>
          <a:ext cx="838200" cy="27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62724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892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91463</xdr:rowOff>
    </xdr:from>
    <xdr:to>
      <xdr:col>50</xdr:col>
      <xdr:colOff>114300</xdr:colOff>
      <xdr:row>37</xdr:row>
      <xdr:rowOff>103618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35113"/>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87830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87616</xdr:rowOff>
    </xdr:from>
    <xdr:to>
      <xdr:col>45</xdr:col>
      <xdr:colOff>177800</xdr:colOff>
      <xdr:row>37</xdr:row>
      <xdr:rowOff>103618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31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73641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74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87616</xdr:rowOff>
    </xdr:from>
    <xdr:to>
      <xdr:col>41</xdr:col>
      <xdr:colOff>50800</xdr:colOff>
      <xdr:row>37</xdr:row>
      <xdr:rowOff>134634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31266"/>
          <a:ext cx="889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77564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07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112517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111022</xdr:rowOff>
    </xdr:from>
    <xdr:to>
      <xdr:col>55</xdr:col>
      <xdr:colOff>50800</xdr:colOff>
      <xdr:row>36</xdr:row>
      <xdr:rowOff>41172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25949</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26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40663</xdr:rowOff>
    </xdr:from>
    <xdr:to>
      <xdr:col>50</xdr:col>
      <xdr:colOff>165100</xdr:colOff>
      <xdr:row>37</xdr:row>
      <xdr:rowOff>142263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133390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52818</xdr:rowOff>
    </xdr:from>
    <xdr:to>
      <xdr:col>46</xdr:col>
      <xdr:colOff>38100</xdr:colOff>
      <xdr:row>37</xdr:row>
      <xdr:rowOff>154418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9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145545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8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36816</xdr:rowOff>
    </xdr:from>
    <xdr:to>
      <xdr:col>41</xdr:col>
      <xdr:colOff>101600</xdr:colOff>
      <xdr:row>37</xdr:row>
      <xdr:rowOff>138416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129543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83834</xdr:rowOff>
    </xdr:from>
    <xdr:to>
      <xdr:col>36</xdr:col>
      <xdr:colOff>165100</xdr:colOff>
      <xdr:row>38</xdr:row>
      <xdr:rowOff>13984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2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5111</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2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15913</xdr:rowOff>
    </xdr:from>
    <xdr:to>
      <xdr:col>55</xdr:col>
      <xdr:colOff>0</xdr:colOff>
      <xdr:row>56</xdr:row>
      <xdr:rowOff>116482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445663"/>
          <a:ext cx="838200" cy="27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116482</xdr:rowOff>
    </xdr:from>
    <xdr:to>
      <xdr:col>50</xdr:col>
      <xdr:colOff>114300</xdr:colOff>
      <xdr:row>57</xdr:row>
      <xdr:rowOff>69607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17682"/>
          <a:ext cx="889000" cy="1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8286</xdr:rowOff>
    </xdr:from>
    <xdr:to>
      <xdr:col>45</xdr:col>
      <xdr:colOff>177800</xdr:colOff>
      <xdr:row>57</xdr:row>
      <xdr:rowOff>69607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780936"/>
          <a:ext cx="889000" cy="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16336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8286</xdr:rowOff>
    </xdr:from>
    <xdr:to>
      <xdr:col>41</xdr:col>
      <xdr:colOff>50800</xdr:colOff>
      <xdr:row>57</xdr:row>
      <xdr:rowOff>132934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780936"/>
          <a:ext cx="889000" cy="12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20669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44961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47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136563</xdr:rowOff>
    </xdr:from>
    <xdr:to>
      <xdr:col>55</xdr:col>
      <xdr:colOff>50800</xdr:colOff>
      <xdr:row>55</xdr:row>
      <xdr:rowOff>66713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3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159440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2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65682</xdr:rowOff>
    </xdr:from>
    <xdr:to>
      <xdr:col>50</xdr:col>
      <xdr:colOff>165100</xdr:colOff>
      <xdr:row>56</xdr:row>
      <xdr:rowOff>167282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158409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75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18807</xdr:rowOff>
    </xdr:from>
    <xdr:to>
      <xdr:col>46</xdr:col>
      <xdr:colOff>38100</xdr:colOff>
      <xdr:row>57</xdr:row>
      <xdr:rowOff>120407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111534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128936</xdr:rowOff>
    </xdr:from>
    <xdr:to>
      <xdr:col>41</xdr:col>
      <xdr:colOff>101600</xdr:colOff>
      <xdr:row>57</xdr:row>
      <xdr:rowOff>59086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7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50213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82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82134</xdr:rowOff>
    </xdr:from>
    <xdr:to>
      <xdr:col>36</xdr:col>
      <xdr:colOff>165100</xdr:colOff>
      <xdr:row>58</xdr:row>
      <xdr:rowOff>12284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37112</xdr:rowOff>
    </xdr:from>
    <xdr:to>
      <xdr:col>55</xdr:col>
      <xdr:colOff>0</xdr:colOff>
      <xdr:row>79</xdr:row>
      <xdr:rowOff>38728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1662"/>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87740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89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34967</xdr:rowOff>
    </xdr:from>
    <xdr:to>
      <xdr:col>50</xdr:col>
      <xdr:colOff>114300</xdr:colOff>
      <xdr:row>79</xdr:row>
      <xdr:rowOff>37112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9517"/>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121393</xdr:rowOff>
    </xdr:from>
    <xdr:to>
      <xdr:col>45</xdr:col>
      <xdr:colOff>177800</xdr:colOff>
      <xdr:row>79</xdr:row>
      <xdr:rowOff>34967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94493"/>
          <a:ext cx="889000" cy="8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121393</xdr:rowOff>
    </xdr:from>
    <xdr:to>
      <xdr:col>41</xdr:col>
      <xdr:colOff>50800</xdr:colOff>
      <xdr:row>78</xdr:row>
      <xdr:rowOff>169655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94493"/>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159378</xdr:rowOff>
    </xdr:from>
    <xdr:to>
      <xdr:col>55</xdr:col>
      <xdr:colOff>50800</xdr:colOff>
      <xdr:row>79</xdr:row>
      <xdr:rowOff>89528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74305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4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157762</xdr:rowOff>
    </xdr:from>
    <xdr:to>
      <xdr:col>50</xdr:col>
      <xdr:colOff>165100</xdr:colOff>
      <xdr:row>79</xdr:row>
      <xdr:rowOff>87912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79039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155617</xdr:rowOff>
    </xdr:from>
    <xdr:to>
      <xdr:col>46</xdr:col>
      <xdr:colOff>38100</xdr:colOff>
      <xdr:row>79</xdr:row>
      <xdr:rowOff>85767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76894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2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70593</xdr:rowOff>
    </xdr:from>
    <xdr:to>
      <xdr:col>41</xdr:col>
      <xdr:colOff>101600</xdr:colOff>
      <xdr:row>79</xdr:row>
      <xdr:rowOff>743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163320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118855</xdr:rowOff>
    </xdr:from>
    <xdr:to>
      <xdr:col>36</xdr:col>
      <xdr:colOff>165100</xdr:colOff>
      <xdr:row>79</xdr:row>
      <xdr:rowOff>49005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40132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34232</xdr:rowOff>
    </xdr:from>
    <xdr:to>
      <xdr:col>55</xdr:col>
      <xdr:colOff>0</xdr:colOff>
      <xdr:row>94</xdr:row>
      <xdr:rowOff>61511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5636182"/>
          <a:ext cx="838200" cy="54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61511</xdr:rowOff>
    </xdr:from>
    <xdr:to>
      <xdr:col>50</xdr:col>
      <xdr:colOff>114300</xdr:colOff>
      <xdr:row>95</xdr:row>
      <xdr:rowOff>141963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177811"/>
          <a:ext cx="889000" cy="25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141963</xdr:rowOff>
    </xdr:from>
    <xdr:to>
      <xdr:col>45</xdr:col>
      <xdr:colOff>177800</xdr:colOff>
      <xdr:row>96</xdr:row>
      <xdr:rowOff>74351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29713"/>
          <a:ext cx="889000" cy="10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74351</xdr:rowOff>
    </xdr:from>
    <xdr:to>
      <xdr:col>41</xdr:col>
      <xdr:colOff>50800</xdr:colOff>
      <xdr:row>96</xdr:row>
      <xdr:rowOff>157362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33551"/>
          <a:ext cx="889000" cy="8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42862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154882</xdr:rowOff>
    </xdr:from>
    <xdr:to>
      <xdr:col>55</xdr:col>
      <xdr:colOff>50800</xdr:colOff>
      <xdr:row>91</xdr:row>
      <xdr:rowOff>85032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55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107909</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55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10711</xdr:rowOff>
    </xdr:from>
    <xdr:to>
      <xdr:col>50</xdr:col>
      <xdr:colOff>165100</xdr:colOff>
      <xdr:row>94</xdr:row>
      <xdr:rowOff>112311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128838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91163</xdr:rowOff>
    </xdr:from>
    <xdr:to>
      <xdr:col>46</xdr:col>
      <xdr:colOff>38100</xdr:colOff>
      <xdr:row>96</xdr:row>
      <xdr:rowOff>21313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7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37840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5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23551</xdr:rowOff>
    </xdr:from>
    <xdr:to>
      <xdr:col>41</xdr:col>
      <xdr:colOff>101600</xdr:colOff>
      <xdr:row>96</xdr:row>
      <xdr:rowOff>125151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141678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25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106562</xdr:rowOff>
    </xdr:from>
    <xdr:to>
      <xdr:col>36</xdr:col>
      <xdr:colOff>165100</xdr:colOff>
      <xdr:row>97</xdr:row>
      <xdr:rowOff>36712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6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27839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44428</xdr:rowOff>
    </xdr:from>
    <xdr:to>
      <xdr:col>85</xdr:col>
      <xdr:colOff>127000</xdr:colOff>
      <xdr:row>39</xdr:row>
      <xdr:rowOff>44429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30978"/>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44428</xdr:rowOff>
    </xdr:from>
    <xdr:to>
      <xdr:col>81</xdr:col>
      <xdr:colOff>50800</xdr:colOff>
      <xdr:row>39</xdr:row>
      <xdr:rowOff>44437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30978"/>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80575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42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37398</xdr:rowOff>
    </xdr:from>
    <xdr:to>
      <xdr:col>76</xdr:col>
      <xdr:colOff>114300</xdr:colOff>
      <xdr:row>39</xdr:row>
      <xdr:rowOff>44437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23948"/>
          <a:ext cx="889000" cy="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92586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4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30990</xdr:rowOff>
    </xdr:from>
    <xdr:to>
      <xdr:col>71</xdr:col>
      <xdr:colOff>177800</xdr:colOff>
      <xdr:row>39</xdr:row>
      <xdr:rowOff>37398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17540"/>
          <a:ext cx="8890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165079</xdr:rowOff>
    </xdr:from>
    <xdr:to>
      <xdr:col>85</xdr:col>
      <xdr:colOff>177800</xdr:colOff>
      <xdr:row>39</xdr:row>
      <xdr:rowOff>95229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117053</xdr:rowOff>
    </xdr:from>
    <xdr:ext cx="313932"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165078</xdr:rowOff>
    </xdr:from>
    <xdr:to>
      <xdr:col>81</xdr:col>
      <xdr:colOff>101600</xdr:colOff>
      <xdr:row>39</xdr:row>
      <xdr:rowOff>95228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86355</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772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165087</xdr:rowOff>
    </xdr:from>
    <xdr:to>
      <xdr:col>76</xdr:col>
      <xdr:colOff>165100</xdr:colOff>
      <xdr:row>39</xdr:row>
      <xdr:rowOff>95237</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86364</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158048</xdr:rowOff>
    </xdr:from>
    <xdr:to>
      <xdr:col>72</xdr:col>
      <xdr:colOff>38100</xdr:colOff>
      <xdr:row>39</xdr:row>
      <xdr:rowOff>88198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79325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151640</xdr:rowOff>
    </xdr:from>
    <xdr:to>
      <xdr:col>67</xdr:col>
      <xdr:colOff>101600</xdr:colOff>
      <xdr:row>39</xdr:row>
      <xdr:rowOff>81790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72917</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24524</xdr:rowOff>
    </xdr:from>
    <xdr:to>
      <xdr:col>85</xdr:col>
      <xdr:colOff>126364</xdr:colOff>
      <xdr:row>78</xdr:row>
      <xdr:rowOff>32814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6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36641</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0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32814</xdr:rowOff>
    </xdr:from>
    <xdr:to>
      <xdr:col>86</xdr:col>
      <xdr:colOff>25400</xdr:colOff>
      <xdr:row>78</xdr:row>
      <xdr:rowOff>32814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142651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0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24524</xdr:rowOff>
    </xdr:from>
    <xdr:to>
      <xdr:col>86</xdr:col>
      <xdr:colOff>25400</xdr:colOff>
      <xdr:row>70</xdr:row>
      <xdr:rowOff>24524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32045</xdr:rowOff>
    </xdr:from>
    <xdr:to>
      <xdr:col>85</xdr:col>
      <xdr:colOff>127000</xdr:colOff>
      <xdr:row>77</xdr:row>
      <xdr:rowOff>34872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233695"/>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88506</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7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65629</xdr:rowOff>
    </xdr:from>
    <xdr:to>
      <xdr:col>85</xdr:col>
      <xdr:colOff>177800</xdr:colOff>
      <xdr:row>75</xdr:row>
      <xdr:rowOff>167229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92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4239</xdr:rowOff>
    </xdr:from>
    <xdr:to>
      <xdr:col>81</xdr:col>
      <xdr:colOff>50800</xdr:colOff>
      <xdr:row>77</xdr:row>
      <xdr:rowOff>32045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20588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24923</xdr:rowOff>
    </xdr:from>
    <xdr:to>
      <xdr:col>81</xdr:col>
      <xdr:colOff>101600</xdr:colOff>
      <xdr:row>75</xdr:row>
      <xdr:rowOff>126523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143050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159032</xdr:rowOff>
    </xdr:from>
    <xdr:to>
      <xdr:col>76</xdr:col>
      <xdr:colOff>114300</xdr:colOff>
      <xdr:row>77</xdr:row>
      <xdr:rowOff>4239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89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54373</xdr:rowOff>
    </xdr:from>
    <xdr:to>
      <xdr:col>76</xdr:col>
      <xdr:colOff>165100</xdr:colOff>
      <xdr:row>75</xdr:row>
      <xdr:rowOff>155973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1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8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159032</xdr:rowOff>
    </xdr:from>
    <xdr:to>
      <xdr:col>71</xdr:col>
      <xdr:colOff>177800</xdr:colOff>
      <xdr:row>76</xdr:row>
      <xdr:rowOff>166774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89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35537</xdr:rowOff>
    </xdr:from>
    <xdr:to>
      <xdr:col>72</xdr:col>
      <xdr:colOff>38100</xdr:colOff>
      <xdr:row>75</xdr:row>
      <xdr:rowOff>137137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153664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56759</xdr:rowOff>
    </xdr:from>
    <xdr:to>
      <xdr:col>67</xdr:col>
      <xdr:colOff>101600</xdr:colOff>
      <xdr:row>75</xdr:row>
      <xdr:rowOff>158359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1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3436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155522</xdr:rowOff>
    </xdr:from>
    <xdr:to>
      <xdr:col>85</xdr:col>
      <xdr:colOff>177800</xdr:colOff>
      <xdr:row>77</xdr:row>
      <xdr:rowOff>85672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1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133949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152695</xdr:rowOff>
    </xdr:from>
    <xdr:to>
      <xdr:col>81</xdr:col>
      <xdr:colOff>101600</xdr:colOff>
      <xdr:row>77</xdr:row>
      <xdr:rowOff>82845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73972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7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124889</xdr:rowOff>
    </xdr:from>
    <xdr:to>
      <xdr:col>76</xdr:col>
      <xdr:colOff>165100</xdr:colOff>
      <xdr:row>77</xdr:row>
      <xdr:rowOff>55039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5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46166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4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108232</xdr:rowOff>
    </xdr:from>
    <xdr:to>
      <xdr:col>72</xdr:col>
      <xdr:colOff>38100</xdr:colOff>
      <xdr:row>77</xdr:row>
      <xdr:rowOff>38382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29509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3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115974</xdr:rowOff>
    </xdr:from>
    <xdr:to>
      <xdr:col>67</xdr:col>
      <xdr:colOff>101600</xdr:colOff>
      <xdr:row>77</xdr:row>
      <xdr:rowOff>46124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4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37251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3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5412</xdr:rowOff>
    </xdr:from>
    <xdr:to>
      <xdr:col>85</xdr:col>
      <xdr:colOff>127000</xdr:colOff>
      <xdr:row>99</xdr:row>
      <xdr:rowOff>36739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978962"/>
          <a:ext cx="8382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98533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57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2327</xdr:rowOff>
    </xdr:from>
    <xdr:to>
      <xdr:col>81</xdr:col>
      <xdr:colOff>50800</xdr:colOff>
      <xdr:row>99</xdr:row>
      <xdr:rowOff>36739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6975877"/>
          <a:ext cx="889000" cy="3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153322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144690</xdr:rowOff>
    </xdr:from>
    <xdr:to>
      <xdr:col>76</xdr:col>
      <xdr:colOff>114300</xdr:colOff>
      <xdr:row>99</xdr:row>
      <xdr:rowOff>2327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46790"/>
          <a:ext cx="889000" cy="2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85888</xdr:rowOff>
    </xdr:from>
    <xdr:to>
      <xdr:col>71</xdr:col>
      <xdr:colOff>177800</xdr:colOff>
      <xdr:row>98</xdr:row>
      <xdr:rowOff>144690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887988"/>
          <a:ext cx="889000" cy="5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126062</xdr:rowOff>
    </xdr:from>
    <xdr:to>
      <xdr:col>85</xdr:col>
      <xdr:colOff>177800</xdr:colOff>
      <xdr:row>99</xdr:row>
      <xdr:rowOff>56212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9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40989</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843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157389</xdr:rowOff>
    </xdr:from>
    <xdr:to>
      <xdr:col>81</xdr:col>
      <xdr:colOff>101600</xdr:colOff>
      <xdr:row>99</xdr:row>
      <xdr:rowOff>87539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78666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122977</xdr:rowOff>
    </xdr:from>
    <xdr:to>
      <xdr:col>76</xdr:col>
      <xdr:colOff>165100</xdr:colOff>
      <xdr:row>99</xdr:row>
      <xdr:rowOff>53127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44254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93890</xdr:rowOff>
    </xdr:from>
    <xdr:to>
      <xdr:col>72</xdr:col>
      <xdr:colOff>38100</xdr:colOff>
      <xdr:row>99</xdr:row>
      <xdr:rowOff>24040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9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15167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35088</xdr:rowOff>
    </xdr:from>
    <xdr:to>
      <xdr:col>67</xdr:col>
      <xdr:colOff>101600</xdr:colOff>
      <xdr:row>98</xdr:row>
      <xdr:rowOff>136688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3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127815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9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134671</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49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12930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185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134762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497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47739</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1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134762</xdr:rowOff>
    </xdr:from>
    <xdr:to>
      <xdr:col>107</xdr:col>
      <xdr:colOff>50800</xdr:colOff>
      <xdr:row>38</xdr:row>
      <xdr:rowOff>134854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49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76816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07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134854</xdr:rowOff>
    </xdr:from>
    <xdr:to>
      <xdr:col>102</xdr:col>
      <xdr:colOff>114300</xdr:colOff>
      <xdr:row>38</xdr:row>
      <xdr:rowOff>134945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499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108912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83871</xdr:rowOff>
    </xdr:from>
    <xdr:to>
      <xdr:col>112</xdr:col>
      <xdr:colOff>38100</xdr:colOff>
      <xdr:row>39</xdr:row>
      <xdr:rowOff>14021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5148</xdr:rowOff>
    </xdr:from>
    <xdr:ext cx="313932"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66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83962</xdr:rowOff>
    </xdr:from>
    <xdr:to>
      <xdr:col>107</xdr:col>
      <xdr:colOff>101600</xdr:colOff>
      <xdr:row>39</xdr:row>
      <xdr:rowOff>14112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9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5239</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691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84054</xdr:rowOff>
    </xdr:from>
    <xdr:to>
      <xdr:col>102</xdr:col>
      <xdr:colOff>165100</xdr:colOff>
      <xdr:row>39</xdr:row>
      <xdr:rowOff>14204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5331</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691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84145</xdr:rowOff>
    </xdr:from>
    <xdr:to>
      <xdr:col>98</xdr:col>
      <xdr:colOff>38100</xdr:colOff>
      <xdr:row>39</xdr:row>
      <xdr:rowOff>14295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5422</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69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61650</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05600"/>
          <a:ext cx="1269" cy="1408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8327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58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61650</xdr:rowOff>
    </xdr:from>
    <xdr:to>
      <xdr:col>116</xdr:col>
      <xdr:colOff>152400</xdr:colOff>
      <xdr:row>51</xdr:row>
      <xdr:rowOff>61650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0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41467</xdr:rowOff>
    </xdr:from>
    <xdr:to>
      <xdr:col>116</xdr:col>
      <xdr:colOff>63500</xdr:colOff>
      <xdr:row>59</xdr:row>
      <xdr:rowOff>43623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57017"/>
          <a:ext cx="8382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86696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9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63819</xdr:rowOff>
    </xdr:from>
    <xdr:to>
      <xdr:col>116</xdr:col>
      <xdr:colOff>114300</xdr:colOff>
      <xdr:row>58</xdr:row>
      <xdr:rowOff>165419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0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43623</xdr:rowOff>
    </xdr:from>
    <xdr:to>
      <xdr:col>111</xdr:col>
      <xdr:colOff>177800</xdr:colOff>
      <xdr:row>59</xdr:row>
      <xdr:rowOff>45158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59173"/>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11960</xdr:rowOff>
    </xdr:from>
    <xdr:to>
      <xdr:col>112</xdr:col>
      <xdr:colOff>38100</xdr:colOff>
      <xdr:row>58</xdr:row>
      <xdr:rowOff>113560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5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130087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3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45158</xdr:rowOff>
    </xdr:from>
    <xdr:to>
      <xdr:col>107</xdr:col>
      <xdr:colOff>50800</xdr:colOff>
      <xdr:row>59</xdr:row>
      <xdr:rowOff>45713</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60708"/>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75184</xdr:rowOff>
    </xdr:from>
    <xdr:to>
      <xdr:col>107</xdr:col>
      <xdr:colOff>101600</xdr:colOff>
      <xdr:row>59</xdr:row>
      <xdr:rowOff>5334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21861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9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45713</xdr:rowOff>
    </xdr:from>
    <xdr:to>
      <xdr:col>102</xdr:col>
      <xdr:colOff>114300</xdr:colOff>
      <xdr:row>59</xdr:row>
      <xdr:rowOff>46334</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61263"/>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62774</xdr:rowOff>
    </xdr:from>
    <xdr:to>
      <xdr:col>102</xdr:col>
      <xdr:colOff>165100</xdr:colOff>
      <xdr:row>58</xdr:row>
      <xdr:rowOff>164374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9451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51083</xdr:rowOff>
    </xdr:from>
    <xdr:to>
      <xdr:col>98</xdr:col>
      <xdr:colOff>38100</xdr:colOff>
      <xdr:row>58</xdr:row>
      <xdr:rowOff>152683</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9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169210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7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162117</xdr:rowOff>
    </xdr:from>
    <xdr:to>
      <xdr:col>116</xdr:col>
      <xdr:colOff>114300</xdr:colOff>
      <xdr:row>59</xdr:row>
      <xdr:rowOff>92267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77044</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164273</xdr:rowOff>
    </xdr:from>
    <xdr:to>
      <xdr:col>112</xdr:col>
      <xdr:colOff>38100</xdr:colOff>
      <xdr:row>59</xdr:row>
      <xdr:rowOff>94423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85550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20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165808</xdr:rowOff>
    </xdr:from>
    <xdr:to>
      <xdr:col>107</xdr:col>
      <xdr:colOff>101600</xdr:colOff>
      <xdr:row>59</xdr:row>
      <xdr:rowOff>95958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87085</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20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166363</xdr:rowOff>
    </xdr:from>
    <xdr:to>
      <xdr:col>102</xdr:col>
      <xdr:colOff>165100</xdr:colOff>
      <xdr:row>59</xdr:row>
      <xdr:rowOff>96513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1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87640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20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166984</xdr:rowOff>
    </xdr:from>
    <xdr:to>
      <xdr:col>98</xdr:col>
      <xdr:colOff>38100</xdr:colOff>
      <xdr:row>59</xdr:row>
      <xdr:rowOff>97134</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88261</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2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8908</xdr:rowOff>
    </xdr:from>
    <xdr:to>
      <xdr:col>116</xdr:col>
      <xdr:colOff>63500</xdr:colOff>
      <xdr:row>75</xdr:row>
      <xdr:rowOff>28829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2867658"/>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8908</xdr:rowOff>
    </xdr:from>
    <xdr:to>
      <xdr:col>111</xdr:col>
      <xdr:colOff>177800</xdr:colOff>
      <xdr:row>75</xdr:row>
      <xdr:rowOff>109541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867658"/>
          <a:ext cx="889000" cy="1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109541</xdr:rowOff>
    </xdr:from>
    <xdr:to>
      <xdr:col>107</xdr:col>
      <xdr:colOff>50800</xdr:colOff>
      <xdr:row>75</xdr:row>
      <xdr:rowOff>131389</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2968291"/>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131389</xdr:rowOff>
    </xdr:from>
    <xdr:to>
      <xdr:col>102</xdr:col>
      <xdr:colOff>114300</xdr:colOff>
      <xdr:row>76</xdr:row>
      <xdr:rowOff>36323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90139"/>
          <a:ext cx="889000" cy="7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149479</xdr:rowOff>
    </xdr:from>
    <xdr:to>
      <xdr:col>116</xdr:col>
      <xdr:colOff>114300</xdr:colOff>
      <xdr:row>75</xdr:row>
      <xdr:rowOff>79629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3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906</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129558</xdr:rowOff>
    </xdr:from>
    <xdr:to>
      <xdr:col>112</xdr:col>
      <xdr:colOff>38100</xdr:colOff>
      <xdr:row>75</xdr:row>
      <xdr:rowOff>59708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8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76235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5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58741</xdr:rowOff>
    </xdr:from>
    <xdr:to>
      <xdr:col>107</xdr:col>
      <xdr:colOff>101600</xdr:colOff>
      <xdr:row>75</xdr:row>
      <xdr:rowOff>160341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5418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80589</xdr:rowOff>
    </xdr:from>
    <xdr:to>
      <xdr:col>102</xdr:col>
      <xdr:colOff>165100</xdr:colOff>
      <xdr:row>76</xdr:row>
      <xdr:rowOff>10739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27266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71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156973</xdr:rowOff>
    </xdr:from>
    <xdr:to>
      <xdr:col>98</xdr:col>
      <xdr:colOff>38100</xdr:colOff>
      <xdr:row>76</xdr:row>
      <xdr:rowOff>87123</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103651</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279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会計年度任用職員制度の開始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もあり、経年変化は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若干上昇傾向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る。類似団体平均との比較においても、ほぼ同様の経年変化をしていることから、当町特有の要因はほとんどないことと考えている。また、全国平均や青森県平均よりは高水準であるものの類似団体比較ではコストを抑えている状況にあるとい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扶助費については人口減少等の影響もあり、住民一人当たりの金額が増加傾向にある。町では人口減少・少子化対策として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年度から独自で始めた保育料の完全無償化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や医療費の無償化等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、町負担の増と事業効果、国の動向等を見極めて事業を実施していく必要がある。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を主とした投資的経費は当町において、これまで対症療法型の維持管理を主体とし、新設・更新・大規模改修等を控えてきたためこれまで低水準で推移してきたが、昨今問題が顕在化している公共施設等の老朽化は当町においても喫緊の課題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年度以降は更新整備を中心に経費が増加している状況であり、平成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年度については類似団体平均を超えた。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令和元年～２年にかけて、消防庁舎と防災無線の更新が行われたことで、更に増加の一途をたどっている。中学校の改修や役場本庁舎の更新が控えていることから今後も高止まりとなる見込みであり、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公共施設等総合管理計画等を踏まえた中長期的な視点から安全とコストのバランスを考えた投資が必要であると考える。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事業を中心に社会保障に係る特別会計への繰出金や整備が進む下水道事業への繰出金等が増加傾向にあり、また補助費等においては、病院事業への繰出しが繰出基準の見直しに伴い増加していることから、今後の高止まりが懸念され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維持補修費については、大雪の影響から除排雪経費が一時的に増加したものであり、今後も天候に左右されるものである。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青森県平内町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10,639
10,599
217.09
9,488,028
9,242,859
151,724
4,211,567
7,344,464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84.1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86469</xdr:rowOff>
    </xdr:from>
    <xdr:to>
      <xdr:col>24</xdr:col>
      <xdr:colOff>63500</xdr:colOff>
      <xdr:row>35</xdr:row>
      <xdr:rowOff>13317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744319"/>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54792</xdr:rowOff>
    </xdr:from>
    <xdr:to>
      <xdr:col>19</xdr:col>
      <xdr:colOff>177800</xdr:colOff>
      <xdr:row>33</xdr:row>
      <xdr:rowOff>86469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71264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57203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5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54792</xdr:rowOff>
    </xdr:from>
    <xdr:to>
      <xdr:col>15</xdr:col>
      <xdr:colOff>50800</xdr:colOff>
      <xdr:row>33</xdr:row>
      <xdr:rowOff>97572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12642"/>
          <a:ext cx="8890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73205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97572</xdr:rowOff>
    </xdr:from>
    <xdr:to>
      <xdr:col>10</xdr:col>
      <xdr:colOff>114300</xdr:colOff>
      <xdr:row>34</xdr:row>
      <xdr:rowOff>581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55422"/>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100964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133967</xdr:rowOff>
    </xdr:from>
    <xdr:to>
      <xdr:col>24</xdr:col>
      <xdr:colOff>114300</xdr:colOff>
      <xdr:row>35</xdr:row>
      <xdr:rowOff>64117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156844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35669</xdr:rowOff>
    </xdr:from>
    <xdr:to>
      <xdr:col>20</xdr:col>
      <xdr:colOff>38100</xdr:colOff>
      <xdr:row>33</xdr:row>
      <xdr:rowOff>137269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153796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46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3992</xdr:rowOff>
    </xdr:from>
    <xdr:to>
      <xdr:col>15</xdr:col>
      <xdr:colOff>101600</xdr:colOff>
      <xdr:row>33</xdr:row>
      <xdr:rowOff>105592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122119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46772</xdr:rowOff>
    </xdr:from>
    <xdr:to>
      <xdr:col>10</xdr:col>
      <xdr:colOff>165100</xdr:colOff>
      <xdr:row>33</xdr:row>
      <xdr:rowOff>148372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164899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7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121231</xdr:rowOff>
    </xdr:from>
    <xdr:to>
      <xdr:col>6</xdr:col>
      <xdr:colOff>38100</xdr:colOff>
      <xdr:row>34</xdr:row>
      <xdr:rowOff>51381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67908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5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148876</xdr:rowOff>
    </xdr:from>
    <xdr:to>
      <xdr:col>24</xdr:col>
      <xdr:colOff>63500</xdr:colOff>
      <xdr:row>58</xdr:row>
      <xdr:rowOff>33713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0076"/>
          <a:ext cx="838200" cy="2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104740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34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33713</xdr:rowOff>
    </xdr:from>
    <xdr:to>
      <xdr:col>19</xdr:col>
      <xdr:colOff>177800</xdr:colOff>
      <xdr:row>58</xdr:row>
      <xdr:rowOff>73027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7813"/>
          <a:ext cx="889000" cy="3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24154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49527</xdr:rowOff>
    </xdr:from>
    <xdr:to>
      <xdr:col>15</xdr:col>
      <xdr:colOff>50800</xdr:colOff>
      <xdr:row>58</xdr:row>
      <xdr:rowOff>73027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93627"/>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190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49527</xdr:rowOff>
    </xdr:from>
    <xdr:to>
      <xdr:col>10</xdr:col>
      <xdr:colOff>114300</xdr:colOff>
      <xdr:row>58</xdr:row>
      <xdr:rowOff>51636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3627"/>
          <a:ext cx="8890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13270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1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35257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3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98076</xdr:rowOff>
    </xdr:from>
    <xdr:to>
      <xdr:col>24</xdr:col>
      <xdr:colOff>114300</xdr:colOff>
      <xdr:row>57</xdr:row>
      <xdr:rowOff>28226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60290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6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154363</xdr:rowOff>
    </xdr:from>
    <xdr:to>
      <xdr:col>20</xdr:col>
      <xdr:colOff>38100</xdr:colOff>
      <xdr:row>58</xdr:row>
      <xdr:rowOff>84513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75640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22227</xdr:rowOff>
    </xdr:from>
    <xdr:to>
      <xdr:col>15</xdr:col>
      <xdr:colOff>101600</xdr:colOff>
      <xdr:row>58</xdr:row>
      <xdr:rowOff>123827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114954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170177</xdr:rowOff>
    </xdr:from>
    <xdr:to>
      <xdr:col>10</xdr:col>
      <xdr:colOff>165100</xdr:colOff>
      <xdr:row>58</xdr:row>
      <xdr:rowOff>100327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836</xdr:rowOff>
    </xdr:from>
    <xdr:to>
      <xdr:col>6</xdr:col>
      <xdr:colOff>38100</xdr:colOff>
      <xdr:row>58</xdr:row>
      <xdr:rowOff>102436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93563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24006</xdr:rowOff>
    </xdr:from>
    <xdr:to>
      <xdr:col>24</xdr:col>
      <xdr:colOff>63500</xdr:colOff>
      <xdr:row>77</xdr:row>
      <xdr:rowOff>75039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25656"/>
          <a:ext cx="838200" cy="5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91225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75039</xdr:rowOff>
    </xdr:from>
    <xdr:to>
      <xdr:col>19</xdr:col>
      <xdr:colOff>177800</xdr:colOff>
      <xdr:row>77</xdr:row>
      <xdr:rowOff>150727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6689"/>
          <a:ext cx="889000" cy="7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118189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150727</xdr:rowOff>
    </xdr:from>
    <xdr:to>
      <xdr:col>15</xdr:col>
      <xdr:colOff>50800</xdr:colOff>
      <xdr:row>78</xdr:row>
      <xdr:rowOff>28654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2377"/>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16527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11531</xdr:rowOff>
    </xdr:from>
    <xdr:to>
      <xdr:col>10</xdr:col>
      <xdr:colOff>114300</xdr:colOff>
      <xdr:row>78</xdr:row>
      <xdr:rowOff>28654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84631"/>
          <a:ext cx="8890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144423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94218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144656</xdr:rowOff>
    </xdr:from>
    <xdr:to>
      <xdr:col>24</xdr:col>
      <xdr:colOff>114300</xdr:colOff>
      <xdr:row>77</xdr:row>
      <xdr:rowOff>74806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123083</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53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24239</xdr:rowOff>
    </xdr:from>
    <xdr:to>
      <xdr:col>20</xdr:col>
      <xdr:colOff>38100</xdr:colOff>
      <xdr:row>77</xdr:row>
      <xdr:rowOff>125839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116966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99927</xdr:rowOff>
    </xdr:from>
    <xdr:to>
      <xdr:col>15</xdr:col>
      <xdr:colOff>101600</xdr:colOff>
      <xdr:row>78</xdr:row>
      <xdr:rowOff>30077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21204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149304</xdr:rowOff>
    </xdr:from>
    <xdr:to>
      <xdr:col>10</xdr:col>
      <xdr:colOff>165100</xdr:colOff>
      <xdr:row>78</xdr:row>
      <xdr:rowOff>79454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70581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4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132181</xdr:rowOff>
    </xdr:from>
    <xdr:to>
      <xdr:col>6</xdr:col>
      <xdr:colOff>38100</xdr:colOff>
      <xdr:row>78</xdr:row>
      <xdr:rowOff>62331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53458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2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5375</xdr:rowOff>
    </xdr:from>
    <xdr:to>
      <xdr:col>24</xdr:col>
      <xdr:colOff>63500</xdr:colOff>
      <xdr:row>95</xdr:row>
      <xdr:rowOff>104373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293125"/>
          <a:ext cx="838200" cy="9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104373</xdr:rowOff>
    </xdr:from>
    <xdr:to>
      <xdr:col>19</xdr:col>
      <xdr:colOff>177800</xdr:colOff>
      <xdr:row>96</xdr:row>
      <xdr:rowOff>1001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392123"/>
          <a:ext cx="889000" cy="6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1001</xdr:rowOff>
    </xdr:from>
    <xdr:to>
      <xdr:col>15</xdr:col>
      <xdr:colOff>50800</xdr:colOff>
      <xdr:row>96</xdr:row>
      <xdr:rowOff>9992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460201"/>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9992</xdr:rowOff>
    </xdr:from>
    <xdr:to>
      <xdr:col>10</xdr:col>
      <xdr:colOff>114300</xdr:colOff>
      <xdr:row>96</xdr:row>
      <xdr:rowOff>104039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469192"/>
          <a:ext cx="889000" cy="9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166977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126025</xdr:rowOff>
    </xdr:from>
    <xdr:to>
      <xdr:col>24</xdr:col>
      <xdr:colOff>114300</xdr:colOff>
      <xdr:row>95</xdr:row>
      <xdr:rowOff>56175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24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148902</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9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53573</xdr:rowOff>
    </xdr:from>
    <xdr:to>
      <xdr:col>20</xdr:col>
      <xdr:colOff>38100</xdr:colOff>
      <xdr:row>95</xdr:row>
      <xdr:rowOff>155173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34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1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121651</xdr:rowOff>
    </xdr:from>
    <xdr:to>
      <xdr:col>15</xdr:col>
      <xdr:colOff>101600</xdr:colOff>
      <xdr:row>96</xdr:row>
      <xdr:rowOff>51801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4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68328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18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130642</xdr:rowOff>
    </xdr:from>
    <xdr:to>
      <xdr:col>10</xdr:col>
      <xdr:colOff>165100</xdr:colOff>
      <xdr:row>96</xdr:row>
      <xdr:rowOff>60792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1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77319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19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53239</xdr:rowOff>
    </xdr:from>
    <xdr:to>
      <xdr:col>6</xdr:col>
      <xdr:colOff>38100</xdr:colOff>
      <xdr:row>96</xdr:row>
      <xdr:rowOff>154839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145966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9627</xdr:rowOff>
    </xdr:from>
    <xdr:to>
      <xdr:col>55</xdr:col>
      <xdr:colOff>0</xdr:colOff>
      <xdr:row>37</xdr:row>
      <xdr:rowOff>44374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53277"/>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21742</xdr:rowOff>
    </xdr:from>
    <xdr:to>
      <xdr:col>50</xdr:col>
      <xdr:colOff>114300</xdr:colOff>
      <xdr:row>37</xdr:row>
      <xdr:rowOff>44374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5679592"/>
          <a:ext cx="889000" cy="70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21742</xdr:rowOff>
    </xdr:from>
    <xdr:to>
      <xdr:col>45</xdr:col>
      <xdr:colOff>177800</xdr:colOff>
      <xdr:row>36</xdr:row>
      <xdr:rowOff>122098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5679592"/>
          <a:ext cx="889000" cy="6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122098</xdr:rowOff>
    </xdr:from>
    <xdr:to>
      <xdr:col>41</xdr:col>
      <xdr:colOff>50800</xdr:colOff>
      <xdr:row>37</xdr:row>
      <xdr:rowOff>51918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94298"/>
          <a:ext cx="889000" cy="10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130277</xdr:rowOff>
    </xdr:from>
    <xdr:to>
      <xdr:col>55</xdr:col>
      <xdr:colOff>50800</xdr:colOff>
      <xdr:row>37</xdr:row>
      <xdr:rowOff>60427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0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153154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5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165024</xdr:rowOff>
    </xdr:from>
    <xdr:to>
      <xdr:col>50</xdr:col>
      <xdr:colOff>165100</xdr:colOff>
      <xdr:row>37</xdr:row>
      <xdr:rowOff>95174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111701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11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142392</xdr:rowOff>
    </xdr:from>
    <xdr:to>
      <xdr:col>46</xdr:col>
      <xdr:colOff>38100</xdr:colOff>
      <xdr:row>33</xdr:row>
      <xdr:rowOff>72542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56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89069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4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71298</xdr:rowOff>
    </xdr:from>
    <xdr:to>
      <xdr:col>41</xdr:col>
      <xdr:colOff>101600</xdr:colOff>
      <xdr:row>37</xdr:row>
      <xdr:rowOff>1448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17975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1118</xdr:rowOff>
    </xdr:from>
    <xdr:to>
      <xdr:col>36</xdr:col>
      <xdr:colOff>165100</xdr:colOff>
      <xdr:row>37</xdr:row>
      <xdr:rowOff>102718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34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119245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11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8658</xdr:rowOff>
    </xdr:from>
    <xdr:to>
      <xdr:col>55</xdr:col>
      <xdr:colOff>0</xdr:colOff>
      <xdr:row>57</xdr:row>
      <xdr:rowOff>44013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81308"/>
          <a:ext cx="838200" cy="3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125973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5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39477</xdr:rowOff>
    </xdr:from>
    <xdr:to>
      <xdr:col>50</xdr:col>
      <xdr:colOff>114300</xdr:colOff>
      <xdr:row>57</xdr:row>
      <xdr:rowOff>44013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12127"/>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39047</xdr:rowOff>
    </xdr:from>
    <xdr:to>
      <xdr:col>45</xdr:col>
      <xdr:colOff>177800</xdr:colOff>
      <xdr:row>57</xdr:row>
      <xdr:rowOff>39477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11697"/>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39047</xdr:rowOff>
    </xdr:from>
    <xdr:to>
      <xdr:col>41</xdr:col>
      <xdr:colOff>50800</xdr:colOff>
      <xdr:row>57</xdr:row>
      <xdr:rowOff>70124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11697"/>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129308</xdr:rowOff>
    </xdr:from>
    <xdr:to>
      <xdr:col>55</xdr:col>
      <xdr:colOff>50800</xdr:colOff>
      <xdr:row>57</xdr:row>
      <xdr:rowOff>59458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3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107735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0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164663</xdr:rowOff>
    </xdr:from>
    <xdr:to>
      <xdr:col>50</xdr:col>
      <xdr:colOff>165100</xdr:colOff>
      <xdr:row>57</xdr:row>
      <xdr:rowOff>94813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85940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5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160127</xdr:rowOff>
    </xdr:from>
    <xdr:to>
      <xdr:col>46</xdr:col>
      <xdr:colOff>38100</xdr:colOff>
      <xdr:row>57</xdr:row>
      <xdr:rowOff>90277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81404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159697</xdr:rowOff>
    </xdr:from>
    <xdr:to>
      <xdr:col>41</xdr:col>
      <xdr:colOff>101600</xdr:colOff>
      <xdr:row>57</xdr:row>
      <xdr:rowOff>89847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80974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19324</xdr:rowOff>
    </xdr:from>
    <xdr:to>
      <xdr:col>36</xdr:col>
      <xdr:colOff>165100</xdr:colOff>
      <xdr:row>57</xdr:row>
      <xdr:rowOff>120924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112051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114847</xdr:rowOff>
    </xdr:from>
    <xdr:to>
      <xdr:col>55</xdr:col>
      <xdr:colOff>0</xdr:colOff>
      <xdr:row>78</xdr:row>
      <xdr:rowOff>129341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7947"/>
          <a:ext cx="8382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114847</xdr:rowOff>
    </xdr:from>
    <xdr:to>
      <xdr:col>50</xdr:col>
      <xdr:colOff>114300</xdr:colOff>
      <xdr:row>78</xdr:row>
      <xdr:rowOff>123374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87947"/>
          <a:ext cx="8890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47890</xdr:rowOff>
    </xdr:from>
    <xdr:to>
      <xdr:col>45</xdr:col>
      <xdr:colOff>177800</xdr:colOff>
      <xdr:row>78</xdr:row>
      <xdr:rowOff>123374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2099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166929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47890</xdr:rowOff>
    </xdr:from>
    <xdr:to>
      <xdr:col>41</xdr:col>
      <xdr:colOff>50800</xdr:colOff>
      <xdr:row>78</xdr:row>
      <xdr:rowOff>145555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20990"/>
          <a:ext cx="889000" cy="9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160227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3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32937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78541</xdr:rowOff>
    </xdr:from>
    <xdr:to>
      <xdr:col>55</xdr:col>
      <xdr:colOff>50800</xdr:colOff>
      <xdr:row>79</xdr:row>
      <xdr:rowOff>8691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164918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64047</xdr:rowOff>
    </xdr:from>
    <xdr:to>
      <xdr:col>50</xdr:col>
      <xdr:colOff>165100</xdr:colOff>
      <xdr:row>78</xdr:row>
      <xdr:rowOff>165647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156774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72574</xdr:rowOff>
    </xdr:from>
    <xdr:to>
      <xdr:col>46</xdr:col>
      <xdr:colOff>38100</xdr:colOff>
      <xdr:row>79</xdr:row>
      <xdr:rowOff>2724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19251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168540</xdr:rowOff>
    </xdr:from>
    <xdr:to>
      <xdr:col>41</xdr:col>
      <xdr:colOff>101600</xdr:colOff>
      <xdr:row>78</xdr:row>
      <xdr:rowOff>98690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115217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94755</xdr:rowOff>
    </xdr:from>
    <xdr:to>
      <xdr:col>36</xdr:col>
      <xdr:colOff>165100</xdr:colOff>
      <xdr:row>79</xdr:row>
      <xdr:rowOff>24905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16032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138018</xdr:rowOff>
    </xdr:from>
    <xdr:to>
      <xdr:col>55</xdr:col>
      <xdr:colOff>0</xdr:colOff>
      <xdr:row>97</xdr:row>
      <xdr:rowOff>53760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97218"/>
          <a:ext cx="838200" cy="8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80230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67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14478</xdr:rowOff>
    </xdr:from>
    <xdr:to>
      <xdr:col>50</xdr:col>
      <xdr:colOff>114300</xdr:colOff>
      <xdr:row>97</xdr:row>
      <xdr:rowOff>53760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645128"/>
          <a:ext cx="889000" cy="3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11427</xdr:rowOff>
    </xdr:from>
    <xdr:to>
      <xdr:col>45</xdr:col>
      <xdr:colOff>177800</xdr:colOff>
      <xdr:row>97</xdr:row>
      <xdr:rowOff>14478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642077"/>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11427</xdr:rowOff>
    </xdr:from>
    <xdr:to>
      <xdr:col>41</xdr:col>
      <xdr:colOff>50800</xdr:colOff>
      <xdr:row>97</xdr:row>
      <xdr:rowOff>57738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642077"/>
          <a:ext cx="889000" cy="4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87218</xdr:rowOff>
    </xdr:from>
    <xdr:to>
      <xdr:col>55</xdr:col>
      <xdr:colOff>50800</xdr:colOff>
      <xdr:row>97</xdr:row>
      <xdr:rowOff>17368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65645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2960</xdr:rowOff>
    </xdr:from>
    <xdr:to>
      <xdr:col>50</xdr:col>
      <xdr:colOff>165100</xdr:colOff>
      <xdr:row>97</xdr:row>
      <xdr:rowOff>104560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95687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72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135128</xdr:rowOff>
    </xdr:from>
    <xdr:to>
      <xdr:col>46</xdr:col>
      <xdr:colOff>38100</xdr:colOff>
      <xdr:row>97</xdr:row>
      <xdr:rowOff>65278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9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56405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8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132077</xdr:rowOff>
    </xdr:from>
    <xdr:to>
      <xdr:col>41</xdr:col>
      <xdr:colOff>101600</xdr:colOff>
      <xdr:row>97</xdr:row>
      <xdr:rowOff>62227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9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53354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6938</xdr:rowOff>
    </xdr:from>
    <xdr:to>
      <xdr:col>36</xdr:col>
      <xdr:colOff>165100</xdr:colOff>
      <xdr:row>97</xdr:row>
      <xdr:rowOff>108538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99665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3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72230</xdr:rowOff>
    </xdr:from>
    <xdr:to>
      <xdr:col>85</xdr:col>
      <xdr:colOff>127000</xdr:colOff>
      <xdr:row>36</xdr:row>
      <xdr:rowOff>30244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558630"/>
          <a:ext cx="838200" cy="6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113047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5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30244</xdr:rowOff>
    </xdr:from>
    <xdr:to>
      <xdr:col>81</xdr:col>
      <xdr:colOff>50800</xdr:colOff>
      <xdr:row>37</xdr:row>
      <xdr:rowOff>93784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202444"/>
          <a:ext cx="889000" cy="23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73303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93784</xdr:rowOff>
    </xdr:from>
    <xdr:to>
      <xdr:col>76</xdr:col>
      <xdr:colOff>114300</xdr:colOff>
      <xdr:row>37</xdr:row>
      <xdr:rowOff>134660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37434"/>
          <a:ext cx="889000" cy="4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134660</xdr:rowOff>
    </xdr:from>
    <xdr:to>
      <xdr:col>71</xdr:col>
      <xdr:colOff>177800</xdr:colOff>
      <xdr:row>37</xdr:row>
      <xdr:rowOff>140212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78310"/>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21430</xdr:rowOff>
    </xdr:from>
    <xdr:to>
      <xdr:col>85</xdr:col>
      <xdr:colOff>177800</xdr:colOff>
      <xdr:row>32</xdr:row>
      <xdr:rowOff>123030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44307</xdr:rowOff>
    </xdr:from>
    <xdr:ext cx="599010"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5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150894</xdr:rowOff>
    </xdr:from>
    <xdr:to>
      <xdr:col>81</xdr:col>
      <xdr:colOff>101600</xdr:colOff>
      <xdr:row>36</xdr:row>
      <xdr:rowOff>81044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5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97571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92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42984</xdr:rowOff>
    </xdr:from>
    <xdr:to>
      <xdr:col>76</xdr:col>
      <xdr:colOff>165100</xdr:colOff>
      <xdr:row>37</xdr:row>
      <xdr:rowOff>144584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135711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7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83860</xdr:rowOff>
    </xdr:from>
    <xdr:to>
      <xdr:col>72</xdr:col>
      <xdr:colOff>38100</xdr:colOff>
      <xdr:row>38</xdr:row>
      <xdr:rowOff>14010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2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5137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89412</xdr:rowOff>
    </xdr:from>
    <xdr:to>
      <xdr:col>67</xdr:col>
      <xdr:colOff>101600</xdr:colOff>
      <xdr:row>38</xdr:row>
      <xdr:rowOff>19562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10689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77330</xdr:rowOff>
    </xdr:from>
    <xdr:to>
      <xdr:col>85</xdr:col>
      <xdr:colOff>127000</xdr:colOff>
      <xdr:row>59</xdr:row>
      <xdr:rowOff>50577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21430"/>
          <a:ext cx="838200" cy="1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140344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41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50577</xdr:rowOff>
    </xdr:from>
    <xdr:to>
      <xdr:col>81</xdr:col>
      <xdr:colOff>50800</xdr:colOff>
      <xdr:row>59</xdr:row>
      <xdr:rowOff>52467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10166127"/>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109499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1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12507</xdr:rowOff>
    </xdr:from>
    <xdr:to>
      <xdr:col>76</xdr:col>
      <xdr:colOff>114300</xdr:colOff>
      <xdr:row>59</xdr:row>
      <xdr:rowOff>52467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128057"/>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12507</xdr:rowOff>
    </xdr:from>
    <xdr:to>
      <xdr:col>71</xdr:col>
      <xdr:colOff>177800</xdr:colOff>
      <xdr:row>59</xdr:row>
      <xdr:rowOff>56878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128057"/>
          <a:ext cx="889000" cy="4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44614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26530</xdr:rowOff>
    </xdr:from>
    <xdr:to>
      <xdr:col>85</xdr:col>
      <xdr:colOff>177800</xdr:colOff>
      <xdr:row>58</xdr:row>
      <xdr:rowOff>128130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4957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171227</xdr:rowOff>
    </xdr:from>
    <xdr:to>
      <xdr:col>81</xdr:col>
      <xdr:colOff>101600</xdr:colOff>
      <xdr:row>59</xdr:row>
      <xdr:rowOff>101377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1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92504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20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1667</xdr:rowOff>
    </xdr:from>
    <xdr:to>
      <xdr:col>76</xdr:col>
      <xdr:colOff>165100</xdr:colOff>
      <xdr:row>59</xdr:row>
      <xdr:rowOff>103267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94394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2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133157</xdr:rowOff>
    </xdr:from>
    <xdr:to>
      <xdr:col>72</xdr:col>
      <xdr:colOff>38100</xdr:colOff>
      <xdr:row>59</xdr:row>
      <xdr:rowOff>63307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7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54434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16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6078</xdr:rowOff>
    </xdr:from>
    <xdr:to>
      <xdr:col>67</xdr:col>
      <xdr:colOff>101600</xdr:colOff>
      <xdr:row>59</xdr:row>
      <xdr:rowOff>107678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1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98805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21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44427</xdr:rowOff>
    </xdr:from>
    <xdr:to>
      <xdr:col>85</xdr:col>
      <xdr:colOff>127000</xdr:colOff>
      <xdr:row>79</xdr:row>
      <xdr:rowOff>44428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8977"/>
          <a:ext cx="8382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44427</xdr:rowOff>
    </xdr:from>
    <xdr:to>
      <xdr:col>81</xdr:col>
      <xdr:colOff>50800</xdr:colOff>
      <xdr:row>79</xdr:row>
      <xdr:rowOff>44436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8897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80574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37398</xdr:rowOff>
    </xdr:from>
    <xdr:to>
      <xdr:col>76</xdr:col>
      <xdr:colOff>114300</xdr:colOff>
      <xdr:row>79</xdr:row>
      <xdr:rowOff>44436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1948"/>
          <a:ext cx="8890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92578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30989</xdr:rowOff>
    </xdr:from>
    <xdr:to>
      <xdr:col>71</xdr:col>
      <xdr:colOff>177800</xdr:colOff>
      <xdr:row>79</xdr:row>
      <xdr:rowOff>37398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75539"/>
          <a:ext cx="889000" cy="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165078</xdr:rowOff>
    </xdr:from>
    <xdr:to>
      <xdr:col>85</xdr:col>
      <xdr:colOff>177800</xdr:colOff>
      <xdr:row>79</xdr:row>
      <xdr:rowOff>95228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117052</xdr:rowOff>
    </xdr:from>
    <xdr:ext cx="313932"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165077</xdr:rowOff>
    </xdr:from>
    <xdr:to>
      <xdr:col>81</xdr:col>
      <xdr:colOff>101600</xdr:colOff>
      <xdr:row>79</xdr:row>
      <xdr:rowOff>95227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86354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24333" y="1363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165086</xdr:rowOff>
    </xdr:from>
    <xdr:to>
      <xdr:col>76</xdr:col>
      <xdr:colOff>165100</xdr:colOff>
      <xdr:row>79</xdr:row>
      <xdr:rowOff>95236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86363</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158048</xdr:rowOff>
    </xdr:from>
    <xdr:to>
      <xdr:col>72</xdr:col>
      <xdr:colOff>38100</xdr:colOff>
      <xdr:row>79</xdr:row>
      <xdr:rowOff>88198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79325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151639</xdr:rowOff>
    </xdr:from>
    <xdr:to>
      <xdr:col>67</xdr:col>
      <xdr:colOff>101600</xdr:colOff>
      <xdr:row>79</xdr:row>
      <xdr:rowOff>81789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72916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24524</xdr:rowOff>
    </xdr:from>
    <xdr:to>
      <xdr:col>85</xdr:col>
      <xdr:colOff>126364</xdr:colOff>
      <xdr:row>98</xdr:row>
      <xdr:rowOff>32814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55024"/>
          <a:ext cx="1269" cy="1379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36641</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32814</xdr:rowOff>
    </xdr:from>
    <xdr:to>
      <xdr:col>86</xdr:col>
      <xdr:colOff>25400</xdr:colOff>
      <xdr:row>98</xdr:row>
      <xdr:rowOff>32814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34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142651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3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24524</xdr:rowOff>
    </xdr:from>
    <xdr:to>
      <xdr:col>86</xdr:col>
      <xdr:colOff>25400</xdr:colOff>
      <xdr:row>90</xdr:row>
      <xdr:rowOff>24524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5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32045</xdr:rowOff>
    </xdr:from>
    <xdr:to>
      <xdr:col>85</xdr:col>
      <xdr:colOff>127000</xdr:colOff>
      <xdr:row>97</xdr:row>
      <xdr:rowOff>34872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62695"/>
          <a:ext cx="838200" cy="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88490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65613</xdr:rowOff>
    </xdr:from>
    <xdr:to>
      <xdr:col>85</xdr:col>
      <xdr:colOff>177800</xdr:colOff>
      <xdr:row>95</xdr:row>
      <xdr:rowOff>167213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4239</xdr:rowOff>
    </xdr:from>
    <xdr:to>
      <xdr:col>81</xdr:col>
      <xdr:colOff>50800</xdr:colOff>
      <xdr:row>97</xdr:row>
      <xdr:rowOff>32045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63488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24792</xdr:rowOff>
    </xdr:from>
    <xdr:to>
      <xdr:col>81</xdr:col>
      <xdr:colOff>101600</xdr:colOff>
      <xdr:row>95</xdr:row>
      <xdr:rowOff>126392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142919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159032</xdr:rowOff>
    </xdr:from>
    <xdr:to>
      <xdr:col>76</xdr:col>
      <xdr:colOff>114300</xdr:colOff>
      <xdr:row>97</xdr:row>
      <xdr:rowOff>4239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18232"/>
          <a:ext cx="889000" cy="1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54282</xdr:rowOff>
    </xdr:from>
    <xdr:to>
      <xdr:col>76</xdr:col>
      <xdr:colOff>165100</xdr:colOff>
      <xdr:row>95</xdr:row>
      <xdr:rowOff>155882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4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11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159032</xdr:rowOff>
    </xdr:from>
    <xdr:to>
      <xdr:col>71</xdr:col>
      <xdr:colOff>177800</xdr:colOff>
      <xdr:row>96</xdr:row>
      <xdr:rowOff>166774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8232"/>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35399</xdr:rowOff>
    </xdr:from>
    <xdr:to>
      <xdr:col>72</xdr:col>
      <xdr:colOff>38100</xdr:colOff>
      <xdr:row>95</xdr:row>
      <xdr:rowOff>136999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153526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56576</xdr:rowOff>
    </xdr:from>
    <xdr:to>
      <xdr:col>67</xdr:col>
      <xdr:colOff>101600</xdr:colOff>
      <xdr:row>95</xdr:row>
      <xdr:rowOff>158176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3253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1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155522</xdr:rowOff>
    </xdr:from>
    <xdr:to>
      <xdr:col>85</xdr:col>
      <xdr:colOff>177800</xdr:colOff>
      <xdr:row>97</xdr:row>
      <xdr:rowOff>85672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133949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9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152695</xdr:rowOff>
    </xdr:from>
    <xdr:to>
      <xdr:col>81</xdr:col>
      <xdr:colOff>101600</xdr:colOff>
      <xdr:row>97</xdr:row>
      <xdr:rowOff>82845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73972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124889</xdr:rowOff>
    </xdr:from>
    <xdr:to>
      <xdr:col>76</xdr:col>
      <xdr:colOff>165100</xdr:colOff>
      <xdr:row>97</xdr:row>
      <xdr:rowOff>55039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46166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108232</xdr:rowOff>
    </xdr:from>
    <xdr:to>
      <xdr:col>72</xdr:col>
      <xdr:colOff>38100</xdr:colOff>
      <xdr:row>97</xdr:row>
      <xdr:rowOff>38382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29509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66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115974</xdr:rowOff>
    </xdr:from>
    <xdr:to>
      <xdr:col>67</xdr:col>
      <xdr:colOff>101600</xdr:colOff>
      <xdr:row>97</xdr:row>
      <xdr:rowOff>46124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7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37251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6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23495</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6995"/>
          <a:ext cx="1269"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141622</xdr:rowOff>
    </xdr:from>
    <xdr:ext cx="378565"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23495</xdr:rowOff>
    </xdr:from>
    <xdr:to>
      <xdr:col>116</xdr:col>
      <xdr:colOff>152400</xdr:colOff>
      <xdr:row>30</xdr:row>
      <xdr:rowOff>23495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106062</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4971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60342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039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117475</xdr:rowOff>
    </xdr:from>
    <xdr:to>
      <xdr:col>107</xdr:col>
      <xdr:colOff>101600</xdr:colOff>
      <xdr:row>39</xdr:row>
      <xdr:rowOff>47625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64152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078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20320</xdr:rowOff>
    </xdr:from>
    <xdr:to>
      <xdr:col>102</xdr:col>
      <xdr:colOff>165100</xdr:colOff>
      <xdr:row>37</xdr:row>
      <xdr:rowOff>121920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138447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24130</xdr:rowOff>
    </xdr:from>
    <xdr:to>
      <xdr:col>98</xdr:col>
      <xdr:colOff>38100</xdr:colOff>
      <xdr:row>37</xdr:row>
      <xdr:rowOff>125730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142257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決算額全体で、住民一人当たり約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千円）となっている。全体としては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衛生費と消防費を除き、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過去の行財政改革の効果もあり類似団体と比較すると低めの水準（低コスト）で推移している。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ポイントとしては、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総務費については防災無線の更新工事、コロナ関連事業として特別定額給付金、商工会へのプレミアム商品券発行事業助成金により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大幅にコストが増加。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衛星費についてはホタテ残渣焼却業務の委託料、中央病院事業会計への繰出金の増である。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消防費について消防庁舎整備事業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滝・松野木分団の小型ポンプ付き積載車の更新（例年１台更新）、広域への負担金（高機能消防指令システム整備事業設計業務委託料、搬送車、水難救助車）による増。教育費は小学校の営繕工事（空調設備工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スクールによる１人１台へのタブレット端末関係の整備による増。土木費は除排雪委託料、道路改良工事（消防庁舎に隣接した沼館線）による増。民生費の微増は人口減による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人あたりの単価の増であり、実質決算額は減となっている。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財政調整基金については、運用利子以外の積立はなく、取り崩しもないことから横ばいの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億円規模を維持して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は増額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ことから残高の標準財政規模比は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実質収支額については、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コロナ関連の事業費の膨らみにより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歳出抑制</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とはならなかったものの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また実質単年度収支は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が繰越予算の増により、元年度より下がったことから、赤字となっている。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決算に基づく連結実質収支額は約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百万円の黒字となったため、連結実質赤字比率は算定されなかった。また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年度に引き続き全会計で黒字となっている。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については資金不足はないものの、一般会計からの繰入により収支均衡を図っている状況にある。特に公共下水道、漁業集落環境整備事業は未整備地区の建設事業を行っており、供用開始地域の加入率引き上げによる収入の確保に努めるとともに、中・長期的な事業計画の策定や使用料等の見直し（前回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年度改定）についても、水道事業とともに段階的に再検討する必要がある。</a:t>
          </a:r>
          <a:b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索道事業については、平成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指定管理者制度を導入し、現場から人員を引き上げたことにより、人件費をはじめとする経費を抑制している。今後は夜越山森林公園周辺施設と一体となった集客力を高める事業を検討し、収益拡大につなげ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国保、介護、後期高齢の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事業についても黒字となっているが、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、保険料を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改正することで収支を均衡させている。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今後も公営企業にあっては独立採算の原則に基づいた適正な繰出での対応に努め、その他の特別会計についても適正な事業運営に努めたい。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9488028</v>
      </c>
      <c r="BO4" s="464"/>
      <c r="BP4" s="464"/>
      <c r="BQ4" s="464"/>
      <c r="BR4" s="464"/>
      <c r="BS4" s="464"/>
      <c r="BT4" s="464"/>
      <c r="BU4" s="465"/>
      <c r="BV4" s="463">
        <v>7030227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3.6</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9242859</v>
      </c>
      <c r="BO5" s="469"/>
      <c r="BP5" s="469"/>
      <c r="BQ5" s="469"/>
      <c r="BR5" s="469"/>
      <c r="BS5" s="469"/>
      <c r="BT5" s="469"/>
      <c r="BU5" s="470"/>
      <c r="BV5" s="468">
        <v>6866444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82.2</v>
      </c>
      <c r="CU5" s="439"/>
      <c r="CV5" s="439"/>
      <c r="CW5" s="439"/>
      <c r="CX5" s="439"/>
      <c r="CY5" s="439"/>
      <c r="CZ5" s="439"/>
      <c r="DA5" s="440"/>
      <c r="DB5" s="438">
        <v>82.6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93</v>
      </c>
      <c r="AV6" s="526"/>
      <c r="AW6" s="526"/>
      <c r="AX6" s="526"/>
      <c r="AY6" s="448" t="s">
        <v>101</v>
      </c>
      <c r="AZ6" s="449"/>
      <c r="BA6" s="449"/>
      <c r="BB6" s="449"/>
      <c r="BC6" s="449"/>
      <c r="BD6" s="449"/>
      <c r="BE6" s="449"/>
      <c r="BF6" s="449"/>
      <c r="BG6" s="449"/>
      <c r="BH6" s="449"/>
      <c r="BI6" s="449"/>
      <c r="BJ6" s="449"/>
      <c r="BK6" s="449"/>
      <c r="BL6" s="449"/>
      <c r="BM6" s="450"/>
      <c r="BN6" s="468">
        <v>245169</v>
      </c>
      <c r="BO6" s="469"/>
      <c r="BP6" s="469"/>
      <c r="BQ6" s="469"/>
      <c r="BR6" s="469"/>
      <c r="BS6" s="469"/>
      <c r="BT6" s="469"/>
      <c r="BU6" s="470"/>
      <c r="BV6" s="468">
        <v>163783</v>
      </c>
      <c r="BW6" s="469"/>
      <c r="BX6" s="469"/>
      <c r="BY6" s="469"/>
      <c r="BZ6" s="469"/>
      <c r="CA6" s="469"/>
      <c r="CB6" s="469"/>
      <c r="CC6" s="470"/>
      <c r="CD6" s="477" t="s">
        <v>102</v>
      </c>
      <c r="CE6" s="478"/>
      <c r="CF6" s="478"/>
      <c r="CG6" s="478"/>
      <c r="CH6" s="478"/>
      <c r="CI6" s="478"/>
      <c r="CJ6" s="478"/>
      <c r="CK6" s="478"/>
      <c r="CL6" s="478"/>
      <c r="CM6" s="478"/>
      <c r="CN6" s="478"/>
      <c r="CO6" s="478"/>
      <c r="CP6" s="478"/>
      <c r="CQ6" s="478"/>
      <c r="CR6" s="478"/>
      <c r="CS6" s="479"/>
      <c r="CT6" s="621">
        <v>84.8</v>
      </c>
      <c r="CU6" s="622"/>
      <c r="CV6" s="622"/>
      <c r="CW6" s="622"/>
      <c r="CX6" s="622"/>
      <c r="CY6" s="622"/>
      <c r="CZ6" s="622"/>
      <c r="DA6" s="623"/>
      <c r="DB6" s="621">
        <v>85.2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103</v>
      </c>
      <c r="AN7" s="442"/>
      <c r="AO7" s="442"/>
      <c r="AP7" s="442"/>
      <c r="AQ7" s="442"/>
      <c r="AR7" s="442"/>
      <c r="AS7" s="442"/>
      <c r="AT7" s="443"/>
      <c r="AU7" s="525" t="s">
        <v>104</v>
      </c>
      <c r="AV7" s="526"/>
      <c r="AW7" s="526"/>
      <c r="AX7" s="526"/>
      <c r="AY7" s="448" t="s">
        <v>105</v>
      </c>
      <c r="AZ7" s="449"/>
      <c r="BA7" s="449"/>
      <c r="BB7" s="449"/>
      <c r="BC7" s="449"/>
      <c r="BD7" s="449"/>
      <c r="BE7" s="449"/>
      <c r="BF7" s="449"/>
      <c r="BG7" s="449"/>
      <c r="BH7" s="449"/>
      <c r="BI7" s="449"/>
      <c r="BJ7" s="449"/>
      <c r="BK7" s="449"/>
      <c r="BL7" s="449"/>
      <c r="BM7" s="450"/>
      <c r="BN7" s="468">
        <v>93445</v>
      </c>
      <c r="BO7" s="469"/>
      <c r="BP7" s="469"/>
      <c r="BQ7" s="469"/>
      <c r="BR7" s="469"/>
      <c r="BS7" s="469"/>
      <c r="BT7" s="469"/>
      <c r="BU7" s="470"/>
      <c r="BV7" s="468">
        <v>2147</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4211567</v>
      </c>
      <c r="CU7" s="469"/>
      <c r="CV7" s="469"/>
      <c r="CW7" s="469"/>
      <c r="CX7" s="469"/>
      <c r="CY7" s="469"/>
      <c r="CZ7" s="469"/>
      <c r="DA7" s="470"/>
      <c r="DB7" s="468">
        <v>4108618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151724</v>
      </c>
      <c r="BO8" s="469"/>
      <c r="BP8" s="469"/>
      <c r="BQ8" s="469"/>
      <c r="BR8" s="469"/>
      <c r="BS8" s="469"/>
      <c r="BT8" s="469"/>
      <c r="BU8" s="470"/>
      <c r="BV8" s="468">
        <v>161636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10126</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-9912</v>
      </c>
      <c r="BO9" s="469"/>
      <c r="BP9" s="469"/>
      <c r="BQ9" s="469"/>
      <c r="BR9" s="469"/>
      <c r="BS9" s="469"/>
      <c r="BT9" s="469"/>
      <c r="BU9" s="470"/>
      <c r="BV9" s="468">
        <v>35709</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9.6999999999999993</v>
      </c>
      <c r="CU9" s="439"/>
      <c r="CV9" s="439"/>
      <c r="CW9" s="439"/>
      <c r="CX9" s="439"/>
      <c r="CY9" s="439"/>
      <c r="CZ9" s="439"/>
      <c r="DA9" s="440"/>
      <c r="DB9" s="438">
        <v>11.2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11142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18</v>
      </c>
      <c r="BO10" s="469"/>
      <c r="BP10" s="469"/>
      <c r="BQ10" s="469"/>
      <c r="BR10" s="469"/>
      <c r="BS10" s="469"/>
      <c r="BT10" s="469"/>
      <c r="BU10" s="470"/>
      <c r="BV10" s="468">
        <v>55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120</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10639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93</v>
      </c>
      <c r="AV12" s="526"/>
      <c r="AW12" s="526"/>
      <c r="AX12" s="526"/>
      <c r="AY12" s="448" t="s">
        <v>135</v>
      </c>
      <c r="AZ12" s="449"/>
      <c r="BA12" s="449"/>
      <c r="BB12" s="449"/>
      <c r="BC12" s="449"/>
      <c r="BD12" s="449"/>
      <c r="BE12" s="449"/>
      <c r="BF12" s="449"/>
      <c r="BG12" s="449"/>
      <c r="BH12" s="449"/>
      <c r="BI12" s="449"/>
      <c r="BJ12" s="449"/>
      <c r="BK12" s="449"/>
      <c r="BL12" s="449"/>
      <c r="BM12" s="450"/>
      <c r="BN12" s="468">
        <v>90000</v>
      </c>
      <c r="BO12" s="469"/>
      <c r="BP12" s="469"/>
      <c r="BQ12" s="469"/>
      <c r="BR12" s="469"/>
      <c r="BS12" s="469"/>
      <c r="BT12" s="469"/>
      <c r="BU12" s="470"/>
      <c r="BV12" s="468">
        <v>26175</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10599</v>
      </c>
      <c r="S13" s="572"/>
      <c r="T13" s="572"/>
      <c r="U13" s="572"/>
      <c r="V13" s="573"/>
      <c r="W13" s="559" t="s">
        <v>138</v>
      </c>
      <c r="X13" s="481"/>
      <c r="Y13" s="481"/>
      <c r="Z13" s="481"/>
      <c r="AA13" s="481"/>
      <c r="AB13" s="482"/>
      <c r="AC13" s="444">
        <v>1591</v>
      </c>
      <c r="AD13" s="445"/>
      <c r="AE13" s="445"/>
      <c r="AF13" s="445"/>
      <c r="AG13" s="446"/>
      <c r="AH13" s="444">
        <v>1693</v>
      </c>
      <c r="AI13" s="445"/>
      <c r="AJ13" s="445"/>
      <c r="AK13" s="445"/>
      <c r="AL13" s="447"/>
      <c r="AM13" s="537" t="s">
        <v>139</v>
      </c>
      <c r="AN13" s="442"/>
      <c r="AO13" s="442"/>
      <c r="AP13" s="442"/>
      <c r="AQ13" s="442"/>
      <c r="AR13" s="442"/>
      <c r="AS13" s="442"/>
      <c r="AT13" s="443"/>
      <c r="AU13" s="525" t="s">
        <v>120</v>
      </c>
      <c r="AV13" s="526"/>
      <c r="AW13" s="526"/>
      <c r="AX13" s="526"/>
      <c r="AY13" s="448" t="s">
        <v>140</v>
      </c>
      <c r="AZ13" s="449"/>
      <c r="BA13" s="449"/>
      <c r="BB13" s="449"/>
      <c r="BC13" s="449"/>
      <c r="BD13" s="449"/>
      <c r="BE13" s="449"/>
      <c r="BF13" s="449"/>
      <c r="BG13" s="449"/>
      <c r="BH13" s="449"/>
      <c r="BI13" s="449"/>
      <c r="BJ13" s="449"/>
      <c r="BK13" s="449"/>
      <c r="BL13" s="449"/>
      <c r="BM13" s="450"/>
      <c r="BN13" s="468">
        <v>-99894</v>
      </c>
      <c r="BO13" s="469"/>
      <c r="BP13" s="469"/>
      <c r="BQ13" s="469"/>
      <c r="BR13" s="469"/>
      <c r="BS13" s="469"/>
      <c r="BT13" s="469"/>
      <c r="BU13" s="470"/>
      <c r="BV13" s="468">
        <v>9589</v>
      </c>
      <c r="BW13" s="469"/>
      <c r="BX13" s="469"/>
      <c r="BY13" s="469"/>
      <c r="BZ13" s="469"/>
      <c r="CA13" s="469"/>
      <c r="CB13" s="469"/>
      <c r="CC13" s="470"/>
      <c r="CD13" s="477" t="s">
        <v>141</v>
      </c>
      <c r="CE13" s="478"/>
      <c r="CF13" s="478"/>
      <c r="CG13" s="478"/>
      <c r="CH13" s="478"/>
      <c r="CI13" s="478"/>
      <c r="CJ13" s="478"/>
      <c r="CK13" s="478"/>
      <c r="CL13" s="478"/>
      <c r="CM13" s="478"/>
      <c r="CN13" s="478"/>
      <c r="CO13" s="478"/>
      <c r="CP13" s="478"/>
      <c r="CQ13" s="478"/>
      <c r="CR13" s="478"/>
      <c r="CS13" s="479"/>
      <c r="CT13" s="438">
        <v>9.8000000000000007</v>
      </c>
      <c r="CU13" s="439"/>
      <c r="CV13" s="439"/>
      <c r="CW13" s="439"/>
      <c r="CX13" s="439"/>
      <c r="CY13" s="439"/>
      <c r="CZ13" s="439"/>
      <c r="DA13" s="440"/>
      <c r="DB13" s="438">
        <v>10.4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142</v>
      </c>
      <c r="M14" s="605"/>
      <c r="N14" s="605"/>
      <c r="O14" s="605"/>
      <c r="P14" s="605"/>
      <c r="Q14" s="606"/>
      <c r="R14" s="571">
        <v>10874</v>
      </c>
      <c r="S14" s="572"/>
      <c r="T14" s="572"/>
      <c r="U14" s="572"/>
      <c r="V14" s="573"/>
      <c r="W14" s="574"/>
      <c r="X14" s="484"/>
      <c r="Y14" s="484"/>
      <c r="Z14" s="484"/>
      <c r="AA14" s="484"/>
      <c r="AB14" s="485"/>
      <c r="AC14" s="564">
        <v>27.9</v>
      </c>
      <c r="AD14" s="565"/>
      <c r="AE14" s="565"/>
      <c r="AF14" s="565"/>
      <c r="AG14" s="566"/>
      <c r="AH14" s="564">
        <v>27.6</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143</v>
      </c>
      <c r="CE14" s="475"/>
      <c r="CF14" s="475"/>
      <c r="CG14" s="475"/>
      <c r="CH14" s="475"/>
      <c r="CI14" s="475"/>
      <c r="CJ14" s="475"/>
      <c r="CK14" s="475"/>
      <c r="CL14" s="475"/>
      <c r="CM14" s="475"/>
      <c r="CN14" s="475"/>
      <c r="CO14" s="475"/>
      <c r="CP14" s="475"/>
      <c r="CQ14" s="475"/>
      <c r="CR14" s="475"/>
      <c r="CS14" s="476"/>
      <c r="CT14" s="575">
        <v>84.1</v>
      </c>
      <c r="CU14" s="576"/>
      <c r="CV14" s="576"/>
      <c r="CW14" s="576"/>
      <c r="CX14" s="576"/>
      <c r="CY14" s="576"/>
      <c r="CZ14" s="576"/>
      <c r="DA14" s="577"/>
      <c r="DB14" s="575">
        <v>75.3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144</v>
      </c>
      <c r="N15" s="569"/>
      <c r="O15" s="569"/>
      <c r="P15" s="569"/>
      <c r="Q15" s="570"/>
      <c r="R15" s="571">
        <v>10833</v>
      </c>
      <c r="S15" s="572"/>
      <c r="T15" s="572"/>
      <c r="U15" s="572"/>
      <c r="V15" s="573"/>
      <c r="W15" s="559" t="s">
        <v>145</v>
      </c>
      <c r="X15" s="481"/>
      <c r="Y15" s="481"/>
      <c r="Z15" s="481"/>
      <c r="AA15" s="481"/>
      <c r="AB15" s="482"/>
      <c r="AC15" s="444">
        <v>1174</v>
      </c>
      <c r="AD15" s="445"/>
      <c r="AE15" s="445"/>
      <c r="AF15" s="445"/>
      <c r="AG15" s="446"/>
      <c r="AH15" s="444">
        <v>1277</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996176</v>
      </c>
      <c r="BO15" s="464"/>
      <c r="BP15" s="464"/>
      <c r="BQ15" s="464"/>
      <c r="BR15" s="464"/>
      <c r="BS15" s="464"/>
      <c r="BT15" s="464"/>
      <c r="BU15" s="465"/>
      <c r="BV15" s="463">
        <v>1032765</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20.6</v>
      </c>
      <c r="AD16" s="565"/>
      <c r="AE16" s="565"/>
      <c r="AF16" s="565"/>
      <c r="AG16" s="566"/>
      <c r="AH16" s="564">
        <v>20.9</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3882344</v>
      </c>
      <c r="BO16" s="469"/>
      <c r="BP16" s="469"/>
      <c r="BQ16" s="469"/>
      <c r="BR16" s="469"/>
      <c r="BS16" s="469"/>
      <c r="BT16" s="469"/>
      <c r="BU16" s="470"/>
      <c r="BV16" s="468">
        <v>3735537</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2931</v>
      </c>
      <c r="AD17" s="445"/>
      <c r="AE17" s="445"/>
      <c r="AF17" s="445"/>
      <c r="AG17" s="446"/>
      <c r="AH17" s="444">
        <v>3154</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1202066</v>
      </c>
      <c r="BO17" s="469"/>
      <c r="BP17" s="469"/>
      <c r="BQ17" s="469"/>
      <c r="BR17" s="469"/>
      <c r="BS17" s="469"/>
      <c r="BT17" s="469"/>
      <c r="BU17" s="470"/>
      <c r="BV17" s="468">
        <v>1290446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217.09</v>
      </c>
      <c r="M18" s="533"/>
      <c r="N18" s="533"/>
      <c r="O18" s="533"/>
      <c r="P18" s="533"/>
      <c r="Q18" s="533"/>
      <c r="R18" s="534"/>
      <c r="S18" s="534"/>
      <c r="T18" s="534"/>
      <c r="U18" s="534"/>
      <c r="V18" s="535"/>
      <c r="W18" s="549"/>
      <c r="X18" s="550"/>
      <c r="Y18" s="550"/>
      <c r="Z18" s="550"/>
      <c r="AA18" s="550"/>
      <c r="AB18" s="560"/>
      <c r="AC18" s="432">
        <v>51.5</v>
      </c>
      <c r="AD18" s="433"/>
      <c r="AE18" s="433"/>
      <c r="AF18" s="433"/>
      <c r="AG18" s="536"/>
      <c r="AH18" s="432">
        <v>51.5</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3480075</v>
      </c>
      <c r="BO18" s="469"/>
      <c r="BP18" s="469"/>
      <c r="BQ18" s="469"/>
      <c r="BR18" s="469"/>
      <c r="BS18" s="469"/>
      <c r="BT18" s="469"/>
      <c r="BU18" s="470"/>
      <c r="BV18" s="468">
        <v>3292354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5090604</v>
      </c>
      <c r="BO19" s="469"/>
      <c r="BP19" s="469"/>
      <c r="BQ19" s="469"/>
      <c r="BR19" s="469"/>
      <c r="BS19" s="469"/>
      <c r="BT19" s="469"/>
      <c r="BU19" s="470"/>
      <c r="BV19" s="468">
        <v>4537422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3796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7344464</v>
      </c>
      <c r="BO23" s="469"/>
      <c r="BP23" s="469"/>
      <c r="BQ23" s="469"/>
      <c r="BR23" s="469"/>
      <c r="BS23" s="469"/>
      <c r="BT23" s="469"/>
      <c r="BU23" s="470"/>
      <c r="BV23" s="468">
        <v>6163249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7950</v>
      </c>
      <c r="R24" s="445"/>
      <c r="S24" s="445"/>
      <c r="T24" s="445"/>
      <c r="U24" s="445"/>
      <c r="V24" s="446"/>
      <c r="W24" s="510"/>
      <c r="X24" s="501"/>
      <c r="Y24" s="502"/>
      <c r="Z24" s="441" t="s">
        <v>169</v>
      </c>
      <c r="AA24" s="442"/>
      <c r="AB24" s="442"/>
      <c r="AC24" s="442"/>
      <c r="AD24" s="442"/>
      <c r="AE24" s="442"/>
      <c r="AF24" s="442"/>
      <c r="AG24" s="443"/>
      <c r="AH24" s="444">
        <v>112</v>
      </c>
      <c r="AI24" s="445"/>
      <c r="AJ24" s="445"/>
      <c r="AK24" s="445"/>
      <c r="AL24" s="446"/>
      <c r="AM24" s="444">
        <v>324800</v>
      </c>
      <c r="AN24" s="445"/>
      <c r="AO24" s="445"/>
      <c r="AP24" s="445"/>
      <c r="AQ24" s="445"/>
      <c r="AR24" s="446"/>
      <c r="AS24" s="444">
        <v>2900</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7138610</v>
      </c>
      <c r="BO24" s="469"/>
      <c r="BP24" s="469"/>
      <c r="BQ24" s="469"/>
      <c r="BR24" s="469"/>
      <c r="BS24" s="469"/>
      <c r="BT24" s="469"/>
      <c r="BU24" s="470"/>
      <c r="BV24" s="468">
        <v>5959257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6340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174</v>
      </c>
      <c r="AN25" s="445"/>
      <c r="AO25" s="445"/>
      <c r="AP25" s="445"/>
      <c r="AQ25" s="445"/>
      <c r="AR25" s="446"/>
      <c r="AS25" s="444" t="s">
        <v>173</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469547</v>
      </c>
      <c r="BO25" s="464"/>
      <c r="BP25" s="464"/>
      <c r="BQ25" s="464"/>
      <c r="BR25" s="464"/>
      <c r="BS25" s="464"/>
      <c r="BT25" s="464"/>
      <c r="BU25" s="465"/>
      <c r="BV25" s="463">
        <v>144819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5650</v>
      </c>
      <c r="R26" s="445"/>
      <c r="S26" s="445"/>
      <c r="T26" s="445"/>
      <c r="U26" s="445"/>
      <c r="V26" s="446"/>
      <c r="W26" s="510"/>
      <c r="X26" s="501"/>
      <c r="Y26" s="502"/>
      <c r="Z26" s="441" t="s">
        <v>177</v>
      </c>
      <c r="AA26" s="523"/>
      <c r="AB26" s="523"/>
      <c r="AC26" s="523"/>
      <c r="AD26" s="523"/>
      <c r="AE26" s="523"/>
      <c r="AF26" s="523"/>
      <c r="AG26" s="524"/>
      <c r="AH26" s="444" t="s">
        <v>178</v>
      </c>
      <c r="AI26" s="445"/>
      <c r="AJ26" s="445"/>
      <c r="AK26" s="445"/>
      <c r="AL26" s="446"/>
      <c r="AM26" s="444" t="s">
        <v>128</v>
      </c>
      <c r="AN26" s="445"/>
      <c r="AO26" s="445"/>
      <c r="AP26" s="445"/>
      <c r="AQ26" s="445"/>
      <c r="AR26" s="446"/>
      <c r="AS26" s="444" t="s">
        <v>178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173</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2940</v>
      </c>
      <c r="R27" s="445"/>
      <c r="S27" s="445"/>
      <c r="T27" s="445"/>
      <c r="U27" s="445"/>
      <c r="V27" s="446"/>
      <c r="W27" s="510"/>
      <c r="X27" s="501"/>
      <c r="Y27" s="502"/>
      <c r="Z27" s="441" t="s">
        <v>181</v>
      </c>
      <c r="AA27" s="442"/>
      <c r="AB27" s="442"/>
      <c r="AC27" s="442"/>
      <c r="AD27" s="442"/>
      <c r="AE27" s="442"/>
      <c r="AF27" s="442"/>
      <c r="AG27" s="443"/>
      <c r="AH27" s="444">
        <v>1</v>
      </c>
      <c r="AI27" s="445"/>
      <c r="AJ27" s="445"/>
      <c r="AK27" s="445"/>
      <c r="AL27" s="446"/>
      <c r="AM27" s="444" t="s">
        <v>182</v>
      </c>
      <c r="AN27" s="445"/>
      <c r="AO27" s="445"/>
      <c r="AP27" s="445"/>
      <c r="AQ27" s="445"/>
      <c r="AR27" s="446"/>
      <c r="AS27" s="444" t="s">
        <v>183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85198</v>
      </c>
      <c r="BO27" s="472"/>
      <c r="BP27" s="472"/>
      <c r="BQ27" s="472"/>
      <c r="BR27" s="472"/>
      <c r="BS27" s="472"/>
      <c r="BT27" s="472"/>
      <c r="BU27" s="473"/>
      <c r="BV27" s="471">
        <v>85193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2460</v>
      </c>
      <c r="R28" s="445"/>
      <c r="S28" s="445"/>
      <c r="T28" s="445"/>
      <c r="U28" s="445"/>
      <c r="V28" s="446"/>
      <c r="W28" s="510"/>
      <c r="X28" s="501"/>
      <c r="Y28" s="502"/>
      <c r="Z28" s="441" t="s">
        <v>186</v>
      </c>
      <c r="AA28" s="442"/>
      <c r="AB28" s="442"/>
      <c r="AC28" s="442"/>
      <c r="AD28" s="442"/>
      <c r="AE28" s="442"/>
      <c r="AF28" s="442"/>
      <c r="AG28" s="443"/>
      <c r="AH28" s="444" t="s">
        <v>173</v>
      </c>
      <c r="AI28" s="445"/>
      <c r="AJ28" s="445"/>
      <c r="AK28" s="445"/>
      <c r="AL28" s="446"/>
      <c r="AM28" s="444" t="s">
        <v>128</v>
      </c>
      <c r="AN28" s="445"/>
      <c r="AO28" s="445"/>
      <c r="AP28" s="445"/>
      <c r="AQ28" s="445"/>
      <c r="AR28" s="446"/>
      <c r="AS28" s="444" t="s">
        <v>173</v>
      </c>
      <c r="AT28" s="445"/>
      <c r="AU28" s="445"/>
      <c r="AV28" s="445"/>
      <c r="AW28" s="445"/>
      <c r="AX28" s="447"/>
      <c r="AY28" s="451" t="s">
        <v>187</v>
      </c>
      <c r="AZ28" s="452"/>
      <c r="BA28" s="452"/>
      <c r="BB28" s="453"/>
      <c r="BC28" s="460" t="s">
        <v>47</v>
      </c>
      <c r="BD28" s="461"/>
      <c r="BE28" s="461"/>
      <c r="BF28" s="461"/>
      <c r="BG28" s="461"/>
      <c r="BH28" s="461"/>
      <c r="BI28" s="461"/>
      <c r="BJ28" s="461"/>
      <c r="BK28" s="461"/>
      <c r="BL28" s="461"/>
      <c r="BM28" s="462"/>
      <c r="BN28" s="463">
        <v>490514</v>
      </c>
      <c r="BO28" s="464"/>
      <c r="BP28" s="464"/>
      <c r="BQ28" s="464"/>
      <c r="BR28" s="464"/>
      <c r="BS28" s="464"/>
      <c r="BT28" s="464"/>
      <c r="BU28" s="465"/>
      <c r="BV28" s="463">
        <v>490496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10</v>
      </c>
      <c r="M29" s="445"/>
      <c r="N29" s="445"/>
      <c r="O29" s="445"/>
      <c r="P29" s="446"/>
      <c r="Q29" s="444">
        <v>2310</v>
      </c>
      <c r="R29" s="445"/>
      <c r="S29" s="445"/>
      <c r="T29" s="445"/>
      <c r="U29" s="445"/>
      <c r="V29" s="446"/>
      <c r="W29" s="511"/>
      <c r="X29" s="512"/>
      <c r="Y29" s="513"/>
      <c r="Z29" s="441" t="s">
        <v>189</v>
      </c>
      <c r="AA29" s="442"/>
      <c r="AB29" s="442"/>
      <c r="AC29" s="442"/>
      <c r="AD29" s="442"/>
      <c r="AE29" s="442"/>
      <c r="AF29" s="442"/>
      <c r="AG29" s="443"/>
      <c r="AH29" s="444">
        <v>113</v>
      </c>
      <c r="AI29" s="445"/>
      <c r="AJ29" s="445"/>
      <c r="AK29" s="445"/>
      <c r="AL29" s="446"/>
      <c r="AM29" s="444">
        <v>328342</v>
      </c>
      <c r="AN29" s="445"/>
      <c r="AO29" s="445"/>
      <c r="AP29" s="445"/>
      <c r="AQ29" s="445"/>
      <c r="AR29" s="446"/>
      <c r="AS29" s="444">
        <v>2906</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279050</v>
      </c>
      <c r="BO29" s="469"/>
      <c r="BP29" s="469"/>
      <c r="BQ29" s="469"/>
      <c r="BR29" s="469"/>
      <c r="BS29" s="469"/>
      <c r="BT29" s="469"/>
      <c r="BU29" s="470"/>
      <c r="BV29" s="468">
        <v>239249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98.3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678393</v>
      </c>
      <c r="BO30" s="472"/>
      <c r="BP30" s="472"/>
      <c r="BQ30" s="472"/>
      <c r="BR30" s="472"/>
      <c r="BS30" s="472"/>
      <c r="BT30" s="472"/>
      <c r="BU30" s="473"/>
      <c r="BV30" s="471">
        <v>767604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200</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平内町国民健康保険特別会計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平内町水道事業会計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IF('各会計、関係団体の財政状況及び健全化判断比率'!B33="","",'各会計、関係団体の財政状況及び健全化判断比率'!B33)</f>
        <v>平内町公共下水道事業特別会計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青森地域広域事務組合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平内町介護保険特別会計</v>
      </c>
      <c r="X35" s="426"/>
      <c r="Y35" s="426"/>
      <c r="Z35" s="426"/>
      <c r="AA35" s="426"/>
      <c r="AB35" s="426"/>
      <c r="AC35" s="426"/>
      <c r="AD35" s="426"/>
      <c r="AE35" s="426"/>
      <c r="AF35" s="426"/>
      <c r="AG35" s="426"/>
      <c r="AH35" s="426"/>
      <c r="AI35" s="426"/>
      <c r="AJ35" s="426"/>
      <c r="AK35" s="426"/>
      <c r="AL35" s="214"/>
      <c r="AM35" s="427">
        <f t="shared" ref="AM35:AM43" si="0">IF(AO35="","",AM34+1)</f>
        <v>6</v>
      </c>
      <c r="AN35" s="427"/>
      <c r="AO35" s="426" t="str">
        <f>IF('各会計、関係団体の財政状況及び健全化判断比率'!B32="","",'各会計、関係団体の財政状況及び健全化判断比率'!B32)</f>
        <v>平内町国民健康保険平内中央病院事業会計</v>
      </c>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IF('各会計、関係団体の財政状況及び健全化判断比率'!B34="","",'各会計、関係団体の財政状況及び健全化判断比率'!B34)</f>
        <v>平内町農業集落排水事業特別会計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青森県市町村職員退職手当組合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平内町後期高齢者医療特別会計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IF('各会計、関係団体の財政状況及び健全化判断比率'!B35="","",'各会計、関係団体の財政状況及び健全化判断比率'!B35)</f>
        <v>平内町漁業集落環境整備事業特別会計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青森県後期高齢者医療広域連合（一般会計）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IF('各会計、関係団体の財政状況及び健全化判断比率'!B36="","",'各会計、関係団体の財政状況及び健全化判断比率'!B36)</f>
        <v>平内町特殊索道事業特別会計</v>
      </c>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青森県後期高齢者医療広域連合（後期高齢者医療特別会計）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青森県交通災害共済組合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青森県市町村総合事務組合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BiQAypw1JfOBHsAk3xrkg9IdcSZ3pr2HSU7ceDzom4JxnV2Gv8R8AcjBv31h9gZncZCcdwrmGRiJifYbbkiAQ==" saltValue="KtlnpRe4Xv0LdWJI1qIH4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9" t="s">
        <v>575</v>
      </c>
      <c r="D34" s="1249"/>
      <c r="E34" s="1250"/>
      <c r="F34" s="32">
        <v>3.69</v>
      </c>
      <c r="G34" s="33">
        <v>3.33</v>
      </c>
      <c r="H34" s="33">
        <v>3.49</v>
      </c>
      <c r="I34" s="33">
        <v>3.64</v>
      </c>
      <c r="J34" s="34">
        <v>3.67</v>
      </c>
      <c r="K34" s="22"/>
      <c r="L34" s="22"/>
      <c r="M34" s="22"/>
      <c r="N34" s="22"/>
      <c r="O34" s="22"/>
      <c r="P34" s="22"/>
    </row>
    <row r="35" spans="1:16" ht="39" customHeight="1" x14ac:dyDescent="0.15">
      <c r="A35" s="22"/>
      <c r="B35" s="35"/>
      <c r="C35" s="1243" t="s">
        <v>576</v>
      </c>
      <c r="D35" s="1244"/>
      <c r="E35" s="1245"/>
      <c r="F35" s="36">
        <v>2.7</v>
      </c>
      <c r="G35" s="37">
        <v>4.1900000000000004</v>
      </c>
      <c r="H35" s="37">
        <v>2.97</v>
      </c>
      <c r="I35" s="37">
        <v>3.93</v>
      </c>
      <c r="J35" s="38">
        <v>3.6</v>
      </c>
      <c r="K35" s="22"/>
      <c r="L35" s="22"/>
      <c r="M35" s="22"/>
      <c r="N35" s="22"/>
      <c r="O35" s="22"/>
      <c r="P35" s="22"/>
    </row>
    <row r="36" spans="1:16" ht="39" customHeight="1" x14ac:dyDescent="0.15">
      <c r="A36" s="22"/>
      <c r="B36" s="35"/>
      <c r="C36" s="1243" t="s">
        <v>577</v>
      </c>
      <c r="D36" s="1244"/>
      <c r="E36" s="1245"/>
      <c r="F36" s="36">
        <v>2.88</v>
      </c>
      <c r="G36" s="37">
        <v>2.4</v>
      </c>
      <c r="H36" s="37">
        <v>2.2000000000000002</v>
      </c>
      <c r="I36" s="37">
        <v>2.36</v>
      </c>
      <c r="J36" s="38">
        <v>2.69</v>
      </c>
      <c r="K36" s="22"/>
      <c r="L36" s="22"/>
      <c r="M36" s="22"/>
      <c r="N36" s="22"/>
      <c r="O36" s="22"/>
      <c r="P36" s="22"/>
    </row>
    <row r="37" spans="1:16" ht="39" customHeight="1" x14ac:dyDescent="0.15">
      <c r="A37" s="22"/>
      <c r="B37" s="35"/>
      <c r="C37" s="1243" t="s">
        <v>578</v>
      </c>
      <c r="D37" s="1244"/>
      <c r="E37" s="1245"/>
      <c r="F37" s="36">
        <v>1.99</v>
      </c>
      <c r="G37" s="37">
        <v>2.02</v>
      </c>
      <c r="H37" s="37">
        <v>2.1</v>
      </c>
      <c r="I37" s="37">
        <v>2.0499999999999998</v>
      </c>
      <c r="J37" s="38">
        <v>2.67</v>
      </c>
      <c r="K37" s="22"/>
      <c r="L37" s="22"/>
      <c r="M37" s="22"/>
      <c r="N37" s="22"/>
      <c r="O37" s="22"/>
      <c r="P37" s="22"/>
    </row>
    <row r="38" spans="1:16" ht="39" customHeight="1" x14ac:dyDescent="0.15">
      <c r="A38" s="22"/>
      <c r="B38" s="35"/>
      <c r="C38" s="1243" t="s">
        <v>579</v>
      </c>
      <c r="D38" s="1244"/>
      <c r="E38" s="1245"/>
      <c r="F38" s="36">
        <v>0.68</v>
      </c>
      <c r="G38" s="37">
        <v>0.76</v>
      </c>
      <c r="H38" s="37">
        <v>0.79</v>
      </c>
      <c r="I38" s="37">
        <v>1.02</v>
      </c>
      <c r="J38" s="38">
        <v>0.3</v>
      </c>
      <c r="K38" s="22"/>
      <c r="L38" s="22"/>
      <c r="M38" s="22"/>
      <c r="N38" s="22"/>
      <c r="O38" s="22"/>
      <c r="P38" s="22"/>
    </row>
    <row r="39" spans="1:16" ht="39" customHeight="1" x14ac:dyDescent="0.15">
      <c r="A39" s="22"/>
      <c r="B39" s="35"/>
      <c r="C39" s="1243" t="s">
        <v>580</v>
      </c>
      <c r="D39" s="1244"/>
      <c r="E39" s="1245"/>
      <c r="F39" s="36">
        <v>0.01</v>
      </c>
      <c r="G39" s="37">
        <v>0.01</v>
      </c>
      <c r="H39" s="37">
        <v>0.01</v>
      </c>
      <c r="I39" s="37">
        <v>0.08</v>
      </c>
      <c r="J39" s="38">
        <v>0.05</v>
      </c>
      <c r="K39" s="22"/>
      <c r="L39" s="22"/>
      <c r="M39" s="22"/>
      <c r="N39" s="22"/>
      <c r="O39" s="22"/>
      <c r="P39" s="22"/>
    </row>
    <row r="40" spans="1:16" ht="39" customHeight="1" x14ac:dyDescent="0.15">
      <c r="A40" s="22"/>
      <c r="B40" s="35"/>
      <c r="C40" s="1243" t="s">
        <v>581</v>
      </c>
      <c r="D40" s="1244"/>
      <c r="E40" s="1245"/>
      <c r="F40" s="36">
        <v>0.01</v>
      </c>
      <c r="G40" s="37">
        <v>0.01</v>
      </c>
      <c r="H40" s="37">
        <v>0.01</v>
      </c>
      <c r="I40" s="37">
        <v>0.01</v>
      </c>
      <c r="J40" s="38">
        <v>0.01</v>
      </c>
      <c r="K40" s="22"/>
      <c r="L40" s="22"/>
      <c r="M40" s="22"/>
      <c r="N40" s="22"/>
      <c r="O40" s="22"/>
      <c r="P40" s="22"/>
    </row>
    <row r="41" spans="1:16" ht="39" customHeight="1" x14ac:dyDescent="0.15">
      <c r="A41" s="22"/>
      <c r="B41" s="35"/>
      <c r="C41" s="1243" t="s">
        <v>582</v>
      </c>
      <c r="D41" s="1244"/>
      <c r="E41" s="1245"/>
      <c r="F41" s="36">
        <v>0.01</v>
      </c>
      <c r="G41" s="37">
        <v>0.01</v>
      </c>
      <c r="H41" s="37">
        <v>0.01</v>
      </c>
      <c r="I41" s="37">
        <v>0.02</v>
      </c>
      <c r="J41" s="38">
        <v>0.01</v>
      </c>
      <c r="K41" s="22"/>
      <c r="L41" s="22"/>
      <c r="M41" s="22"/>
      <c r="N41" s="22"/>
      <c r="O41" s="22"/>
      <c r="P41" s="22"/>
    </row>
    <row r="42" spans="1:16" ht="39" customHeight="1" x14ac:dyDescent="0.15">
      <c r="A42" s="22"/>
      <c r="B42" s="39"/>
      <c r="C42" s="1243" t="s">
        <v>583</v>
      </c>
      <c r="D42" s="1244"/>
      <c r="E42" s="1245"/>
      <c r="F42" s="36" t="s">
        <v>526</v>
      </c>
      <c r="G42" s="37" t="s">
        <v>526</v>
      </c>
      <c r="H42" s="37" t="s">
        <v>526</v>
      </c>
      <c r="I42" s="37" t="s">
        <v>526</v>
      </c>
      <c r="J42" s="38" t="s">
        <v>526</v>
      </c>
      <c r="K42" s="22"/>
      <c r="L42" s="22"/>
      <c r="M42" s="22"/>
      <c r="N42" s="22"/>
      <c r="O42" s="22"/>
      <c r="P42" s="22"/>
    </row>
    <row r="43" spans="1:16" ht="39" customHeight="1" thickBot="1" x14ac:dyDescent="0.2">
      <c r="A43" s="22"/>
      <c r="B43" s="40"/>
      <c r="C43" s="1246" t="s">
        <v>584</v>
      </c>
      <c r="D43" s="1247"/>
      <c r="E43" s="1248"/>
      <c r="F43" s="41">
        <v>0.01</v>
      </c>
      <c r="G43" s="42">
        <v>0.01</v>
      </c>
      <c r="H43" s="42">
        <v>0.08</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x4ZPWGfaJR/wTsM9NAdqlblSHLoBJQeIedd40EGiE17vZibIZ+QQvI/FXjeAi85t++B0BKWecRQebIoovoXBg==" saltValue="lUi2q6YnFiuJAfCm/Rx9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2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590</v>
      </c>
      <c r="L45" s="60">
        <v>591</v>
      </c>
      <c r="M45" s="60">
        <v>557</v>
      </c>
      <c r="N45" s="60">
        <v>507</v>
      </c>
      <c r="O45" s="61">
        <v>492</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526</v>
      </c>
      <c r="L46" s="64" t="s">
        <v>526</v>
      </c>
      <c r="M46" s="64" t="s">
        <v>526</v>
      </c>
      <c r="N46" s="64" t="s">
        <v>526</v>
      </c>
      <c r="O46" s="65" t="s">
        <v>526</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526</v>
      </c>
      <c r="L47" s="64" t="s">
        <v>526</v>
      </c>
      <c r="M47" s="64" t="s">
        <v>526</v>
      </c>
      <c r="N47" s="64" t="s">
        <v>526</v>
      </c>
      <c r="O47" s="65" t="s">
        <v>526</v>
      </c>
      <c r="P47" s="48"/>
      <c r="Q47" s="48"/>
      <c r="R47" s="48"/>
      <c r="S47" s="48"/>
      <c r="T47" s="48"/>
      <c r="U47" s="48"/>
    </row>
    <row r="48" spans="1:21" ht="30.75" customHeight="1" x14ac:dyDescent="0.15">
      <c r="A48" s="48"/>
      <c r="B48" s="1271"/>
      <c r="C48" s="1272"/>
      <c r="D48" s="62"/>
      <c r="E48" s="1253" t="s">
        <v>14</v>
      </c>
      <c r="F48" s="1253"/>
      <c r="G48" s="1253"/>
      <c r="H48" s="1253"/>
      <c r="I48" s="1253"/>
      <c r="J48" s="1254"/>
      <c r="K48" s="63">
        <v>348</v>
      </c>
      <c r="L48" s="64">
        <v>393</v>
      </c>
      <c r="M48" s="64">
        <v>408</v>
      </c>
      <c r="N48" s="64">
        <v>407</v>
      </c>
      <c r="O48" s="65">
        <v>404</v>
      </c>
      <c r="P48" s="48"/>
      <c r="Q48" s="48"/>
      <c r="R48" s="48"/>
      <c r="S48" s="48"/>
      <c r="T48" s="48"/>
      <c r="U48" s="48"/>
    </row>
    <row r="49" spans="1:21" ht="30.75" customHeight="1" x14ac:dyDescent="0.15">
      <c r="A49" s="48"/>
      <c r="B49" s="1271"/>
      <c r="C49" s="1272"/>
      <c r="D49" s="62"/>
      <c r="E49" s="1253" t="s">
        <v>15</v>
      </c>
      <c r="F49" s="1253"/>
      <c r="G49" s="1253"/>
      <c r="H49" s="1253"/>
      <c r="I49" s="1253"/>
      <c r="J49" s="1254"/>
      <c r="K49" s="63">
        <v>14</v>
      </c>
      <c r="L49" s="64">
        <v>15</v>
      </c>
      <c r="M49" s="64">
        <v>14</v>
      </c>
      <c r="N49" s="64">
        <v>13</v>
      </c>
      <c r="O49" s="65">
        <v>16</v>
      </c>
      <c r="P49" s="48"/>
      <c r="Q49" s="48"/>
      <c r="R49" s="48"/>
      <c r="S49" s="48"/>
      <c r="T49" s="48"/>
      <c r="U49" s="48"/>
    </row>
    <row r="50" spans="1:21" ht="30.75" customHeight="1" x14ac:dyDescent="0.15">
      <c r="A50" s="48"/>
      <c r="B50" s="1271"/>
      <c r="C50" s="1272"/>
      <c r="D50" s="62"/>
      <c r="E50" s="1253" t="s">
        <v>16</v>
      </c>
      <c r="F50" s="1253"/>
      <c r="G50" s="1253"/>
      <c r="H50" s="1253"/>
      <c r="I50" s="1253"/>
      <c r="J50" s="1254"/>
      <c r="K50" s="63" t="s">
        <v>526</v>
      </c>
      <c r="L50" s="64" t="s">
        <v>526</v>
      </c>
      <c r="M50" s="64" t="s">
        <v>526</v>
      </c>
      <c r="N50" s="64" t="s">
        <v>526</v>
      </c>
      <c r="O50" s="65" t="s">
        <v>526</v>
      </c>
      <c r="P50" s="48"/>
      <c r="Q50" s="48"/>
      <c r="R50" s="48"/>
      <c r="S50" s="48"/>
      <c r="T50" s="48"/>
      <c r="U50" s="48"/>
    </row>
    <row r="51" spans="1:21" ht="30.75" customHeight="1" x14ac:dyDescent="0.15">
      <c r="A51" s="48"/>
      <c r="B51" s="1273"/>
      <c r="C51" s="1274"/>
      <c r="D51" s="66"/>
      <c r="E51" s="1253" t="s">
        <v>17</v>
      </c>
      <c r="F51" s="1253"/>
      <c r="G51" s="1253"/>
      <c r="H51" s="1253"/>
      <c r="I51" s="1253"/>
      <c r="J51" s="1254"/>
      <c r="K51" s="63">
        <v>0</v>
      </c>
      <c r="L51" s="64">
        <v>0</v>
      </c>
      <c r="M51" s="64">
        <v>0</v>
      </c>
      <c r="N51" s="64">
        <v>0</v>
      </c>
      <c r="O51" s="65">
        <v>0</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594</v>
      </c>
      <c r="L52" s="64">
        <v>603</v>
      </c>
      <c r="M52" s="64">
        <v>600</v>
      </c>
      <c r="N52" s="64">
        <v>583</v>
      </c>
      <c r="O52" s="65">
        <v>574</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358</v>
      </c>
      <c r="L53" s="69">
        <v>396</v>
      </c>
      <c r="M53" s="69">
        <v>379</v>
      </c>
      <c r="N53" s="69">
        <v>344</v>
      </c>
      <c r="O53" s="70">
        <v>338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59" t="s">
        <v>24</v>
      </c>
      <c r="C57" s="1260"/>
      <c r="D57" s="1263" t="s">
        <v>25</v>
      </c>
      <c r="E57" s="1264"/>
      <c r="F57" s="1264"/>
      <c r="G57" s="1264"/>
      <c r="H57" s="1264"/>
      <c r="I57" s="1264"/>
      <c r="J57" s="1265"/>
      <c r="K57" s="83"/>
      <c r="L57" s="84"/>
      <c r="M57" s="84"/>
      <c r="N57" s="84"/>
      <c r="O57" s="85"/>
    </row>
    <row r="58" spans="1:21" ht="31.5" customHeight="1" thickBot="1" x14ac:dyDescent="0.2">
      <c r="B58" s="1261"/>
      <c r="C58" s="1262"/>
      <c r="D58" s="1266" t="s">
        <v>26</v>
      </c>
      <c r="E58" s="1267"/>
      <c r="F58" s="1267"/>
      <c r="G58" s="1267"/>
      <c r="H58" s="1267"/>
      <c r="I58" s="1267"/>
      <c r="J58" s="126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WsrsM7glWjjYwC98kR7HJAk6BXuwGChh8LFyUeRzCFlJYv02KODTmHEAMxKBOuUYf8c8Ph2K+kn8K4J94vz8g==" saltValue="xe6u7KY25jnI6QuQytGo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G25" zoomScaleSheetLayoutView="100" workbookViewId="0">
      <selection activeCell="M48" sqref="M4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89" t="s">
        <v>29</v>
      </c>
      <c r="C41" s="1290"/>
      <c r="D41" s="102"/>
      <c r="E41" s="1291" t="s">
        <v>30</v>
      </c>
      <c r="F41" s="1291"/>
      <c r="G41" s="1291"/>
      <c r="H41" s="1292"/>
      <c r="I41" s="103">
        <v>5321</v>
      </c>
      <c r="J41" s="104">
        <v>5461</v>
      </c>
      <c r="K41" s="104">
        <v>5625</v>
      </c>
      <c r="L41" s="104">
        <v>6163</v>
      </c>
      <c r="M41" s="105">
        <v>7344</v>
      </c>
    </row>
    <row r="42" spans="2:13" ht="27.75" customHeight="1" x14ac:dyDescent="0.15">
      <c r="B42" s="1279"/>
      <c r="C42" s="1280"/>
      <c r="D42" s="106"/>
      <c r="E42" s="1283" t="s">
        <v>31</v>
      </c>
      <c r="F42" s="1283"/>
      <c r="G42" s="1283"/>
      <c r="H42" s="1284"/>
      <c r="I42" s="107" t="s">
        <v>526</v>
      </c>
      <c r="J42" s="108" t="s">
        <v>526</v>
      </c>
      <c r="K42" s="108" t="s">
        <v>526</v>
      </c>
      <c r="L42" s="108" t="s">
        <v>526</v>
      </c>
      <c r="M42" s="109" t="s">
        <v>526</v>
      </c>
    </row>
    <row r="43" spans="2:13" ht="27.75" customHeight="1" x14ac:dyDescent="0.15">
      <c r="B43" s="1279"/>
      <c r="C43" s="1280"/>
      <c r="D43" s="106"/>
      <c r="E43" s="1283" t="s">
        <v>32</v>
      </c>
      <c r="F43" s="1283"/>
      <c r="G43" s="1283"/>
      <c r="H43" s="1284"/>
      <c r="I43" s="107">
        <v>4574</v>
      </c>
      <c r="J43" s="108">
        <v>4696</v>
      </c>
      <c r="K43" s="108">
        <v>4681</v>
      </c>
      <c r="L43" s="108">
        <v>4671</v>
      </c>
      <c r="M43" s="109">
        <v>4424</v>
      </c>
    </row>
    <row r="44" spans="2:13" ht="27.75" customHeight="1" x14ac:dyDescent="0.15">
      <c r="B44" s="1279"/>
      <c r="C44" s="1280"/>
      <c r="D44" s="106"/>
      <c r="E44" s="1283" t="s">
        <v>33</v>
      </c>
      <c r="F44" s="1283"/>
      <c r="G44" s="1283"/>
      <c r="H44" s="1284"/>
      <c r="I44" s="107">
        <v>137</v>
      </c>
      <c r="J44" s="108">
        <v>129</v>
      </c>
      <c r="K44" s="108">
        <v>123</v>
      </c>
      <c r="L44" s="108">
        <v>115</v>
      </c>
      <c r="M44" s="109">
        <v>126</v>
      </c>
    </row>
    <row r="45" spans="2:13" ht="27.75" customHeight="1" x14ac:dyDescent="0.15">
      <c r="B45" s="1279"/>
      <c r="C45" s="1280"/>
      <c r="D45" s="106"/>
      <c r="E45" s="1283" t="s">
        <v>34</v>
      </c>
      <c r="F45" s="1283"/>
      <c r="G45" s="1283"/>
      <c r="H45" s="1284"/>
      <c r="I45" s="107">
        <v>620</v>
      </c>
      <c r="J45" s="108">
        <v>516</v>
      </c>
      <c r="K45" s="108">
        <v>501</v>
      </c>
      <c r="L45" s="108">
        <v>468</v>
      </c>
      <c r="M45" s="109">
        <v>425</v>
      </c>
    </row>
    <row r="46" spans="2:13" ht="27.75" customHeight="1" x14ac:dyDescent="0.15">
      <c r="B46" s="1279"/>
      <c r="C46" s="1280"/>
      <c r="D46" s="110"/>
      <c r="E46" s="1283" t="s">
        <v>35</v>
      </c>
      <c r="F46" s="1283"/>
      <c r="G46" s="1283"/>
      <c r="H46" s="1284"/>
      <c r="I46" s="107" t="s">
        <v>526</v>
      </c>
      <c r="J46" s="108" t="s">
        <v>526</v>
      </c>
      <c r="K46" s="108" t="s">
        <v>526</v>
      </c>
      <c r="L46" s="108" t="s">
        <v>526</v>
      </c>
      <c r="M46" s="109" t="s">
        <v>526</v>
      </c>
    </row>
    <row r="47" spans="2:13" ht="27.75" customHeight="1" x14ac:dyDescent="0.15">
      <c r="B47" s="1279"/>
      <c r="C47" s="1280"/>
      <c r="D47" s="111"/>
      <c r="E47" s="1293" t="s">
        <v>36</v>
      </c>
      <c r="F47" s="1294"/>
      <c r="G47" s="1294"/>
      <c r="H47" s="1295"/>
      <c r="I47" s="107" t="s">
        <v>526</v>
      </c>
      <c r="J47" s="108" t="s">
        <v>526</v>
      </c>
      <c r="K47" s="108" t="s">
        <v>526</v>
      </c>
      <c r="L47" s="108" t="s">
        <v>526</v>
      </c>
      <c r="M47" s="109" t="s">
        <v>526</v>
      </c>
    </row>
    <row r="48" spans="2:13" ht="27.75" customHeight="1" x14ac:dyDescent="0.15">
      <c r="B48" s="1279"/>
      <c r="C48" s="1280"/>
      <c r="D48" s="106"/>
      <c r="E48" s="1283" t="s">
        <v>37</v>
      </c>
      <c r="F48" s="1283"/>
      <c r="G48" s="1283"/>
      <c r="H48" s="1284"/>
      <c r="I48" s="107" t="s">
        <v>526</v>
      </c>
      <c r="J48" s="108" t="s">
        <v>526</v>
      </c>
      <c r="K48" s="108" t="s">
        <v>526</v>
      </c>
      <c r="L48" s="108" t="s">
        <v>526</v>
      </c>
      <c r="M48" s="109" t="s">
        <v>526</v>
      </c>
    </row>
    <row r="49" spans="2:13" ht="27.75" customHeight="1" x14ac:dyDescent="0.15">
      <c r="B49" s="1281"/>
      <c r="C49" s="1282"/>
      <c r="D49" s="106"/>
      <c r="E49" s="1283" t="s">
        <v>38</v>
      </c>
      <c r="F49" s="1283"/>
      <c r="G49" s="1283"/>
      <c r="H49" s="1284"/>
      <c r="I49" s="107" t="s">
        <v>526</v>
      </c>
      <c r="J49" s="108" t="s">
        <v>526</v>
      </c>
      <c r="K49" s="108" t="s">
        <v>526</v>
      </c>
      <c r="L49" s="108" t="s">
        <v>526</v>
      </c>
      <c r="M49" s="109" t="s">
        <v>526</v>
      </c>
    </row>
    <row r="50" spans="2:13" ht="27.75" customHeight="1" x14ac:dyDescent="0.15">
      <c r="B50" s="1277" t="s">
        <v>39</v>
      </c>
      <c r="C50" s="1278"/>
      <c r="D50" s="112"/>
      <c r="E50" s="1283" t="s">
        <v>40</v>
      </c>
      <c r="F50" s="1283"/>
      <c r="G50" s="1283"/>
      <c r="H50" s="1284"/>
      <c r="I50" s="107">
        <v>1516</v>
      </c>
      <c r="J50" s="108">
        <v>1643</v>
      </c>
      <c r="K50" s="108">
        <v>1843</v>
      </c>
      <c r="L50" s="108">
        <v>1812</v>
      </c>
      <c r="M50" s="109">
        <v>1753</v>
      </c>
    </row>
    <row r="51" spans="2:13" ht="27.75" customHeight="1" x14ac:dyDescent="0.15">
      <c r="B51" s="1279"/>
      <c r="C51" s="1280"/>
      <c r="D51" s="106"/>
      <c r="E51" s="1283" t="s">
        <v>41</v>
      </c>
      <c r="F51" s="1283"/>
      <c r="G51" s="1283"/>
      <c r="H51" s="1284"/>
      <c r="I51" s="107" t="s">
        <v>526</v>
      </c>
      <c r="J51" s="108" t="s">
        <v>526</v>
      </c>
      <c r="K51" s="108" t="s">
        <v>526</v>
      </c>
      <c r="L51" s="108" t="s">
        <v>526</v>
      </c>
      <c r="M51" s="109" t="s">
        <v>526</v>
      </c>
    </row>
    <row r="52" spans="2:13" ht="27.75" customHeight="1" x14ac:dyDescent="0.15">
      <c r="B52" s="1281"/>
      <c r="C52" s="1282"/>
      <c r="D52" s="106"/>
      <c r="E52" s="1283" t="s">
        <v>42</v>
      </c>
      <c r="F52" s="1283"/>
      <c r="G52" s="1283"/>
      <c r="H52" s="1284"/>
      <c r="I52" s="107">
        <v>6653</v>
      </c>
      <c r="J52" s="108">
        <v>6545</v>
      </c>
      <c r="K52" s="108">
        <v>6539</v>
      </c>
      <c r="L52" s="108">
        <v>6949</v>
      </c>
      <c r="M52" s="109">
        <v>7505</v>
      </c>
    </row>
    <row r="53" spans="2:13" ht="27.75" customHeight="1" thickBot="1" x14ac:dyDescent="0.2">
      <c r="B53" s="1285" t="s">
        <v>43</v>
      </c>
      <c r="C53" s="1286"/>
      <c r="D53" s="113"/>
      <c r="E53" s="1287" t="s">
        <v>44</v>
      </c>
      <c r="F53" s="1287"/>
      <c r="G53" s="1287"/>
      <c r="H53" s="1288"/>
      <c r="I53" s="114">
        <v>2484</v>
      </c>
      <c r="J53" s="115">
        <v>2614</v>
      </c>
      <c r="K53" s="115">
        <v>2549</v>
      </c>
      <c r="L53" s="115">
        <v>2657</v>
      </c>
      <c r="M53" s="116">
        <v>3062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FOc4BIovhooPo7Nh87FNLw1vaM1O3xRWpln8SFZx4jG34weFa1F7LwhY1ugJQguu1NhFBuRODzmXNyZlPEbfw==" saltValue="xKFUM0gbra3i6jt4m0Ng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9" sqref="A9:XFD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4" t="s">
        <v>47</v>
      </c>
      <c r="D55" s="1304"/>
      <c r="E55" s="1305"/>
      <c r="F55" s="128">
        <v>452</v>
      </c>
      <c r="G55" s="128">
        <v>490</v>
      </c>
      <c r="H55" s="129">
        <v>491</v>
      </c>
    </row>
    <row r="56" spans="2:8" ht="52.5" customHeight="1" x14ac:dyDescent="0.15">
      <c r="B56" s="130"/>
      <c r="C56" s="1306" t="s">
        <v>48</v>
      </c>
      <c r="D56" s="1306"/>
      <c r="E56" s="1307"/>
      <c r="F56" s="131">
        <v>239</v>
      </c>
      <c r="G56" s="131">
        <v>239</v>
      </c>
      <c r="H56" s="132">
        <v>279</v>
      </c>
    </row>
    <row r="57" spans="2:8" ht="53.25" customHeight="1" x14ac:dyDescent="0.15">
      <c r="B57" s="130"/>
      <c r="C57" s="1308" t="s">
        <v>49</v>
      </c>
      <c r="D57" s="1308"/>
      <c r="E57" s="1309"/>
      <c r="F57" s="133">
        <v>830</v>
      </c>
      <c r="G57" s="133">
        <v>768</v>
      </c>
      <c r="H57" s="134">
        <v>678</v>
      </c>
    </row>
    <row r="58" spans="2:8" ht="45.75" customHeight="1" x14ac:dyDescent="0.15">
      <c r="B58" s="135"/>
      <c r="C58" s="1296" t="s">
        <v>598</v>
      </c>
      <c r="D58" s="1297"/>
      <c r="E58" s="1298"/>
      <c r="F58" s="136">
        <v>715</v>
      </c>
      <c r="G58" s="136">
        <v>645</v>
      </c>
      <c r="H58" s="137">
        <v>545</v>
      </c>
    </row>
    <row r="59" spans="2:8" ht="45.75" customHeight="1" x14ac:dyDescent="0.15">
      <c r="B59" s="135"/>
      <c r="C59" s="1296" t="s">
        <v>599</v>
      </c>
      <c r="D59" s="1297"/>
      <c r="E59" s="1298"/>
      <c r="F59" s="136">
        <v>84</v>
      </c>
      <c r="G59" s="136">
        <v>84</v>
      </c>
      <c r="H59" s="137">
        <v>84</v>
      </c>
    </row>
    <row r="60" spans="2:8" ht="45.75" customHeight="1" x14ac:dyDescent="0.15">
      <c r="B60" s="135"/>
      <c r="C60" s="1296" t="s">
        <v>600</v>
      </c>
      <c r="D60" s="1297"/>
      <c r="E60" s="1298"/>
      <c r="F60" s="136">
        <v>28</v>
      </c>
      <c r="G60" s="136">
        <v>28</v>
      </c>
      <c r="H60" s="137">
        <v>28</v>
      </c>
    </row>
    <row r="61" spans="2:8" ht="45.75" customHeight="1" x14ac:dyDescent="0.15">
      <c r="B61" s="135"/>
      <c r="C61" s="1296" t="s">
        <v>601</v>
      </c>
      <c r="D61" s="1297"/>
      <c r="E61" s="1298"/>
      <c r="F61" s="136">
        <v>0</v>
      </c>
      <c r="G61" s="136">
        <v>7</v>
      </c>
      <c r="H61" s="137">
        <v>18</v>
      </c>
    </row>
    <row r="62" spans="2:8" ht="45.75" customHeight="1" thickBot="1" x14ac:dyDescent="0.2">
      <c r="B62" s="138"/>
      <c r="C62" s="1299" t="s">
        <v>602</v>
      </c>
      <c r="D62" s="1300"/>
      <c r="E62" s="1301"/>
      <c r="F62" s="139">
        <v>4</v>
      </c>
      <c r="G62" s="139">
        <v>4</v>
      </c>
      <c r="H62" s="140">
        <v>4</v>
      </c>
    </row>
    <row r="63" spans="2:8" ht="52.5" customHeight="1" thickBot="1" x14ac:dyDescent="0.2">
      <c r="B63" s="141"/>
      <c r="C63" s="1302" t="s">
        <v>50</v>
      </c>
      <c r="D63" s="1302"/>
      <c r="E63" s="1303"/>
      <c r="F63" s="142">
        <v>1521</v>
      </c>
      <c r="G63" s="142">
        <v>1497</v>
      </c>
      <c r="H63" s="143">
        <v>1448</v>
      </c>
    </row>
    <row r="64" spans="2:8" ht="15" customHeight="1" x14ac:dyDescent="0.15"/>
  </sheetData>
  <sheetProtection algorithmName="SHA-512" hashValue="lNzUQ8gdvKsawwL7/gkLojTomuH6X3WDzVIe7tJgvMXqMhTMH8LGj0pGL5cqkAFl/+wHtQONBJBmiFQJ9/7//A==" saltValue="PqDVo0FfE6sGPryKoTD1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613</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606</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568</v>
      </c>
      <c r="BQ50" s="1323"/>
      <c r="BR50" s="1323"/>
      <c r="BS50" s="1323"/>
      <c r="BT50" s="1323"/>
      <c r="BU50" s="1323"/>
      <c r="BV50" s="1323"/>
      <c r="BW50" s="1323"/>
      <c r="BX50" s="1323" t="s">
        <v>569</v>
      </c>
      <c r="BY50" s="1323"/>
      <c r="BZ50" s="1323"/>
      <c r="CA50" s="1323"/>
      <c r="CB50" s="1323"/>
      <c r="CC50" s="1323"/>
      <c r="CD50" s="1323"/>
      <c r="CE50" s="1323"/>
      <c r="CF50" s="1323" t="s">
        <v>570</v>
      </c>
      <c r="CG50" s="1323"/>
      <c r="CH50" s="1323"/>
      <c r="CI50" s="1323"/>
      <c r="CJ50" s="1323"/>
      <c r="CK50" s="1323"/>
      <c r="CL50" s="1323"/>
      <c r="CM50" s="1323"/>
      <c r="CN50" s="1323" t="s">
        <v>571</v>
      </c>
      <c r="CO50" s="1323"/>
      <c r="CP50" s="1323"/>
      <c r="CQ50" s="1323"/>
      <c r="CR50" s="1323"/>
      <c r="CS50" s="1323"/>
      <c r="CT50" s="1323"/>
      <c r="CU50" s="1323"/>
      <c r="CV50" s="1323" t="s">
        <v>572</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607</v>
      </c>
      <c r="AO51" s="1326"/>
      <c r="AP51" s="1326"/>
      <c r="AQ51" s="1326"/>
      <c r="AR51" s="1326"/>
      <c r="AS51" s="1326"/>
      <c r="AT51" s="1326"/>
      <c r="AU51" s="1326"/>
      <c r="AV51" s="1326"/>
      <c r="AW51" s="1326"/>
      <c r="AX51" s="1326"/>
      <c r="AY51" s="1326"/>
      <c r="AZ51" s="1326"/>
      <c r="BA51" s="1326"/>
      <c r="BB51" s="1326" t="s">
        <v>608</v>
      </c>
      <c r="BC51" s="1326"/>
      <c r="BD51" s="1326"/>
      <c r="BE51" s="1326"/>
      <c r="BF51" s="1326"/>
      <c r="BG51" s="1326"/>
      <c r="BH51" s="1326"/>
      <c r="BI51" s="1326"/>
      <c r="BJ51" s="1326"/>
      <c r="BK51" s="1326"/>
      <c r="BL51" s="1326"/>
      <c r="BM51" s="1326"/>
      <c r="BN51" s="1326"/>
      <c r="BO51" s="1326"/>
      <c r="BP51" s="1324">
        <v>70.099999999999994</v>
      </c>
      <c r="BQ51" s="1324"/>
      <c r="BR51" s="1324"/>
      <c r="BS51" s="1324"/>
      <c r="BT51" s="1324"/>
      <c r="BU51" s="1324"/>
      <c r="BV51" s="1324"/>
      <c r="BW51" s="1324"/>
      <c r="BX51" s="1324">
        <v>73.599999999999994</v>
      </c>
      <c r="BY51" s="1324"/>
      <c r="BZ51" s="1324"/>
      <c r="CA51" s="1324"/>
      <c r="CB51" s="1324"/>
      <c r="CC51" s="1324"/>
      <c r="CD51" s="1324"/>
      <c r="CE51" s="1324"/>
      <c r="CF51" s="1324">
        <v>70.099999999999994</v>
      </c>
      <c r="CG51" s="1324"/>
      <c r="CH51" s="1324"/>
      <c r="CI51" s="1324"/>
      <c r="CJ51" s="1324"/>
      <c r="CK51" s="1324"/>
      <c r="CL51" s="1324"/>
      <c r="CM51" s="1324"/>
      <c r="CN51" s="1324">
        <v>75.3</v>
      </c>
      <c r="CO51" s="1324"/>
      <c r="CP51" s="1324"/>
      <c r="CQ51" s="1324"/>
      <c r="CR51" s="1324"/>
      <c r="CS51" s="1324"/>
      <c r="CT51" s="1324"/>
      <c r="CU51" s="1324"/>
      <c r="CV51" s="1324">
        <v>84.1</v>
      </c>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609</v>
      </c>
      <c r="BC53" s="1326"/>
      <c r="BD53" s="1326"/>
      <c r="BE53" s="1326"/>
      <c r="BF53" s="1326"/>
      <c r="BG53" s="1326"/>
      <c r="BH53" s="1326"/>
      <c r="BI53" s="1326"/>
      <c r="BJ53" s="1326"/>
      <c r="BK53" s="1326"/>
      <c r="BL53" s="1326"/>
      <c r="BM53" s="1326"/>
      <c r="BN53" s="1326"/>
      <c r="BO53" s="1326"/>
      <c r="BP53" s="1324">
        <v>62.2</v>
      </c>
      <c r="BQ53" s="1324"/>
      <c r="BR53" s="1324"/>
      <c r="BS53" s="1324"/>
      <c r="BT53" s="1324"/>
      <c r="BU53" s="1324"/>
      <c r="BV53" s="1324"/>
      <c r="BW53" s="1324"/>
      <c r="BX53" s="1324">
        <v>63</v>
      </c>
      <c r="BY53" s="1324"/>
      <c r="BZ53" s="1324"/>
      <c r="CA53" s="1324"/>
      <c r="CB53" s="1324"/>
      <c r="CC53" s="1324"/>
      <c r="CD53" s="1324"/>
      <c r="CE53" s="1324"/>
      <c r="CF53" s="1324">
        <v>63.8</v>
      </c>
      <c r="CG53" s="1324"/>
      <c r="CH53" s="1324"/>
      <c r="CI53" s="1324"/>
      <c r="CJ53" s="1324"/>
      <c r="CK53" s="1324"/>
      <c r="CL53" s="1324"/>
      <c r="CM53" s="1324"/>
      <c r="CN53" s="1324">
        <v>64.900000000000006</v>
      </c>
      <c r="CO53" s="1324"/>
      <c r="CP53" s="1324"/>
      <c r="CQ53" s="1324"/>
      <c r="CR53" s="1324"/>
      <c r="CS53" s="1324"/>
      <c r="CT53" s="1324"/>
      <c r="CU53" s="1324"/>
      <c r="CV53" s="1324">
        <v>63.6</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610</v>
      </c>
      <c r="AO55" s="1323"/>
      <c r="AP55" s="1323"/>
      <c r="AQ55" s="1323"/>
      <c r="AR55" s="1323"/>
      <c r="AS55" s="1323"/>
      <c r="AT55" s="1323"/>
      <c r="AU55" s="1323"/>
      <c r="AV55" s="1323"/>
      <c r="AW55" s="1323"/>
      <c r="AX55" s="1323"/>
      <c r="AY55" s="1323"/>
      <c r="AZ55" s="1323"/>
      <c r="BA55" s="1323"/>
      <c r="BB55" s="1326" t="s">
        <v>608</v>
      </c>
      <c r="BC55" s="1326"/>
      <c r="BD55" s="1326"/>
      <c r="BE55" s="1326"/>
      <c r="BF55" s="1326"/>
      <c r="BG55" s="1326"/>
      <c r="BH55" s="1326"/>
      <c r="BI55" s="1326"/>
      <c r="BJ55" s="1326"/>
      <c r="BK55" s="1326"/>
      <c r="BL55" s="1326"/>
      <c r="BM55" s="1326"/>
      <c r="BN55" s="1326"/>
      <c r="BO55" s="1326"/>
      <c r="BP55" s="1324">
        <v>51.4</v>
      </c>
      <c r="BQ55" s="1324"/>
      <c r="BR55" s="1324"/>
      <c r="BS55" s="1324"/>
      <c r="BT55" s="1324"/>
      <c r="BU55" s="1324"/>
      <c r="BV55" s="1324"/>
      <c r="BW55" s="1324"/>
      <c r="BX55" s="1324">
        <v>46.8</v>
      </c>
      <c r="BY55" s="1324"/>
      <c r="BZ55" s="1324"/>
      <c r="CA55" s="1324"/>
      <c r="CB55" s="1324"/>
      <c r="CC55" s="1324"/>
      <c r="CD55" s="1324"/>
      <c r="CE55" s="1324"/>
      <c r="CF55" s="1324">
        <v>48.4</v>
      </c>
      <c r="CG55" s="1324"/>
      <c r="CH55" s="1324"/>
      <c r="CI55" s="1324"/>
      <c r="CJ55" s="1324"/>
      <c r="CK55" s="1324"/>
      <c r="CL55" s="1324"/>
      <c r="CM55" s="1324"/>
      <c r="CN55" s="1324">
        <v>43</v>
      </c>
      <c r="CO55" s="1324"/>
      <c r="CP55" s="1324"/>
      <c r="CQ55" s="1324"/>
      <c r="CR55" s="1324"/>
      <c r="CS55" s="1324"/>
      <c r="CT55" s="1324"/>
      <c r="CU55" s="1324"/>
      <c r="CV55" s="1324">
        <v>32.4</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609</v>
      </c>
      <c r="BC57" s="1326"/>
      <c r="BD57" s="1326"/>
      <c r="BE57" s="1326"/>
      <c r="BF57" s="1326"/>
      <c r="BG57" s="1326"/>
      <c r="BH57" s="1326"/>
      <c r="BI57" s="1326"/>
      <c r="BJ57" s="1326"/>
      <c r="BK57" s="1326"/>
      <c r="BL57" s="1326"/>
      <c r="BM57" s="1326"/>
      <c r="BN57" s="1326"/>
      <c r="BO57" s="1326"/>
      <c r="BP57" s="1324">
        <v>59.8</v>
      </c>
      <c r="BQ57" s="1324"/>
      <c r="BR57" s="1324"/>
      <c r="BS57" s="1324"/>
      <c r="BT57" s="1324"/>
      <c r="BU57" s="1324"/>
      <c r="BV57" s="1324"/>
      <c r="BW57" s="1324"/>
      <c r="BX57" s="1324">
        <v>61.7</v>
      </c>
      <c r="BY57" s="1324"/>
      <c r="BZ57" s="1324"/>
      <c r="CA57" s="1324"/>
      <c r="CB57" s="1324"/>
      <c r="CC57" s="1324"/>
      <c r="CD57" s="1324"/>
      <c r="CE57" s="1324"/>
      <c r="CF57" s="1324">
        <v>61.8</v>
      </c>
      <c r="CG57" s="1324"/>
      <c r="CH57" s="1324"/>
      <c r="CI57" s="1324"/>
      <c r="CJ57" s="1324"/>
      <c r="CK57" s="1324"/>
      <c r="CL57" s="1324"/>
      <c r="CM57" s="1324"/>
      <c r="CN57" s="1324">
        <v>62.8</v>
      </c>
      <c r="CO57" s="1324"/>
      <c r="CP57" s="1324"/>
      <c r="CQ57" s="1324"/>
      <c r="CR57" s="1324"/>
      <c r="CS57" s="1324"/>
      <c r="CT57" s="1324"/>
      <c r="CU57" s="1324"/>
      <c r="CV57" s="1324">
        <v>64.2</v>
      </c>
      <c r="CW57" s="1324"/>
      <c r="CX57" s="1324"/>
      <c r="CY57" s="1324"/>
      <c r="CZ57" s="1324"/>
      <c r="DA57" s="1324"/>
      <c r="DB57" s="1324"/>
      <c r="DC57" s="1324"/>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611</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614</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606</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568</v>
      </c>
      <c r="BQ72" s="1323"/>
      <c r="BR72" s="1323"/>
      <c r="BS72" s="1323"/>
      <c r="BT72" s="1323"/>
      <c r="BU72" s="1323"/>
      <c r="BV72" s="1323"/>
      <c r="BW72" s="1323"/>
      <c r="BX72" s="1323" t="s">
        <v>569</v>
      </c>
      <c r="BY72" s="1323"/>
      <c r="BZ72" s="1323"/>
      <c r="CA72" s="1323"/>
      <c r="CB72" s="1323"/>
      <c r="CC72" s="1323"/>
      <c r="CD72" s="1323"/>
      <c r="CE72" s="1323"/>
      <c r="CF72" s="1323" t="s">
        <v>570</v>
      </c>
      <c r="CG72" s="1323"/>
      <c r="CH72" s="1323"/>
      <c r="CI72" s="1323"/>
      <c r="CJ72" s="1323"/>
      <c r="CK72" s="1323"/>
      <c r="CL72" s="1323"/>
      <c r="CM72" s="1323"/>
      <c r="CN72" s="1323" t="s">
        <v>571</v>
      </c>
      <c r="CO72" s="1323"/>
      <c r="CP72" s="1323"/>
      <c r="CQ72" s="1323"/>
      <c r="CR72" s="1323"/>
      <c r="CS72" s="1323"/>
      <c r="CT72" s="1323"/>
      <c r="CU72" s="1323"/>
      <c r="CV72" s="1323" t="s">
        <v>572</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607</v>
      </c>
      <c r="AO73" s="1326"/>
      <c r="AP73" s="1326"/>
      <c r="AQ73" s="1326"/>
      <c r="AR73" s="1326"/>
      <c r="AS73" s="1326"/>
      <c r="AT73" s="1326"/>
      <c r="AU73" s="1326"/>
      <c r="AV73" s="1326"/>
      <c r="AW73" s="1326"/>
      <c r="AX73" s="1326"/>
      <c r="AY73" s="1326"/>
      <c r="AZ73" s="1326"/>
      <c r="BA73" s="1326"/>
      <c r="BB73" s="1326" t="s">
        <v>608</v>
      </c>
      <c r="BC73" s="1326"/>
      <c r="BD73" s="1326"/>
      <c r="BE73" s="1326"/>
      <c r="BF73" s="1326"/>
      <c r="BG73" s="1326"/>
      <c r="BH73" s="1326"/>
      <c r="BI73" s="1326"/>
      <c r="BJ73" s="1326"/>
      <c r="BK73" s="1326"/>
      <c r="BL73" s="1326"/>
      <c r="BM73" s="1326"/>
      <c r="BN73" s="1326"/>
      <c r="BO73" s="1326"/>
      <c r="BP73" s="1324">
        <v>70.099999999999994</v>
      </c>
      <c r="BQ73" s="1324"/>
      <c r="BR73" s="1324"/>
      <c r="BS73" s="1324"/>
      <c r="BT73" s="1324"/>
      <c r="BU73" s="1324"/>
      <c r="BV73" s="1324"/>
      <c r="BW73" s="1324"/>
      <c r="BX73" s="1324">
        <v>73.599999999999994</v>
      </c>
      <c r="BY73" s="1324"/>
      <c r="BZ73" s="1324"/>
      <c r="CA73" s="1324"/>
      <c r="CB73" s="1324"/>
      <c r="CC73" s="1324"/>
      <c r="CD73" s="1324"/>
      <c r="CE73" s="1324"/>
      <c r="CF73" s="1324">
        <v>70.099999999999994</v>
      </c>
      <c r="CG73" s="1324"/>
      <c r="CH73" s="1324"/>
      <c r="CI73" s="1324"/>
      <c r="CJ73" s="1324"/>
      <c r="CK73" s="1324"/>
      <c r="CL73" s="1324"/>
      <c r="CM73" s="1324"/>
      <c r="CN73" s="1324">
        <v>75.3</v>
      </c>
      <c r="CO73" s="1324"/>
      <c r="CP73" s="1324"/>
      <c r="CQ73" s="1324"/>
      <c r="CR73" s="1324"/>
      <c r="CS73" s="1324"/>
      <c r="CT73" s="1324"/>
      <c r="CU73" s="1324"/>
      <c r="CV73" s="1324">
        <v>84.1</v>
      </c>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612</v>
      </c>
      <c r="BC75" s="1326"/>
      <c r="BD75" s="1326"/>
      <c r="BE75" s="1326"/>
      <c r="BF75" s="1326"/>
      <c r="BG75" s="1326"/>
      <c r="BH75" s="1326"/>
      <c r="BI75" s="1326"/>
      <c r="BJ75" s="1326"/>
      <c r="BK75" s="1326"/>
      <c r="BL75" s="1326"/>
      <c r="BM75" s="1326"/>
      <c r="BN75" s="1326"/>
      <c r="BO75" s="1326"/>
      <c r="BP75" s="1324">
        <v>9.9</v>
      </c>
      <c r="BQ75" s="1324"/>
      <c r="BR75" s="1324"/>
      <c r="BS75" s="1324"/>
      <c r="BT75" s="1324"/>
      <c r="BU75" s="1324"/>
      <c r="BV75" s="1324"/>
      <c r="BW75" s="1324"/>
      <c r="BX75" s="1324">
        <v>10.3</v>
      </c>
      <c r="BY75" s="1324"/>
      <c r="BZ75" s="1324"/>
      <c r="CA75" s="1324"/>
      <c r="CB75" s="1324"/>
      <c r="CC75" s="1324"/>
      <c r="CD75" s="1324"/>
      <c r="CE75" s="1324"/>
      <c r="CF75" s="1324">
        <v>10.5</v>
      </c>
      <c r="CG75" s="1324"/>
      <c r="CH75" s="1324"/>
      <c r="CI75" s="1324"/>
      <c r="CJ75" s="1324"/>
      <c r="CK75" s="1324"/>
      <c r="CL75" s="1324"/>
      <c r="CM75" s="1324"/>
      <c r="CN75" s="1324">
        <v>10.4</v>
      </c>
      <c r="CO75" s="1324"/>
      <c r="CP75" s="1324"/>
      <c r="CQ75" s="1324"/>
      <c r="CR75" s="1324"/>
      <c r="CS75" s="1324"/>
      <c r="CT75" s="1324"/>
      <c r="CU75" s="1324"/>
      <c r="CV75" s="1324">
        <v>9.8000000000000007</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610</v>
      </c>
      <c r="AO77" s="1323"/>
      <c r="AP77" s="1323"/>
      <c r="AQ77" s="1323"/>
      <c r="AR77" s="1323"/>
      <c r="AS77" s="1323"/>
      <c r="AT77" s="1323"/>
      <c r="AU77" s="1323"/>
      <c r="AV77" s="1323"/>
      <c r="AW77" s="1323"/>
      <c r="AX77" s="1323"/>
      <c r="AY77" s="1323"/>
      <c r="AZ77" s="1323"/>
      <c r="BA77" s="1323"/>
      <c r="BB77" s="1326" t="s">
        <v>608</v>
      </c>
      <c r="BC77" s="1326"/>
      <c r="BD77" s="1326"/>
      <c r="BE77" s="1326"/>
      <c r="BF77" s="1326"/>
      <c r="BG77" s="1326"/>
      <c r="BH77" s="1326"/>
      <c r="BI77" s="1326"/>
      <c r="BJ77" s="1326"/>
      <c r="BK77" s="1326"/>
      <c r="BL77" s="1326"/>
      <c r="BM77" s="1326"/>
      <c r="BN77" s="1326"/>
      <c r="BO77" s="1326"/>
      <c r="BP77" s="1324">
        <v>51.4</v>
      </c>
      <c r="BQ77" s="1324"/>
      <c r="BR77" s="1324"/>
      <c r="BS77" s="1324"/>
      <c r="BT77" s="1324"/>
      <c r="BU77" s="1324"/>
      <c r="BV77" s="1324"/>
      <c r="BW77" s="1324"/>
      <c r="BX77" s="1324">
        <v>46.8</v>
      </c>
      <c r="BY77" s="1324"/>
      <c r="BZ77" s="1324"/>
      <c r="CA77" s="1324"/>
      <c r="CB77" s="1324"/>
      <c r="CC77" s="1324"/>
      <c r="CD77" s="1324"/>
      <c r="CE77" s="1324"/>
      <c r="CF77" s="1324">
        <v>48.4</v>
      </c>
      <c r="CG77" s="1324"/>
      <c r="CH77" s="1324"/>
      <c r="CI77" s="1324"/>
      <c r="CJ77" s="1324"/>
      <c r="CK77" s="1324"/>
      <c r="CL77" s="1324"/>
      <c r="CM77" s="1324"/>
      <c r="CN77" s="1324">
        <v>43</v>
      </c>
      <c r="CO77" s="1324"/>
      <c r="CP77" s="1324"/>
      <c r="CQ77" s="1324"/>
      <c r="CR77" s="1324"/>
      <c r="CS77" s="1324"/>
      <c r="CT77" s="1324"/>
      <c r="CU77" s="1324"/>
      <c r="CV77" s="1324">
        <v>32.4</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612</v>
      </c>
      <c r="BC79" s="1326"/>
      <c r="BD79" s="1326"/>
      <c r="BE79" s="1326"/>
      <c r="BF79" s="1326"/>
      <c r="BG79" s="1326"/>
      <c r="BH79" s="1326"/>
      <c r="BI79" s="1326"/>
      <c r="BJ79" s="1326"/>
      <c r="BK79" s="1326"/>
      <c r="BL79" s="1326"/>
      <c r="BM79" s="1326"/>
      <c r="BN79" s="1326"/>
      <c r="BO79" s="1326"/>
      <c r="BP79" s="1324">
        <v>10.199999999999999</v>
      </c>
      <c r="BQ79" s="1324"/>
      <c r="BR79" s="1324"/>
      <c r="BS79" s="1324"/>
      <c r="BT79" s="1324"/>
      <c r="BU79" s="1324"/>
      <c r="BV79" s="1324"/>
      <c r="BW79" s="1324"/>
      <c r="BX79" s="1324">
        <v>9.9</v>
      </c>
      <c r="BY79" s="1324"/>
      <c r="BZ79" s="1324"/>
      <c r="CA79" s="1324"/>
      <c r="CB79" s="1324"/>
      <c r="CC79" s="1324"/>
      <c r="CD79" s="1324"/>
      <c r="CE79" s="1324"/>
      <c r="CF79" s="1324">
        <v>9.9</v>
      </c>
      <c r="CG79" s="1324"/>
      <c r="CH79" s="1324"/>
      <c r="CI79" s="1324"/>
      <c r="CJ79" s="1324"/>
      <c r="CK79" s="1324"/>
      <c r="CL79" s="1324"/>
      <c r="CM79" s="1324"/>
      <c r="CN79" s="1324">
        <v>9.9</v>
      </c>
      <c r="CO79" s="1324"/>
      <c r="CP79" s="1324"/>
      <c r="CQ79" s="1324"/>
      <c r="CR79" s="1324"/>
      <c r="CS79" s="1324"/>
      <c r="CT79" s="1324"/>
      <c r="CU79" s="1324"/>
      <c r="CV79" s="1324">
        <v>9.5</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cimjrmsZHv8mtNCL0T8LyyRnaPhdD3vbOndK9auURe7LBcjgCqiaz8PKRHr23D0HAhU9sZqRohc4B0c8xDKzA==" saltValue="nOuKzePXjipgXLpp4exWK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lUIwfrKDyhP1ztcEsIIClcgSQnyjY7O2n1QN8N4kJqCfSRhegzLFIquH5sfM6C8yRllW/AOcWTa2LYI4EmZKFQ==" saltValue="pCG9Cr6Qa32lWvB/BPYL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APltWAJmFHkO3lUwYEFmObpkpB4ntIbQ50SpGyMjMGcX1NhbTQSUStEkuAERKEtWfCY+58kRD5uWAFsvSvYDSg==" saltValue="SqZSd6IcDitI8WS3xykU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565</v>
      </c>
      <c r="G2" s="157"/>
      <c r="H2" s="158"/>
    </row>
    <row r="3" spans="1:8" x14ac:dyDescent="0.15">
      <c r="A3" s="154" t="s">
        <v>558</v>
      </c>
      <c r="B3" s="159"/>
      <c r="C3" s="160"/>
      <c r="D3" s="161">
        <v>66776</v>
      </c>
      <c r="E3" s="162"/>
      <c r="F3" s="163">
        <v>107537</v>
      </c>
      <c r="G3" s="164"/>
      <c r="H3" s="165"/>
    </row>
    <row r="4" spans="1:8" x14ac:dyDescent="0.15">
      <c r="A4" s="166"/>
      <c r="B4" s="167"/>
      <c r="C4" s="168"/>
      <c r="D4" s="169">
        <v>25860</v>
      </c>
      <c r="E4" s="170"/>
      <c r="F4" s="171">
        <v>57923</v>
      </c>
      <c r="G4" s="172"/>
      <c r="H4" s="173"/>
    </row>
    <row r="5" spans="1:8" x14ac:dyDescent="0.15">
      <c r="A5" s="154" t="s">
        <v>560</v>
      </c>
      <c r="B5" s="159"/>
      <c r="C5" s="160"/>
      <c r="D5" s="161">
        <v>99492</v>
      </c>
      <c r="E5" s="162"/>
      <c r="F5" s="163">
        <v>113913</v>
      </c>
      <c r="G5" s="164"/>
      <c r="H5" s="165"/>
    </row>
    <row r="6" spans="1:8" x14ac:dyDescent="0.15">
      <c r="A6" s="166"/>
      <c r="B6" s="167"/>
      <c r="C6" s="168"/>
      <c r="D6" s="169">
        <v>47966</v>
      </c>
      <c r="E6" s="170"/>
      <c r="F6" s="171">
        <v>53160</v>
      </c>
      <c r="G6" s="172"/>
      <c r="H6" s="173"/>
    </row>
    <row r="7" spans="1:8" x14ac:dyDescent="0.15">
      <c r="A7" s="154" t="s">
        <v>561</v>
      </c>
      <c r="B7" s="159"/>
      <c r="C7" s="160"/>
      <c r="D7" s="161">
        <v>83397</v>
      </c>
      <c r="E7" s="162"/>
      <c r="F7" s="163">
        <v>115050</v>
      </c>
      <c r="G7" s="164"/>
      <c r="H7" s="165"/>
    </row>
    <row r="8" spans="1:8" x14ac:dyDescent="0.15">
      <c r="A8" s="166"/>
      <c r="B8" s="167"/>
      <c r="C8" s="168"/>
      <c r="D8" s="169">
        <v>39633</v>
      </c>
      <c r="E8" s="170"/>
      <c r="F8" s="171">
        <v>53792</v>
      </c>
      <c r="G8" s="172"/>
      <c r="H8" s="173"/>
    </row>
    <row r="9" spans="1:8" x14ac:dyDescent="0.15">
      <c r="A9" s="154" t="s">
        <v>562</v>
      </c>
      <c r="B9" s="159"/>
      <c r="C9" s="160"/>
      <c r="D9" s="161">
        <v>116094</v>
      </c>
      <c r="E9" s="162"/>
      <c r="F9" s="163">
        <v>118252</v>
      </c>
      <c r="G9" s="164"/>
      <c r="H9" s="165"/>
    </row>
    <row r="10" spans="1:8" x14ac:dyDescent="0.15">
      <c r="A10" s="166"/>
      <c r="B10" s="167"/>
      <c r="C10" s="168"/>
      <c r="D10" s="169">
        <v>79283</v>
      </c>
      <c r="E10" s="170"/>
      <c r="F10" s="171">
        <v>49994</v>
      </c>
      <c r="G10" s="172"/>
      <c r="H10" s="173"/>
    </row>
    <row r="11" spans="1:8" x14ac:dyDescent="0.15">
      <c r="A11" s="154" t="s">
        <v>563</v>
      </c>
      <c r="B11" s="159"/>
      <c r="C11" s="160"/>
      <c r="D11" s="161">
        <v>187490</v>
      </c>
      <c r="E11" s="162"/>
      <c r="F11" s="163">
        <v>120302</v>
      </c>
      <c r="G11" s="164"/>
      <c r="H11" s="165"/>
    </row>
    <row r="12" spans="1:8" x14ac:dyDescent="0.15">
      <c r="A12" s="166"/>
      <c r="B12" s="167"/>
      <c r="C12" s="174"/>
      <c r="D12" s="169">
        <v>144700</v>
      </c>
      <c r="E12" s="170"/>
      <c r="F12" s="171">
        <v>59328</v>
      </c>
      <c r="G12" s="172"/>
      <c r="H12" s="173"/>
    </row>
    <row r="13" spans="1:8" x14ac:dyDescent="0.15">
      <c r="A13" s="154"/>
      <c r="B13" s="159"/>
      <c r="C13" s="175"/>
      <c r="D13" s="176">
        <v>110650</v>
      </c>
      <c r="E13" s="177"/>
      <c r="F13" s="178">
        <v>115011</v>
      </c>
      <c r="G13" s="179"/>
      <c r="H13" s="165"/>
    </row>
    <row r="14" spans="1:8" x14ac:dyDescent="0.15">
      <c r="A14" s="166"/>
      <c r="B14" s="167"/>
      <c r="C14" s="168"/>
      <c r="D14" s="169">
        <v>67488</v>
      </c>
      <c r="E14" s="170"/>
      <c r="F14" s="171">
        <v>54839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2.7</v>
      </c>
      <c r="C19" s="180">
        <f>ROUND(VALUE(SUBSTITUTE(実質収支比率等に係る経年分析!G$48,"▲","-")),2)</f>
        <v>4.1900000000000004</v>
      </c>
      <c r="D19" s="180">
        <f>ROUND(VALUE(SUBSTITUTE(実質収支比率等に係る経年分析!H$48,"▲","-")),2)</f>
        <v>2.97</v>
      </c>
      <c r="E19" s="180">
        <f>ROUND(VALUE(SUBSTITUTE(実質収支比率等に係る経年分析!I$48,"▲","-")),2)</f>
        <v>3.93</v>
      </c>
      <c r="F19" s="180">
        <f>ROUND(VALUE(SUBSTITUTE(実質収支比率等に係る経年分析!J$48,"▲","-")),2)</f>
        <v>3.6</v>
      </c>
    </row>
    <row r="20" spans="1:11" x14ac:dyDescent="0.15">
      <c r="A20" s="180" t="s">
        <v>54</v>
      </c>
      <c r="B20" s="180">
        <f>ROUND(VALUE(SUBSTITUTE(実質収支比率等に係る経年分析!F$47,"▲","-")),2)</f>
        <v>10.92</v>
      </c>
      <c r="C20" s="180">
        <f>ROUND(VALUE(SUBSTITUTE(実質収支比率等に係る経年分析!G$47,"▲","-")),2)</f>
        <v>10.88</v>
      </c>
      <c r="D20" s="180">
        <f>ROUND(VALUE(SUBSTITUTE(実質収支比率等に係る経年分析!H$47,"▲","-")),2)</f>
        <v>10.66</v>
      </c>
      <c r="E20" s="180">
        <f>ROUND(VALUE(SUBSTITUTE(実質収支比率等に係る経年分析!I$47,"▲","-")),2)</f>
        <v>11.94</v>
      </c>
      <c r="F20" s="180">
        <f>ROUND(VALUE(SUBSTITUTE(実質収支比率等に係る経年分析!J$47,"▲","-")),2)</f>
        <v>11.65</v>
      </c>
    </row>
    <row r="21" spans="1:11" x14ac:dyDescent="0.15">
      <c r="A21" s="180" t="s">
        <v>55</v>
      </c>
      <c r="B21" s="180">
        <f>IF(ISNUMBER(VALUE(SUBSTITUTE(実質収支比率等に係る経年分析!F$49,"▲","-"))),ROUND(VALUE(SUBSTITUTE(実質収支比率等に係る経年分析!F$49,"▲","-")),2),NA())</f>
        <v>0.11</v>
      </c>
      <c r="C21" s="180">
        <f>IF(ISNUMBER(VALUE(SUBSTITUTE(実質収支比率等に係る経年分析!G$49,"▲","-"))),ROUND(VALUE(SUBSTITUTE(実質収支比率等に係る経年分析!G$49,"▲","-")),2),NA())</f>
        <v>1.5</v>
      </c>
      <c r="D21" s="180">
        <f>IF(ISNUMBER(VALUE(SUBSTITUTE(実質収支比率等に係る経年分析!H$49,"▲","-"))),ROUND(VALUE(SUBSTITUTE(実質収支比率等に係る経年分析!H$49,"▲","-")),2),NA())</f>
        <v>-1.1399999999999999</v>
      </c>
      <c r="E21" s="180">
        <f>IF(ISNUMBER(VALUE(SUBSTITUTE(実質収支比率等に係る経年分析!I$49,"▲","-"))),ROUND(VALUE(SUBSTITUTE(実質収支比率等に係る経年分析!I$49,"▲","-")),2),NA())</f>
        <v>0.23</v>
      </c>
      <c r="F21" s="180">
        <f>IF(ISNUMBER(VALUE(SUBSTITUTE(実質収支比率等に係る経年分析!J$49,"▲","-"))),ROUND(VALUE(SUBSTITUTE(実質収支比率等に係る経年分析!J$49,"▲","-")),2),NA())</f>
        <v>-2.37</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平内町公共下水道事業特別会計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平内町農業集落排水事業特別会計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平内町後期高齢者医療特別会計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平内町介護保険特別会計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15">
      <c r="A33" s="181" t="str">
        <f>IF(連結実質赤字比率に係る赤字・黒字の構成分析!C$37="",NA(),連結実質赤字比率に係る赤字・黒字の構成分析!C$37)</f>
        <v>平内町国民健康保険特別会計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2.0499999999999998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2.67</v>
      </c>
    </row>
    <row r="34" spans="1:16" x14ac:dyDescent="0.15">
      <c r="A34" s="181" t="str">
        <f>IF(連結実質赤字比率に係る赤字・黒字の構成分析!C$36="",NA(),連結実質赤字比率に係る赤字・黒字の構成分析!C$36)</f>
        <v>平内町水道事業会計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2.2000000000000002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4.1900000000000004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v>
      </c>
    </row>
    <row r="36" spans="1:16" x14ac:dyDescent="0.15">
      <c r="A36" s="181" t="str">
        <f>IF(連結実質赤字比率に係る赤字・黒字の構成分析!C$34="",NA(),連結実質赤字比率に係る赤字・黒字の構成分析!C$34)</f>
        <v>平内町国民健康保険平内中央病院事業会計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594</v>
      </c>
      <c r="E42" s="182"/>
      <c r="F42" s="182"/>
      <c r="G42" s="182">
        <f>'実質公債費比率（分子）の構造'!L$52</f>
        <v>603</v>
      </c>
      <c r="H42" s="182"/>
      <c r="I42" s="182"/>
      <c r="J42" s="182">
        <f>'実質公債費比率（分子）の構造'!M$52</f>
        <v>600</v>
      </c>
      <c r="K42" s="182"/>
      <c r="L42" s="182"/>
      <c r="M42" s="182">
        <f>'実質公債費比率（分子）の構造'!N$52</f>
        <v>583</v>
      </c>
      <c r="N42" s="182"/>
      <c r="O42" s="182"/>
      <c r="P42" s="182">
        <f>'実質公債費比率（分子）の構造'!O$52</f>
        <v>574</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14</v>
      </c>
      <c r="C45" s="182"/>
      <c r="D45" s="182"/>
      <c r="E45" s="182">
        <f>'実質公債費比率（分子）の構造'!L$49</f>
        <v>15</v>
      </c>
      <c r="F45" s="182"/>
      <c r="G45" s="182"/>
      <c r="H45" s="182">
        <f>'実質公債費比率（分子）の構造'!M$49</f>
        <v>14</v>
      </c>
      <c r="I45" s="182"/>
      <c r="J45" s="182"/>
      <c r="K45" s="182">
        <f>'実質公債費比率（分子）の構造'!N$49</f>
        <v>13</v>
      </c>
      <c r="L45" s="182"/>
      <c r="M45" s="182"/>
      <c r="N45" s="182">
        <f>'実質公債費比率（分子）の構造'!O$49</f>
        <v>16</v>
      </c>
      <c r="O45" s="182"/>
      <c r="P45" s="182"/>
    </row>
    <row r="46" spans="1:16" x14ac:dyDescent="0.15">
      <c r="A46" s="182" t="s">
        <v>66</v>
      </c>
      <c r="B46" s="182">
        <f>'実質公債費比率（分子）の構造'!K$48</f>
        <v>348</v>
      </c>
      <c r="C46" s="182"/>
      <c r="D46" s="182"/>
      <c r="E46" s="182">
        <f>'実質公債費比率（分子）の構造'!L$48</f>
        <v>393</v>
      </c>
      <c r="F46" s="182"/>
      <c r="G46" s="182"/>
      <c r="H46" s="182">
        <f>'実質公債費比率（分子）の構造'!M$48</f>
        <v>408</v>
      </c>
      <c r="I46" s="182"/>
      <c r="J46" s="182"/>
      <c r="K46" s="182">
        <f>'実質公債費比率（分子）の構造'!N$48</f>
        <v>407</v>
      </c>
      <c r="L46" s="182"/>
      <c r="M46" s="182"/>
      <c r="N46" s="182">
        <f>'実質公債費比率（分子）の構造'!O$48</f>
        <v>404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590</v>
      </c>
      <c r="C49" s="182"/>
      <c r="D49" s="182"/>
      <c r="E49" s="182">
        <f>'実質公債費比率（分子）の構造'!L$45</f>
        <v>591</v>
      </c>
      <c r="F49" s="182"/>
      <c r="G49" s="182"/>
      <c r="H49" s="182">
        <f>'実質公債費比率（分子）の構造'!M$45</f>
        <v>557</v>
      </c>
      <c r="I49" s="182"/>
      <c r="J49" s="182"/>
      <c r="K49" s="182">
        <f>'実質公債費比率（分子）の構造'!N$45</f>
        <v>507</v>
      </c>
      <c r="L49" s="182"/>
      <c r="M49" s="182"/>
      <c r="N49" s="182">
        <f>'実質公債費比率（分子）の構造'!O$45</f>
        <v>492</v>
      </c>
      <c r="O49" s="182"/>
      <c r="P49" s="182"/>
    </row>
    <row r="50" spans="1:16" x14ac:dyDescent="0.15">
      <c r="A50" s="182" t="s">
        <v>70</v>
      </c>
      <c r="B50" s="182" t="e">
        <f>NA()</f>
        <v>#N/A</v>
      </c>
      <c r="C50" s="182">
        <f>IF(ISNUMBER('実質公債費比率（分子）の構造'!K$53),'実質公債費比率（分子）の構造'!K$53,NA())</f>
        <v>358</v>
      </c>
      <c r="D50" s="182" t="e">
        <f>NA()</f>
        <v>#N/A</v>
      </c>
      <c r="E50" s="182" t="e">
        <f>NA()</f>
        <v>#N/A</v>
      </c>
      <c r="F50" s="182">
        <f>IF(ISNUMBER('実質公債費比率（分子）の構造'!L$53),'実質公債費比率（分子）の構造'!L$53,NA())</f>
        <v>396</v>
      </c>
      <c r="G50" s="182" t="e">
        <f>NA()</f>
        <v>#N/A</v>
      </c>
      <c r="H50" s="182" t="e">
        <f>NA()</f>
        <v>#N/A</v>
      </c>
      <c r="I50" s="182">
        <f>IF(ISNUMBER('実質公債費比率（分子）の構造'!M$53),'実質公債費比率（分子）の構造'!M$53,NA())</f>
        <v>379</v>
      </c>
      <c r="J50" s="182" t="e">
        <f>NA()</f>
        <v>#N/A</v>
      </c>
      <c r="K50" s="182" t="e">
        <f>NA()</f>
        <v>#N/A</v>
      </c>
      <c r="L50" s="182">
        <f>IF(ISNUMBER('実質公債費比率（分子）の構造'!N$53),'実質公債費比率（分子）の構造'!N$53,NA())</f>
        <v>344</v>
      </c>
      <c r="M50" s="182" t="e">
        <f>NA()</f>
        <v>#N/A</v>
      </c>
      <c r="N50" s="182" t="e">
        <f>NA()</f>
        <v>#N/A</v>
      </c>
      <c r="O50" s="182">
        <f>IF(ISNUMBER('実質公債費比率（分子）の構造'!O$53),'実質公債費比率（分子）の構造'!O$53,NA())</f>
        <v>338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6653</v>
      </c>
      <c r="E56" s="181"/>
      <c r="F56" s="181"/>
      <c r="G56" s="181">
        <f>'将来負担比率（分子）の構造'!J$52</f>
        <v>6545</v>
      </c>
      <c r="H56" s="181"/>
      <c r="I56" s="181"/>
      <c r="J56" s="181">
        <f>'将来負担比率（分子）の構造'!K$52</f>
        <v>6539</v>
      </c>
      <c r="K56" s="181"/>
      <c r="L56" s="181"/>
      <c r="M56" s="181">
        <f>'将来負担比率（分子）の構造'!L$52</f>
        <v>6949</v>
      </c>
      <c r="N56" s="181"/>
      <c r="O56" s="181"/>
      <c r="P56" s="181">
        <f>'将来負担比率（分子）の構造'!M$52</f>
        <v>7505</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1516</v>
      </c>
      <c r="E58" s="181"/>
      <c r="F58" s="181"/>
      <c r="G58" s="181">
        <f>'将来負担比率（分子）の構造'!J$50</f>
        <v>1643</v>
      </c>
      <c r="H58" s="181"/>
      <c r="I58" s="181"/>
      <c r="J58" s="181">
        <f>'将来負担比率（分子）の構造'!K$50</f>
        <v>1843</v>
      </c>
      <c r="K58" s="181"/>
      <c r="L58" s="181"/>
      <c r="M58" s="181">
        <f>'将来負担比率（分子）の構造'!L$50</f>
        <v>1812</v>
      </c>
      <c r="N58" s="181"/>
      <c r="O58" s="181"/>
      <c r="P58" s="181">
        <f>'将来負担比率（分子）の構造'!M$50</f>
        <v>1753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620</v>
      </c>
      <c r="C62" s="181"/>
      <c r="D62" s="181"/>
      <c r="E62" s="181">
        <f>'将来負担比率（分子）の構造'!J$45</f>
        <v>516</v>
      </c>
      <c r="F62" s="181"/>
      <c r="G62" s="181"/>
      <c r="H62" s="181">
        <f>'将来負担比率（分子）の構造'!K$45</f>
        <v>501</v>
      </c>
      <c r="I62" s="181"/>
      <c r="J62" s="181"/>
      <c r="K62" s="181">
        <f>'将来負担比率（分子）の構造'!L$45</f>
        <v>468</v>
      </c>
      <c r="L62" s="181"/>
      <c r="M62" s="181"/>
      <c r="N62" s="181">
        <f>'将来負担比率（分子）の構造'!M$45</f>
        <v>425</v>
      </c>
      <c r="O62" s="181"/>
      <c r="P62" s="181"/>
    </row>
    <row r="63" spans="1:16" x14ac:dyDescent="0.15">
      <c r="A63" s="181" t="s">
        <v>33</v>
      </c>
      <c r="B63" s="181">
        <f>'将来負担比率（分子）の構造'!I$44</f>
        <v>137</v>
      </c>
      <c r="C63" s="181"/>
      <c r="D63" s="181"/>
      <c r="E63" s="181">
        <f>'将来負担比率（分子）の構造'!J$44</f>
        <v>129</v>
      </c>
      <c r="F63" s="181"/>
      <c r="G63" s="181"/>
      <c r="H63" s="181">
        <f>'将来負担比率（分子）の構造'!K$44</f>
        <v>123</v>
      </c>
      <c r="I63" s="181"/>
      <c r="J63" s="181"/>
      <c r="K63" s="181">
        <f>'将来負担比率（分子）の構造'!L$44</f>
        <v>115</v>
      </c>
      <c r="L63" s="181"/>
      <c r="M63" s="181"/>
      <c r="N63" s="181">
        <f>'将来負担比率（分子）の構造'!M$44</f>
        <v>126</v>
      </c>
      <c r="O63" s="181"/>
      <c r="P63" s="181"/>
    </row>
    <row r="64" spans="1:16" x14ac:dyDescent="0.15">
      <c r="A64" s="181" t="s">
        <v>32</v>
      </c>
      <c r="B64" s="181">
        <f>'将来負担比率（分子）の構造'!I$43</f>
        <v>4574</v>
      </c>
      <c r="C64" s="181"/>
      <c r="D64" s="181"/>
      <c r="E64" s="181">
        <f>'将来負担比率（分子）の構造'!J$43</f>
        <v>4696</v>
      </c>
      <c r="F64" s="181"/>
      <c r="G64" s="181"/>
      <c r="H64" s="181">
        <f>'将来負担比率（分子）の構造'!K$43</f>
        <v>4681</v>
      </c>
      <c r="I64" s="181"/>
      <c r="J64" s="181"/>
      <c r="K64" s="181">
        <f>'将来負担比率（分子）の構造'!L$43</f>
        <v>4671</v>
      </c>
      <c r="L64" s="181"/>
      <c r="M64" s="181"/>
      <c r="N64" s="181">
        <f>'将来負担比率（分子）の構造'!M$43</f>
        <v>4424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5321</v>
      </c>
      <c r="C66" s="181"/>
      <c r="D66" s="181"/>
      <c r="E66" s="181">
        <f>'将来負担比率（分子）の構造'!J$41</f>
        <v>5461</v>
      </c>
      <c r="F66" s="181"/>
      <c r="G66" s="181"/>
      <c r="H66" s="181">
        <f>'将来負担比率（分子）の構造'!K$41</f>
        <v>5625</v>
      </c>
      <c r="I66" s="181"/>
      <c r="J66" s="181"/>
      <c r="K66" s="181">
        <f>'将来負担比率（分子）の構造'!L$41</f>
        <v>6163</v>
      </c>
      <c r="L66" s="181"/>
      <c r="M66" s="181"/>
      <c r="N66" s="181">
        <f>'将来負担比率（分子）の構造'!M$41</f>
        <v>7344</v>
      </c>
      <c r="O66" s="181"/>
      <c r="P66" s="181"/>
    </row>
    <row r="67" spans="1:16" x14ac:dyDescent="0.15">
      <c r="A67" s="181" t="s">
        <v>74</v>
      </c>
      <c r="B67" s="181" t="e">
        <f>NA()</f>
        <v>#N/A</v>
      </c>
      <c r="C67" s="181">
        <f>IF(ISNUMBER('将来負担比率（分子）の構造'!I$53), IF('将来負担比率（分子）の構造'!I$53 &lt; 0, 0, '将来負担比率（分子）の構造'!I$53), NA())</f>
        <v>2484</v>
      </c>
      <c r="D67" s="181" t="e">
        <f>NA()</f>
        <v>#N/A</v>
      </c>
      <c r="E67" s="181" t="e">
        <f>NA()</f>
        <v>#N/A</v>
      </c>
      <c r="F67" s="181">
        <f>IF(ISNUMBER('将来負担比率（分子）の構造'!J$53), IF('将来負担比率（分子）の構造'!J$53 &lt; 0, 0, '将来負担比率（分子）の構造'!J$53), NA())</f>
        <v>2614</v>
      </c>
      <c r="G67" s="181" t="e">
        <f>NA()</f>
        <v>#N/A</v>
      </c>
      <c r="H67" s="181" t="e">
        <f>NA()</f>
        <v>#N/A</v>
      </c>
      <c r="I67" s="181">
        <f>IF(ISNUMBER('将来負担比率（分子）の構造'!K$53), IF('将来負担比率（分子）の構造'!K$53 &lt; 0, 0, '将来負担比率（分子）の構造'!K$53), NA())</f>
        <v>2549</v>
      </c>
      <c r="J67" s="181" t="e">
        <f>NA()</f>
        <v>#N/A</v>
      </c>
      <c r="K67" s="181" t="e">
        <f>NA()</f>
        <v>#N/A</v>
      </c>
      <c r="L67" s="181">
        <f>IF(ISNUMBER('将来負担比率（分子）の構造'!L$53), IF('将来負担比率（分子）の構造'!L$53 &lt; 0, 0, '将来負担比率（分子）の構造'!L$53), NA())</f>
        <v>2657</v>
      </c>
      <c r="M67" s="181" t="e">
        <f>NA()</f>
        <v>#N/A</v>
      </c>
      <c r="N67" s="181" t="e">
        <f>NA()</f>
        <v>#N/A</v>
      </c>
      <c r="O67" s="181">
        <f>IF(ISNUMBER('将来負担比率（分子）の構造'!M$53), IF('将来負担比率（分子）の構造'!M$53 &lt; 0, 0, '将来負担比率（分子）の構造'!M$53), NA())</f>
        <v>3062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452</v>
      </c>
      <c r="C72" s="185">
        <f>基金残高に係る経年分析!G55</f>
        <v>490</v>
      </c>
      <c r="D72" s="185">
        <f>基金残高に係る経年分析!H55</f>
        <v>491</v>
      </c>
    </row>
    <row r="73" spans="1:16" x14ac:dyDescent="0.15">
      <c r="A73" s="184" t="s">
        <v>77</v>
      </c>
      <c r="B73" s="185">
        <f>基金残高に係る経年分析!F56</f>
        <v>239</v>
      </c>
      <c r="C73" s="185">
        <f>基金残高に係る経年分析!G56</f>
        <v>239</v>
      </c>
      <c r="D73" s="185">
        <f>基金残高に係る経年分析!H56</f>
        <v>279</v>
      </c>
    </row>
    <row r="74" spans="1:16" x14ac:dyDescent="0.15">
      <c r="A74" s="184" t="s">
        <v>78</v>
      </c>
      <c r="B74" s="185">
        <f>基金残高に係る経年分析!F57</f>
        <v>830</v>
      </c>
      <c r="C74" s="185">
        <f>基金残高に係る経年分析!G57</f>
        <v>768</v>
      </c>
      <c r="D74" s="185">
        <f>基金残高に係る経年分析!H57</f>
        <v>678</v>
      </c>
    </row>
  </sheetData>
  <sheetProtection algorithmName="SHA-512" hashValue="VAYNiAdQfGNpwm0xrRTkThJ9qbG/sF3qn/Ov1Nw4QAyGvBI1LKTbvmavlOqVF7l5mhGzMF6Sr3KXcMji8a9Fxg==" saltValue="DWMAri/vK4exjo0oe+O9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896368</v>
      </c>
      <c r="S5" s="736"/>
      <c r="T5" s="736"/>
      <c r="U5" s="736"/>
      <c r="V5" s="736"/>
      <c r="W5" s="736"/>
      <c r="X5" s="736"/>
      <c r="Y5" s="779"/>
      <c r="Z5" s="797">
        <v>9.4</v>
      </c>
      <c r="AA5" s="797"/>
      <c r="AB5" s="797"/>
      <c r="AC5" s="797"/>
      <c r="AD5" s="798">
        <v>894123</v>
      </c>
      <c r="AE5" s="798"/>
      <c r="AF5" s="798"/>
      <c r="AG5" s="798"/>
      <c r="AH5" s="798"/>
      <c r="AI5" s="798"/>
      <c r="AJ5" s="798"/>
      <c r="AK5" s="798"/>
      <c r="AL5" s="780">
        <v>21.8</v>
      </c>
      <c r="AM5" s="751"/>
      <c r="AN5" s="751"/>
      <c r="AO5" s="781"/>
      <c r="AP5" s="746" t="s">
        <v>229</v>
      </c>
      <c r="AQ5" s="747"/>
      <c r="AR5" s="747"/>
      <c r="AS5" s="747"/>
      <c r="AT5" s="747"/>
      <c r="AU5" s="747"/>
      <c r="AV5" s="747"/>
      <c r="AW5" s="747"/>
      <c r="AX5" s="747"/>
      <c r="AY5" s="747"/>
      <c r="AZ5" s="747"/>
      <c r="BA5" s="747"/>
      <c r="BB5" s="747"/>
      <c r="BC5" s="747"/>
      <c r="BD5" s="747"/>
      <c r="BE5" s="747"/>
      <c r="BF5" s="748"/>
      <c r="BG5" s="680">
        <v>896368</v>
      </c>
      <c r="BH5" s="681"/>
      <c r="BI5" s="681"/>
      <c r="BJ5" s="681"/>
      <c r="BK5" s="681"/>
      <c r="BL5" s="681"/>
      <c r="BM5" s="681"/>
      <c r="BN5" s="682"/>
      <c r="BO5" s="713">
        <v>100</v>
      </c>
      <c r="BP5" s="713"/>
      <c r="BQ5" s="713"/>
      <c r="BR5" s="713"/>
      <c r="BS5" s="714">
        <v>2245</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71034</v>
      </c>
      <c r="S6" s="681"/>
      <c r="T6" s="681"/>
      <c r="U6" s="681"/>
      <c r="V6" s="681"/>
      <c r="W6" s="681"/>
      <c r="X6" s="681"/>
      <c r="Y6" s="682"/>
      <c r="Z6" s="713">
        <v>0.7</v>
      </c>
      <c r="AA6" s="713"/>
      <c r="AB6" s="713"/>
      <c r="AC6" s="713"/>
      <c r="AD6" s="714">
        <v>71034</v>
      </c>
      <c r="AE6" s="714"/>
      <c r="AF6" s="714"/>
      <c r="AG6" s="714"/>
      <c r="AH6" s="714"/>
      <c r="AI6" s="714"/>
      <c r="AJ6" s="714"/>
      <c r="AK6" s="714"/>
      <c r="AL6" s="683">
        <v>1.7</v>
      </c>
      <c r="AM6" s="684"/>
      <c r="AN6" s="684"/>
      <c r="AO6" s="715"/>
      <c r="AP6" s="677" t="s">
        <v>234</v>
      </c>
      <c r="AQ6" s="678"/>
      <c r="AR6" s="678"/>
      <c r="AS6" s="678"/>
      <c r="AT6" s="678"/>
      <c r="AU6" s="678"/>
      <c r="AV6" s="678"/>
      <c r="AW6" s="678"/>
      <c r="AX6" s="678"/>
      <c r="AY6" s="678"/>
      <c r="AZ6" s="678"/>
      <c r="BA6" s="678"/>
      <c r="BB6" s="678"/>
      <c r="BC6" s="678"/>
      <c r="BD6" s="678"/>
      <c r="BE6" s="678"/>
      <c r="BF6" s="679"/>
      <c r="BG6" s="680">
        <v>896368</v>
      </c>
      <c r="BH6" s="681"/>
      <c r="BI6" s="681"/>
      <c r="BJ6" s="681"/>
      <c r="BK6" s="681"/>
      <c r="BL6" s="681"/>
      <c r="BM6" s="681"/>
      <c r="BN6" s="682"/>
      <c r="BO6" s="713">
        <v>100</v>
      </c>
      <c r="BP6" s="713"/>
      <c r="BQ6" s="713"/>
      <c r="BR6" s="713"/>
      <c r="BS6" s="714">
        <v>2245</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78329</v>
      </c>
      <c r="CS6" s="681"/>
      <c r="CT6" s="681"/>
      <c r="CU6" s="681"/>
      <c r="CV6" s="681"/>
      <c r="CW6" s="681"/>
      <c r="CX6" s="681"/>
      <c r="CY6" s="682"/>
      <c r="CZ6" s="780">
        <v>0.8</v>
      </c>
      <c r="DA6" s="751"/>
      <c r="DB6" s="751"/>
      <c r="DC6" s="783"/>
      <c r="DD6" s="686" t="s">
        <v>129</v>
      </c>
      <c r="DE6" s="681"/>
      <c r="DF6" s="681"/>
      <c r="DG6" s="681"/>
      <c r="DH6" s="681"/>
      <c r="DI6" s="681"/>
      <c r="DJ6" s="681"/>
      <c r="DK6" s="681"/>
      <c r="DL6" s="681"/>
      <c r="DM6" s="681"/>
      <c r="DN6" s="681"/>
      <c r="DO6" s="681"/>
      <c r="DP6" s="682"/>
      <c r="DQ6" s="686">
        <v>78329</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1175</v>
      </c>
      <c r="S7" s="681"/>
      <c r="T7" s="681"/>
      <c r="U7" s="681"/>
      <c r="V7" s="681"/>
      <c r="W7" s="681"/>
      <c r="X7" s="681"/>
      <c r="Y7" s="682"/>
      <c r="Z7" s="713">
        <v>0</v>
      </c>
      <c r="AA7" s="713"/>
      <c r="AB7" s="713"/>
      <c r="AC7" s="713"/>
      <c r="AD7" s="714">
        <v>1175</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454727</v>
      </c>
      <c r="BH7" s="681"/>
      <c r="BI7" s="681"/>
      <c r="BJ7" s="681"/>
      <c r="BK7" s="681"/>
      <c r="BL7" s="681"/>
      <c r="BM7" s="681"/>
      <c r="BN7" s="682"/>
      <c r="BO7" s="713">
        <v>50.7</v>
      </c>
      <c r="BP7" s="713"/>
      <c r="BQ7" s="713"/>
      <c r="BR7" s="713"/>
      <c r="BS7" s="714">
        <v>2245</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2289328</v>
      </c>
      <c r="CS7" s="681"/>
      <c r="CT7" s="681"/>
      <c r="CU7" s="681"/>
      <c r="CV7" s="681"/>
      <c r="CW7" s="681"/>
      <c r="CX7" s="681"/>
      <c r="CY7" s="682"/>
      <c r="CZ7" s="713">
        <v>24.8</v>
      </c>
      <c r="DA7" s="713"/>
      <c r="DB7" s="713"/>
      <c r="DC7" s="713"/>
      <c r="DD7" s="686">
        <v>295498</v>
      </c>
      <c r="DE7" s="681"/>
      <c r="DF7" s="681"/>
      <c r="DG7" s="681"/>
      <c r="DH7" s="681"/>
      <c r="DI7" s="681"/>
      <c r="DJ7" s="681"/>
      <c r="DK7" s="681"/>
      <c r="DL7" s="681"/>
      <c r="DM7" s="681"/>
      <c r="DN7" s="681"/>
      <c r="DO7" s="681"/>
      <c r="DP7" s="682"/>
      <c r="DQ7" s="686">
        <v>851145</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2446</v>
      </c>
      <c r="S8" s="681"/>
      <c r="T8" s="681"/>
      <c r="U8" s="681"/>
      <c r="V8" s="681"/>
      <c r="W8" s="681"/>
      <c r="X8" s="681"/>
      <c r="Y8" s="682"/>
      <c r="Z8" s="713">
        <v>0</v>
      </c>
      <c r="AA8" s="713"/>
      <c r="AB8" s="713"/>
      <c r="AC8" s="713"/>
      <c r="AD8" s="714">
        <v>2446</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18361</v>
      </c>
      <c r="BH8" s="681"/>
      <c r="BI8" s="681"/>
      <c r="BJ8" s="681"/>
      <c r="BK8" s="681"/>
      <c r="BL8" s="681"/>
      <c r="BM8" s="681"/>
      <c r="BN8" s="682"/>
      <c r="BO8" s="713">
        <v>2</v>
      </c>
      <c r="BP8" s="713"/>
      <c r="BQ8" s="713"/>
      <c r="BR8" s="713"/>
      <c r="BS8" s="686" t="s">
        <v>129</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1684986</v>
      </c>
      <c r="CS8" s="681"/>
      <c r="CT8" s="681"/>
      <c r="CU8" s="681"/>
      <c r="CV8" s="681"/>
      <c r="CW8" s="681"/>
      <c r="CX8" s="681"/>
      <c r="CY8" s="682"/>
      <c r="CZ8" s="713">
        <v>18.2</v>
      </c>
      <c r="DA8" s="713"/>
      <c r="DB8" s="713"/>
      <c r="DC8" s="713"/>
      <c r="DD8" s="686">
        <v>240</v>
      </c>
      <c r="DE8" s="681"/>
      <c r="DF8" s="681"/>
      <c r="DG8" s="681"/>
      <c r="DH8" s="681"/>
      <c r="DI8" s="681"/>
      <c r="DJ8" s="681"/>
      <c r="DK8" s="681"/>
      <c r="DL8" s="681"/>
      <c r="DM8" s="681"/>
      <c r="DN8" s="681"/>
      <c r="DO8" s="681"/>
      <c r="DP8" s="682"/>
      <c r="DQ8" s="686">
        <v>839980</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2836</v>
      </c>
      <c r="S9" s="681"/>
      <c r="T9" s="681"/>
      <c r="U9" s="681"/>
      <c r="V9" s="681"/>
      <c r="W9" s="681"/>
      <c r="X9" s="681"/>
      <c r="Y9" s="682"/>
      <c r="Z9" s="713">
        <v>0</v>
      </c>
      <c r="AA9" s="713"/>
      <c r="AB9" s="713"/>
      <c r="AC9" s="713"/>
      <c r="AD9" s="714">
        <v>2836</v>
      </c>
      <c r="AE9" s="714"/>
      <c r="AF9" s="714"/>
      <c r="AG9" s="714"/>
      <c r="AH9" s="714"/>
      <c r="AI9" s="714"/>
      <c r="AJ9" s="714"/>
      <c r="AK9" s="714"/>
      <c r="AL9" s="683">
        <v>0.1</v>
      </c>
      <c r="AM9" s="684"/>
      <c r="AN9" s="684"/>
      <c r="AO9" s="715"/>
      <c r="AP9" s="677" t="s">
        <v>243</v>
      </c>
      <c r="AQ9" s="678"/>
      <c r="AR9" s="678"/>
      <c r="AS9" s="678"/>
      <c r="AT9" s="678"/>
      <c r="AU9" s="678"/>
      <c r="AV9" s="678"/>
      <c r="AW9" s="678"/>
      <c r="AX9" s="678"/>
      <c r="AY9" s="678"/>
      <c r="AZ9" s="678"/>
      <c r="BA9" s="678"/>
      <c r="BB9" s="678"/>
      <c r="BC9" s="678"/>
      <c r="BD9" s="678"/>
      <c r="BE9" s="678"/>
      <c r="BF9" s="679"/>
      <c r="BG9" s="680">
        <v>412498</v>
      </c>
      <c r="BH9" s="681"/>
      <c r="BI9" s="681"/>
      <c r="BJ9" s="681"/>
      <c r="BK9" s="681"/>
      <c r="BL9" s="681"/>
      <c r="BM9" s="681"/>
      <c r="BN9" s="682"/>
      <c r="BO9" s="713">
        <v>46</v>
      </c>
      <c r="BP9" s="713"/>
      <c r="BQ9" s="713"/>
      <c r="BR9" s="713"/>
      <c r="BS9" s="686" t="s">
        <v>129</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1012071</v>
      </c>
      <c r="CS9" s="681"/>
      <c r="CT9" s="681"/>
      <c r="CU9" s="681"/>
      <c r="CV9" s="681"/>
      <c r="CW9" s="681"/>
      <c r="CX9" s="681"/>
      <c r="CY9" s="682"/>
      <c r="CZ9" s="713">
        <v>10.9</v>
      </c>
      <c r="DA9" s="713"/>
      <c r="DB9" s="713"/>
      <c r="DC9" s="713"/>
      <c r="DD9" s="686">
        <v>4356</v>
      </c>
      <c r="DE9" s="681"/>
      <c r="DF9" s="681"/>
      <c r="DG9" s="681"/>
      <c r="DH9" s="681"/>
      <c r="DI9" s="681"/>
      <c r="DJ9" s="681"/>
      <c r="DK9" s="681"/>
      <c r="DL9" s="681"/>
      <c r="DM9" s="681"/>
      <c r="DN9" s="681"/>
      <c r="DO9" s="681"/>
      <c r="DP9" s="682"/>
      <c r="DQ9" s="686">
        <v>823513</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129</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129</v>
      </c>
      <c r="AM10" s="684"/>
      <c r="AN10" s="684"/>
      <c r="AO10" s="715"/>
      <c r="AP10" s="677" t="s">
        <v>246</v>
      </c>
      <c r="AQ10" s="678"/>
      <c r="AR10" s="678"/>
      <c r="AS10" s="678"/>
      <c r="AT10" s="678"/>
      <c r="AU10" s="678"/>
      <c r="AV10" s="678"/>
      <c r="AW10" s="678"/>
      <c r="AX10" s="678"/>
      <c r="AY10" s="678"/>
      <c r="AZ10" s="678"/>
      <c r="BA10" s="678"/>
      <c r="BB10" s="678"/>
      <c r="BC10" s="678"/>
      <c r="BD10" s="678"/>
      <c r="BE10" s="678"/>
      <c r="BF10" s="679"/>
      <c r="BG10" s="680">
        <v>14357</v>
      </c>
      <c r="BH10" s="681"/>
      <c r="BI10" s="681"/>
      <c r="BJ10" s="681"/>
      <c r="BK10" s="681"/>
      <c r="BL10" s="681"/>
      <c r="BM10" s="681"/>
      <c r="BN10" s="682"/>
      <c r="BO10" s="713">
        <v>1.6</v>
      </c>
      <c r="BP10" s="713"/>
      <c r="BQ10" s="713"/>
      <c r="BR10" s="713"/>
      <c r="BS10" s="686" t="s">
        <v>129</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14032</v>
      </c>
      <c r="CS10" s="681"/>
      <c r="CT10" s="681"/>
      <c r="CU10" s="681"/>
      <c r="CV10" s="681"/>
      <c r="CW10" s="681"/>
      <c r="CX10" s="681"/>
      <c r="CY10" s="682"/>
      <c r="CZ10" s="713">
        <v>0.2</v>
      </c>
      <c r="DA10" s="713"/>
      <c r="DB10" s="713"/>
      <c r="DC10" s="713"/>
      <c r="DD10" s="686">
        <v>3289</v>
      </c>
      <c r="DE10" s="681"/>
      <c r="DF10" s="681"/>
      <c r="DG10" s="681"/>
      <c r="DH10" s="681"/>
      <c r="DI10" s="681"/>
      <c r="DJ10" s="681"/>
      <c r="DK10" s="681"/>
      <c r="DL10" s="681"/>
      <c r="DM10" s="681"/>
      <c r="DN10" s="681"/>
      <c r="DO10" s="681"/>
      <c r="DP10" s="682"/>
      <c r="DQ10" s="686">
        <v>13846</v>
      </c>
      <c r="DR10" s="681"/>
      <c r="DS10" s="681"/>
      <c r="DT10" s="681"/>
      <c r="DU10" s="681"/>
      <c r="DV10" s="681"/>
      <c r="DW10" s="681"/>
      <c r="DX10" s="681"/>
      <c r="DY10" s="681"/>
      <c r="DZ10" s="681"/>
      <c r="EA10" s="681"/>
      <c r="EB10" s="681"/>
      <c r="EC10" s="727"/>
    </row>
    <row r="11" spans="2:143" ht="11.25" customHeight="1" x14ac:dyDescent="0.15">
      <c r="B11" s="677" t="s">
        <v>248</v>
      </c>
      <c r="C11" s="678"/>
      <c r="D11" s="678"/>
      <c r="E11" s="678"/>
      <c r="F11" s="678"/>
      <c r="G11" s="678"/>
      <c r="H11" s="678"/>
      <c r="I11" s="678"/>
      <c r="J11" s="678"/>
      <c r="K11" s="678"/>
      <c r="L11" s="678"/>
      <c r="M11" s="678"/>
      <c r="N11" s="678"/>
      <c r="O11" s="678"/>
      <c r="P11" s="678"/>
      <c r="Q11" s="679"/>
      <c r="R11" s="680">
        <v>220870</v>
      </c>
      <c r="S11" s="681"/>
      <c r="T11" s="681"/>
      <c r="U11" s="681"/>
      <c r="V11" s="681"/>
      <c r="W11" s="681"/>
      <c r="X11" s="681"/>
      <c r="Y11" s="682"/>
      <c r="Z11" s="683">
        <v>2.2999999999999998</v>
      </c>
      <c r="AA11" s="684"/>
      <c r="AB11" s="684"/>
      <c r="AC11" s="685"/>
      <c r="AD11" s="686">
        <v>220870</v>
      </c>
      <c r="AE11" s="681"/>
      <c r="AF11" s="681"/>
      <c r="AG11" s="681"/>
      <c r="AH11" s="681"/>
      <c r="AI11" s="681"/>
      <c r="AJ11" s="681"/>
      <c r="AK11" s="682"/>
      <c r="AL11" s="683">
        <v>5.4</v>
      </c>
      <c r="AM11" s="684"/>
      <c r="AN11" s="684"/>
      <c r="AO11" s="715"/>
      <c r="AP11" s="677" t="s">
        <v>249</v>
      </c>
      <c r="AQ11" s="678"/>
      <c r="AR11" s="678"/>
      <c r="AS11" s="678"/>
      <c r="AT11" s="678"/>
      <c r="AU11" s="678"/>
      <c r="AV11" s="678"/>
      <c r="AW11" s="678"/>
      <c r="AX11" s="678"/>
      <c r="AY11" s="678"/>
      <c r="AZ11" s="678"/>
      <c r="BA11" s="678"/>
      <c r="BB11" s="678"/>
      <c r="BC11" s="678"/>
      <c r="BD11" s="678"/>
      <c r="BE11" s="678"/>
      <c r="BF11" s="679"/>
      <c r="BG11" s="680">
        <v>9511</v>
      </c>
      <c r="BH11" s="681"/>
      <c r="BI11" s="681"/>
      <c r="BJ11" s="681"/>
      <c r="BK11" s="681"/>
      <c r="BL11" s="681"/>
      <c r="BM11" s="681"/>
      <c r="BN11" s="682"/>
      <c r="BO11" s="713">
        <v>1.1000000000000001</v>
      </c>
      <c r="BP11" s="713"/>
      <c r="BQ11" s="713"/>
      <c r="BR11" s="713"/>
      <c r="BS11" s="686">
        <v>2245</v>
      </c>
      <c r="BT11" s="681"/>
      <c r="BU11" s="681"/>
      <c r="BV11" s="681"/>
      <c r="BW11" s="681"/>
      <c r="BX11" s="681"/>
      <c r="BY11" s="681"/>
      <c r="BZ11" s="681"/>
      <c r="CA11" s="681"/>
      <c r="CB11" s="727"/>
      <c r="CD11" s="719" t="s">
        <v>250</v>
      </c>
      <c r="CE11" s="720"/>
      <c r="CF11" s="720"/>
      <c r="CG11" s="720"/>
      <c r="CH11" s="720"/>
      <c r="CI11" s="720"/>
      <c r="CJ11" s="720"/>
      <c r="CK11" s="720"/>
      <c r="CL11" s="720"/>
      <c r="CM11" s="720"/>
      <c r="CN11" s="720"/>
      <c r="CO11" s="720"/>
      <c r="CP11" s="720"/>
      <c r="CQ11" s="721"/>
      <c r="CR11" s="680">
        <v>703902</v>
      </c>
      <c r="CS11" s="681"/>
      <c r="CT11" s="681"/>
      <c r="CU11" s="681"/>
      <c r="CV11" s="681"/>
      <c r="CW11" s="681"/>
      <c r="CX11" s="681"/>
      <c r="CY11" s="682"/>
      <c r="CZ11" s="713">
        <v>7.6</v>
      </c>
      <c r="DA11" s="713"/>
      <c r="DB11" s="713"/>
      <c r="DC11" s="713"/>
      <c r="DD11" s="686">
        <v>253479</v>
      </c>
      <c r="DE11" s="681"/>
      <c r="DF11" s="681"/>
      <c r="DG11" s="681"/>
      <c r="DH11" s="681"/>
      <c r="DI11" s="681"/>
      <c r="DJ11" s="681"/>
      <c r="DK11" s="681"/>
      <c r="DL11" s="681"/>
      <c r="DM11" s="681"/>
      <c r="DN11" s="681"/>
      <c r="DO11" s="681"/>
      <c r="DP11" s="682"/>
      <c r="DQ11" s="686">
        <v>448296</v>
      </c>
      <c r="DR11" s="681"/>
      <c r="DS11" s="681"/>
      <c r="DT11" s="681"/>
      <c r="DU11" s="681"/>
      <c r="DV11" s="681"/>
      <c r="DW11" s="681"/>
      <c r="DX11" s="681"/>
      <c r="DY11" s="681"/>
      <c r="DZ11" s="681"/>
      <c r="EA11" s="681"/>
      <c r="EB11" s="681"/>
      <c r="EC11" s="727"/>
    </row>
    <row r="12" spans="2:143" ht="11.25" customHeight="1" x14ac:dyDescent="0.15">
      <c r="B12" s="677" t="s">
        <v>251</v>
      </c>
      <c r="C12" s="678"/>
      <c r="D12" s="678"/>
      <c r="E12" s="678"/>
      <c r="F12" s="678"/>
      <c r="G12" s="678"/>
      <c r="H12" s="678"/>
      <c r="I12" s="678"/>
      <c r="J12" s="678"/>
      <c r="K12" s="678"/>
      <c r="L12" s="678"/>
      <c r="M12" s="678"/>
      <c r="N12" s="678"/>
      <c r="O12" s="678"/>
      <c r="P12" s="678"/>
      <c r="Q12" s="679"/>
      <c r="R12" s="680">
        <v>8940</v>
      </c>
      <c r="S12" s="681"/>
      <c r="T12" s="681"/>
      <c r="U12" s="681"/>
      <c r="V12" s="681"/>
      <c r="W12" s="681"/>
      <c r="X12" s="681"/>
      <c r="Y12" s="682"/>
      <c r="Z12" s="713">
        <v>0.1</v>
      </c>
      <c r="AA12" s="713"/>
      <c r="AB12" s="713"/>
      <c r="AC12" s="713"/>
      <c r="AD12" s="714">
        <v>8940</v>
      </c>
      <c r="AE12" s="714"/>
      <c r="AF12" s="714"/>
      <c r="AG12" s="714"/>
      <c r="AH12" s="714"/>
      <c r="AI12" s="714"/>
      <c r="AJ12" s="714"/>
      <c r="AK12" s="714"/>
      <c r="AL12" s="683">
        <v>0.2</v>
      </c>
      <c r="AM12" s="684"/>
      <c r="AN12" s="684"/>
      <c r="AO12" s="715"/>
      <c r="AP12" s="677" t="s">
        <v>252</v>
      </c>
      <c r="AQ12" s="678"/>
      <c r="AR12" s="678"/>
      <c r="AS12" s="678"/>
      <c r="AT12" s="678"/>
      <c r="AU12" s="678"/>
      <c r="AV12" s="678"/>
      <c r="AW12" s="678"/>
      <c r="AX12" s="678"/>
      <c r="AY12" s="678"/>
      <c r="AZ12" s="678"/>
      <c r="BA12" s="678"/>
      <c r="BB12" s="678"/>
      <c r="BC12" s="678"/>
      <c r="BD12" s="678"/>
      <c r="BE12" s="678"/>
      <c r="BF12" s="679"/>
      <c r="BG12" s="680">
        <v>337817</v>
      </c>
      <c r="BH12" s="681"/>
      <c r="BI12" s="681"/>
      <c r="BJ12" s="681"/>
      <c r="BK12" s="681"/>
      <c r="BL12" s="681"/>
      <c r="BM12" s="681"/>
      <c r="BN12" s="682"/>
      <c r="BO12" s="713">
        <v>37.700000000000003</v>
      </c>
      <c r="BP12" s="713"/>
      <c r="BQ12" s="713"/>
      <c r="BR12" s="713"/>
      <c r="BS12" s="686" t="s">
        <v>129</v>
      </c>
      <c r="BT12" s="681"/>
      <c r="BU12" s="681"/>
      <c r="BV12" s="681"/>
      <c r="BW12" s="681"/>
      <c r="BX12" s="681"/>
      <c r="BY12" s="681"/>
      <c r="BZ12" s="681"/>
      <c r="CA12" s="681"/>
      <c r="CB12" s="727"/>
      <c r="CD12" s="719" t="s">
        <v>253</v>
      </c>
      <c r="CE12" s="720"/>
      <c r="CF12" s="720"/>
      <c r="CG12" s="720"/>
      <c r="CH12" s="720"/>
      <c r="CI12" s="720"/>
      <c r="CJ12" s="720"/>
      <c r="CK12" s="720"/>
      <c r="CL12" s="720"/>
      <c r="CM12" s="720"/>
      <c r="CN12" s="720"/>
      <c r="CO12" s="720"/>
      <c r="CP12" s="720"/>
      <c r="CQ12" s="721"/>
      <c r="CR12" s="680">
        <v>241708</v>
      </c>
      <c r="CS12" s="681"/>
      <c r="CT12" s="681"/>
      <c r="CU12" s="681"/>
      <c r="CV12" s="681"/>
      <c r="CW12" s="681"/>
      <c r="CX12" s="681"/>
      <c r="CY12" s="682"/>
      <c r="CZ12" s="713">
        <v>2.6</v>
      </c>
      <c r="DA12" s="713"/>
      <c r="DB12" s="713"/>
      <c r="DC12" s="713"/>
      <c r="DD12" s="686">
        <v>5479</v>
      </c>
      <c r="DE12" s="681"/>
      <c r="DF12" s="681"/>
      <c r="DG12" s="681"/>
      <c r="DH12" s="681"/>
      <c r="DI12" s="681"/>
      <c r="DJ12" s="681"/>
      <c r="DK12" s="681"/>
      <c r="DL12" s="681"/>
      <c r="DM12" s="681"/>
      <c r="DN12" s="681"/>
      <c r="DO12" s="681"/>
      <c r="DP12" s="682"/>
      <c r="DQ12" s="686">
        <v>196462</v>
      </c>
      <c r="DR12" s="681"/>
      <c r="DS12" s="681"/>
      <c r="DT12" s="681"/>
      <c r="DU12" s="681"/>
      <c r="DV12" s="681"/>
      <c r="DW12" s="681"/>
      <c r="DX12" s="681"/>
      <c r="DY12" s="681"/>
      <c r="DZ12" s="681"/>
      <c r="EA12" s="681"/>
      <c r="EB12" s="681"/>
      <c r="EC12" s="727"/>
    </row>
    <row r="13" spans="2:143" ht="11.25" customHeight="1" x14ac:dyDescent="0.15">
      <c r="B13" s="677" t="s">
        <v>254</v>
      </c>
      <c r="C13" s="678"/>
      <c r="D13" s="678"/>
      <c r="E13" s="678"/>
      <c r="F13" s="678"/>
      <c r="G13" s="678"/>
      <c r="H13" s="678"/>
      <c r="I13" s="678"/>
      <c r="J13" s="678"/>
      <c r="K13" s="678"/>
      <c r="L13" s="678"/>
      <c r="M13" s="678"/>
      <c r="N13" s="678"/>
      <c r="O13" s="678"/>
      <c r="P13" s="678"/>
      <c r="Q13" s="679"/>
      <c r="R13" s="680" t="s">
        <v>129</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129</v>
      </c>
      <c r="AM13" s="684"/>
      <c r="AN13" s="684"/>
      <c r="AO13" s="715"/>
      <c r="AP13" s="677" t="s">
        <v>255</v>
      </c>
      <c r="AQ13" s="678"/>
      <c r="AR13" s="678"/>
      <c r="AS13" s="678"/>
      <c r="AT13" s="678"/>
      <c r="AU13" s="678"/>
      <c r="AV13" s="678"/>
      <c r="AW13" s="678"/>
      <c r="AX13" s="678"/>
      <c r="AY13" s="678"/>
      <c r="AZ13" s="678"/>
      <c r="BA13" s="678"/>
      <c r="BB13" s="678"/>
      <c r="BC13" s="678"/>
      <c r="BD13" s="678"/>
      <c r="BE13" s="678"/>
      <c r="BF13" s="679"/>
      <c r="BG13" s="680">
        <v>317882</v>
      </c>
      <c r="BH13" s="681"/>
      <c r="BI13" s="681"/>
      <c r="BJ13" s="681"/>
      <c r="BK13" s="681"/>
      <c r="BL13" s="681"/>
      <c r="BM13" s="681"/>
      <c r="BN13" s="682"/>
      <c r="BO13" s="713">
        <v>35.5</v>
      </c>
      <c r="BP13" s="713"/>
      <c r="BQ13" s="713"/>
      <c r="BR13" s="713"/>
      <c r="BS13" s="686" t="s">
        <v>129</v>
      </c>
      <c r="BT13" s="681"/>
      <c r="BU13" s="681"/>
      <c r="BV13" s="681"/>
      <c r="BW13" s="681"/>
      <c r="BX13" s="681"/>
      <c r="BY13" s="681"/>
      <c r="BZ13" s="681"/>
      <c r="CA13" s="681"/>
      <c r="CB13" s="727"/>
      <c r="CD13" s="719" t="s">
        <v>256</v>
      </c>
      <c r="CE13" s="720"/>
      <c r="CF13" s="720"/>
      <c r="CG13" s="720"/>
      <c r="CH13" s="720"/>
      <c r="CI13" s="720"/>
      <c r="CJ13" s="720"/>
      <c r="CK13" s="720"/>
      <c r="CL13" s="720"/>
      <c r="CM13" s="720"/>
      <c r="CN13" s="720"/>
      <c r="CO13" s="720"/>
      <c r="CP13" s="720"/>
      <c r="CQ13" s="721"/>
      <c r="CR13" s="680">
        <v>801839</v>
      </c>
      <c r="CS13" s="681"/>
      <c r="CT13" s="681"/>
      <c r="CU13" s="681"/>
      <c r="CV13" s="681"/>
      <c r="CW13" s="681"/>
      <c r="CX13" s="681"/>
      <c r="CY13" s="682"/>
      <c r="CZ13" s="713">
        <v>8.6999999999999993</v>
      </c>
      <c r="DA13" s="713"/>
      <c r="DB13" s="713"/>
      <c r="DC13" s="713"/>
      <c r="DD13" s="686">
        <v>437921</v>
      </c>
      <c r="DE13" s="681"/>
      <c r="DF13" s="681"/>
      <c r="DG13" s="681"/>
      <c r="DH13" s="681"/>
      <c r="DI13" s="681"/>
      <c r="DJ13" s="681"/>
      <c r="DK13" s="681"/>
      <c r="DL13" s="681"/>
      <c r="DM13" s="681"/>
      <c r="DN13" s="681"/>
      <c r="DO13" s="681"/>
      <c r="DP13" s="682"/>
      <c r="DQ13" s="686">
        <v>281439</v>
      </c>
      <c r="DR13" s="681"/>
      <c r="DS13" s="681"/>
      <c r="DT13" s="681"/>
      <c r="DU13" s="681"/>
      <c r="DV13" s="681"/>
      <c r="DW13" s="681"/>
      <c r="DX13" s="681"/>
      <c r="DY13" s="681"/>
      <c r="DZ13" s="681"/>
      <c r="EA13" s="681"/>
      <c r="EB13" s="681"/>
      <c r="EC13" s="727"/>
    </row>
    <row r="14" spans="2:143" ht="11.25" customHeight="1" x14ac:dyDescent="0.15">
      <c r="B14" s="677" t="s">
        <v>257</v>
      </c>
      <c r="C14" s="678"/>
      <c r="D14" s="678"/>
      <c r="E14" s="678"/>
      <c r="F14" s="678"/>
      <c r="G14" s="678"/>
      <c r="H14" s="678"/>
      <c r="I14" s="678"/>
      <c r="J14" s="678"/>
      <c r="K14" s="678"/>
      <c r="L14" s="678"/>
      <c r="M14" s="678"/>
      <c r="N14" s="678"/>
      <c r="O14" s="678"/>
      <c r="P14" s="678"/>
      <c r="Q14" s="679"/>
      <c r="R14" s="680">
        <v>1</v>
      </c>
      <c r="S14" s="681"/>
      <c r="T14" s="681"/>
      <c r="U14" s="681"/>
      <c r="V14" s="681"/>
      <c r="W14" s="681"/>
      <c r="X14" s="681"/>
      <c r="Y14" s="682"/>
      <c r="Z14" s="713">
        <v>0</v>
      </c>
      <c r="AA14" s="713"/>
      <c r="AB14" s="713"/>
      <c r="AC14" s="713"/>
      <c r="AD14" s="714">
        <v>1</v>
      </c>
      <c r="AE14" s="714"/>
      <c r="AF14" s="714"/>
      <c r="AG14" s="714"/>
      <c r="AH14" s="714"/>
      <c r="AI14" s="714"/>
      <c r="AJ14" s="714"/>
      <c r="AK14" s="714"/>
      <c r="AL14" s="683">
        <v>0</v>
      </c>
      <c r="AM14" s="684"/>
      <c r="AN14" s="684"/>
      <c r="AO14" s="715"/>
      <c r="AP14" s="677" t="s">
        <v>258</v>
      </c>
      <c r="AQ14" s="678"/>
      <c r="AR14" s="678"/>
      <c r="AS14" s="678"/>
      <c r="AT14" s="678"/>
      <c r="AU14" s="678"/>
      <c r="AV14" s="678"/>
      <c r="AW14" s="678"/>
      <c r="AX14" s="678"/>
      <c r="AY14" s="678"/>
      <c r="AZ14" s="678"/>
      <c r="BA14" s="678"/>
      <c r="BB14" s="678"/>
      <c r="BC14" s="678"/>
      <c r="BD14" s="678"/>
      <c r="BE14" s="678"/>
      <c r="BF14" s="679"/>
      <c r="BG14" s="680">
        <v>33356</v>
      </c>
      <c r="BH14" s="681"/>
      <c r="BI14" s="681"/>
      <c r="BJ14" s="681"/>
      <c r="BK14" s="681"/>
      <c r="BL14" s="681"/>
      <c r="BM14" s="681"/>
      <c r="BN14" s="682"/>
      <c r="BO14" s="713">
        <v>3.7</v>
      </c>
      <c r="BP14" s="713"/>
      <c r="BQ14" s="713"/>
      <c r="BR14" s="713"/>
      <c r="BS14" s="686" t="s">
        <v>129</v>
      </c>
      <c r="BT14" s="681"/>
      <c r="BU14" s="681"/>
      <c r="BV14" s="681"/>
      <c r="BW14" s="681"/>
      <c r="BX14" s="681"/>
      <c r="BY14" s="681"/>
      <c r="BZ14" s="681"/>
      <c r="CA14" s="681"/>
      <c r="CB14" s="727"/>
      <c r="CD14" s="719" t="s">
        <v>259</v>
      </c>
      <c r="CE14" s="720"/>
      <c r="CF14" s="720"/>
      <c r="CG14" s="720"/>
      <c r="CH14" s="720"/>
      <c r="CI14" s="720"/>
      <c r="CJ14" s="720"/>
      <c r="CK14" s="720"/>
      <c r="CL14" s="720"/>
      <c r="CM14" s="720"/>
      <c r="CN14" s="720"/>
      <c r="CO14" s="720"/>
      <c r="CP14" s="720"/>
      <c r="CQ14" s="721"/>
      <c r="CR14" s="680">
        <v>1198996</v>
      </c>
      <c r="CS14" s="681"/>
      <c r="CT14" s="681"/>
      <c r="CU14" s="681"/>
      <c r="CV14" s="681"/>
      <c r="CW14" s="681"/>
      <c r="CX14" s="681"/>
      <c r="CY14" s="682"/>
      <c r="CZ14" s="713">
        <v>13</v>
      </c>
      <c r="DA14" s="713"/>
      <c r="DB14" s="713"/>
      <c r="DC14" s="713"/>
      <c r="DD14" s="686">
        <v>843916</v>
      </c>
      <c r="DE14" s="681"/>
      <c r="DF14" s="681"/>
      <c r="DG14" s="681"/>
      <c r="DH14" s="681"/>
      <c r="DI14" s="681"/>
      <c r="DJ14" s="681"/>
      <c r="DK14" s="681"/>
      <c r="DL14" s="681"/>
      <c r="DM14" s="681"/>
      <c r="DN14" s="681"/>
      <c r="DO14" s="681"/>
      <c r="DP14" s="682"/>
      <c r="DQ14" s="686">
        <v>312783</v>
      </c>
      <c r="DR14" s="681"/>
      <c r="DS14" s="681"/>
      <c r="DT14" s="681"/>
      <c r="DU14" s="681"/>
      <c r="DV14" s="681"/>
      <c r="DW14" s="681"/>
      <c r="DX14" s="681"/>
      <c r="DY14" s="681"/>
      <c r="DZ14" s="681"/>
      <c r="EA14" s="681"/>
      <c r="EB14" s="681"/>
      <c r="EC14" s="727"/>
    </row>
    <row r="15" spans="2:143" ht="11.25" customHeight="1" x14ac:dyDescent="0.15">
      <c r="B15" s="677" t="s">
        <v>260</v>
      </c>
      <c r="C15" s="678"/>
      <c r="D15" s="678"/>
      <c r="E15" s="678"/>
      <c r="F15" s="678"/>
      <c r="G15" s="678"/>
      <c r="H15" s="678"/>
      <c r="I15" s="678"/>
      <c r="J15" s="678"/>
      <c r="K15" s="678"/>
      <c r="L15" s="678"/>
      <c r="M15" s="678"/>
      <c r="N15" s="678"/>
      <c r="O15" s="678"/>
      <c r="P15" s="678"/>
      <c r="Q15" s="679"/>
      <c r="R15" s="680" t="s">
        <v>129</v>
      </c>
      <c r="S15" s="681"/>
      <c r="T15" s="681"/>
      <c r="U15" s="681"/>
      <c r="V15" s="681"/>
      <c r="W15" s="681"/>
      <c r="X15" s="681"/>
      <c r="Y15" s="682"/>
      <c r="Z15" s="713" t="s">
        <v>129</v>
      </c>
      <c r="AA15" s="713"/>
      <c r="AB15" s="713"/>
      <c r="AC15" s="713"/>
      <c r="AD15" s="714" t="s">
        <v>129</v>
      </c>
      <c r="AE15" s="714"/>
      <c r="AF15" s="714"/>
      <c r="AG15" s="714"/>
      <c r="AH15" s="714"/>
      <c r="AI15" s="714"/>
      <c r="AJ15" s="714"/>
      <c r="AK15" s="714"/>
      <c r="AL15" s="683" t="s">
        <v>129</v>
      </c>
      <c r="AM15" s="684"/>
      <c r="AN15" s="684"/>
      <c r="AO15" s="715"/>
      <c r="AP15" s="677" t="s">
        <v>261</v>
      </c>
      <c r="AQ15" s="678"/>
      <c r="AR15" s="678"/>
      <c r="AS15" s="678"/>
      <c r="AT15" s="678"/>
      <c r="AU15" s="678"/>
      <c r="AV15" s="678"/>
      <c r="AW15" s="678"/>
      <c r="AX15" s="678"/>
      <c r="AY15" s="678"/>
      <c r="AZ15" s="678"/>
      <c r="BA15" s="678"/>
      <c r="BB15" s="678"/>
      <c r="BC15" s="678"/>
      <c r="BD15" s="678"/>
      <c r="BE15" s="678"/>
      <c r="BF15" s="679"/>
      <c r="BG15" s="680">
        <v>70468</v>
      </c>
      <c r="BH15" s="681"/>
      <c r="BI15" s="681"/>
      <c r="BJ15" s="681"/>
      <c r="BK15" s="681"/>
      <c r="BL15" s="681"/>
      <c r="BM15" s="681"/>
      <c r="BN15" s="682"/>
      <c r="BO15" s="713">
        <v>7.9</v>
      </c>
      <c r="BP15" s="713"/>
      <c r="BQ15" s="713"/>
      <c r="BR15" s="713"/>
      <c r="BS15" s="686" t="s">
        <v>129</v>
      </c>
      <c r="BT15" s="681"/>
      <c r="BU15" s="681"/>
      <c r="BV15" s="681"/>
      <c r="BW15" s="681"/>
      <c r="BX15" s="681"/>
      <c r="BY15" s="681"/>
      <c r="BZ15" s="681"/>
      <c r="CA15" s="681"/>
      <c r="CB15" s="727"/>
      <c r="CD15" s="719" t="s">
        <v>262</v>
      </c>
      <c r="CE15" s="720"/>
      <c r="CF15" s="720"/>
      <c r="CG15" s="720"/>
      <c r="CH15" s="720"/>
      <c r="CI15" s="720"/>
      <c r="CJ15" s="720"/>
      <c r="CK15" s="720"/>
      <c r="CL15" s="720"/>
      <c r="CM15" s="720"/>
      <c r="CN15" s="720"/>
      <c r="CO15" s="720"/>
      <c r="CP15" s="720"/>
      <c r="CQ15" s="721"/>
      <c r="CR15" s="680">
        <v>725422</v>
      </c>
      <c r="CS15" s="681"/>
      <c r="CT15" s="681"/>
      <c r="CU15" s="681"/>
      <c r="CV15" s="681"/>
      <c r="CW15" s="681"/>
      <c r="CX15" s="681"/>
      <c r="CY15" s="682"/>
      <c r="CZ15" s="713">
        <v>7.8</v>
      </c>
      <c r="DA15" s="713"/>
      <c r="DB15" s="713"/>
      <c r="DC15" s="713"/>
      <c r="DD15" s="686">
        <v>150527</v>
      </c>
      <c r="DE15" s="681"/>
      <c r="DF15" s="681"/>
      <c r="DG15" s="681"/>
      <c r="DH15" s="681"/>
      <c r="DI15" s="681"/>
      <c r="DJ15" s="681"/>
      <c r="DK15" s="681"/>
      <c r="DL15" s="681"/>
      <c r="DM15" s="681"/>
      <c r="DN15" s="681"/>
      <c r="DO15" s="681"/>
      <c r="DP15" s="682"/>
      <c r="DQ15" s="686">
        <v>507396</v>
      </c>
      <c r="DR15" s="681"/>
      <c r="DS15" s="681"/>
      <c r="DT15" s="681"/>
      <c r="DU15" s="681"/>
      <c r="DV15" s="681"/>
      <c r="DW15" s="681"/>
      <c r="DX15" s="681"/>
      <c r="DY15" s="681"/>
      <c r="DZ15" s="681"/>
      <c r="EA15" s="681"/>
      <c r="EB15" s="681"/>
      <c r="EC15" s="727"/>
    </row>
    <row r="16" spans="2:143" ht="11.25" customHeight="1" x14ac:dyDescent="0.15">
      <c r="B16" s="677" t="s">
        <v>263</v>
      </c>
      <c r="C16" s="678"/>
      <c r="D16" s="678"/>
      <c r="E16" s="678"/>
      <c r="F16" s="678"/>
      <c r="G16" s="678"/>
      <c r="H16" s="678"/>
      <c r="I16" s="678"/>
      <c r="J16" s="678"/>
      <c r="K16" s="678"/>
      <c r="L16" s="678"/>
      <c r="M16" s="678"/>
      <c r="N16" s="678"/>
      <c r="O16" s="678"/>
      <c r="P16" s="678"/>
      <c r="Q16" s="679"/>
      <c r="R16" s="680">
        <v>3566</v>
      </c>
      <c r="S16" s="681"/>
      <c r="T16" s="681"/>
      <c r="U16" s="681"/>
      <c r="V16" s="681"/>
      <c r="W16" s="681"/>
      <c r="X16" s="681"/>
      <c r="Y16" s="682"/>
      <c r="Z16" s="713">
        <v>0</v>
      </c>
      <c r="AA16" s="713"/>
      <c r="AB16" s="713"/>
      <c r="AC16" s="713"/>
      <c r="AD16" s="714">
        <v>3566</v>
      </c>
      <c r="AE16" s="714"/>
      <c r="AF16" s="714"/>
      <c r="AG16" s="714"/>
      <c r="AH16" s="714"/>
      <c r="AI16" s="714"/>
      <c r="AJ16" s="714"/>
      <c r="AK16" s="714"/>
      <c r="AL16" s="683">
        <v>0.1</v>
      </c>
      <c r="AM16" s="684"/>
      <c r="AN16" s="684"/>
      <c r="AO16" s="715"/>
      <c r="AP16" s="677" t="s">
        <v>264</v>
      </c>
      <c r="AQ16" s="678"/>
      <c r="AR16" s="678"/>
      <c r="AS16" s="678"/>
      <c r="AT16" s="678"/>
      <c r="AU16" s="678"/>
      <c r="AV16" s="678"/>
      <c r="AW16" s="678"/>
      <c r="AX16" s="678"/>
      <c r="AY16" s="678"/>
      <c r="AZ16" s="678"/>
      <c r="BA16" s="678"/>
      <c r="BB16" s="678"/>
      <c r="BC16" s="678"/>
      <c r="BD16" s="678"/>
      <c r="BE16" s="678"/>
      <c r="BF16" s="679"/>
      <c r="BG16" s="680" t="s">
        <v>129</v>
      </c>
      <c r="BH16" s="681"/>
      <c r="BI16" s="681"/>
      <c r="BJ16" s="681"/>
      <c r="BK16" s="681"/>
      <c r="BL16" s="681"/>
      <c r="BM16" s="681"/>
      <c r="BN16" s="682"/>
      <c r="BO16" s="713" t="s">
        <v>129</v>
      </c>
      <c r="BP16" s="713"/>
      <c r="BQ16" s="713"/>
      <c r="BR16" s="713"/>
      <c r="BS16" s="686" t="s">
        <v>129</v>
      </c>
      <c r="BT16" s="681"/>
      <c r="BU16" s="681"/>
      <c r="BV16" s="681"/>
      <c r="BW16" s="681"/>
      <c r="BX16" s="681"/>
      <c r="BY16" s="681"/>
      <c r="BZ16" s="681"/>
      <c r="CA16" s="681"/>
      <c r="CB16" s="727"/>
      <c r="CD16" s="719" t="s">
        <v>265</v>
      </c>
      <c r="CE16" s="720"/>
      <c r="CF16" s="720"/>
      <c r="CG16" s="720"/>
      <c r="CH16" s="720"/>
      <c r="CI16" s="720"/>
      <c r="CJ16" s="720"/>
      <c r="CK16" s="720"/>
      <c r="CL16" s="720"/>
      <c r="CM16" s="720"/>
      <c r="CN16" s="720"/>
      <c r="CO16" s="720"/>
      <c r="CP16" s="720"/>
      <c r="CQ16" s="721"/>
      <c r="CR16" s="680">
        <v>120</v>
      </c>
      <c r="CS16" s="681"/>
      <c r="CT16" s="681"/>
      <c r="CU16" s="681"/>
      <c r="CV16" s="681"/>
      <c r="CW16" s="681"/>
      <c r="CX16" s="681"/>
      <c r="CY16" s="682"/>
      <c r="CZ16" s="713">
        <v>0</v>
      </c>
      <c r="DA16" s="713"/>
      <c r="DB16" s="713"/>
      <c r="DC16" s="713"/>
      <c r="DD16" s="686" t="s">
        <v>129</v>
      </c>
      <c r="DE16" s="681"/>
      <c r="DF16" s="681"/>
      <c r="DG16" s="681"/>
      <c r="DH16" s="681"/>
      <c r="DI16" s="681"/>
      <c r="DJ16" s="681"/>
      <c r="DK16" s="681"/>
      <c r="DL16" s="681"/>
      <c r="DM16" s="681"/>
      <c r="DN16" s="681"/>
      <c r="DO16" s="681"/>
      <c r="DP16" s="682"/>
      <c r="DQ16" s="686">
        <v>120</v>
      </c>
      <c r="DR16" s="681"/>
      <c r="DS16" s="681"/>
      <c r="DT16" s="681"/>
      <c r="DU16" s="681"/>
      <c r="DV16" s="681"/>
      <c r="DW16" s="681"/>
      <c r="DX16" s="681"/>
      <c r="DY16" s="681"/>
      <c r="DZ16" s="681"/>
      <c r="EA16" s="681"/>
      <c r="EB16" s="681"/>
      <c r="EC16" s="727"/>
    </row>
    <row r="17" spans="2:133" ht="11.25" customHeight="1" x14ac:dyDescent="0.15">
      <c r="B17" s="677" t="s">
        <v>266</v>
      </c>
      <c r="C17" s="678"/>
      <c r="D17" s="678"/>
      <c r="E17" s="678"/>
      <c r="F17" s="678"/>
      <c r="G17" s="678"/>
      <c r="H17" s="678"/>
      <c r="I17" s="678"/>
      <c r="J17" s="678"/>
      <c r="K17" s="678"/>
      <c r="L17" s="678"/>
      <c r="M17" s="678"/>
      <c r="N17" s="678"/>
      <c r="O17" s="678"/>
      <c r="P17" s="678"/>
      <c r="Q17" s="679"/>
      <c r="R17" s="680">
        <v>2386</v>
      </c>
      <c r="S17" s="681"/>
      <c r="T17" s="681"/>
      <c r="U17" s="681"/>
      <c r="V17" s="681"/>
      <c r="W17" s="681"/>
      <c r="X17" s="681"/>
      <c r="Y17" s="682"/>
      <c r="Z17" s="713">
        <v>0</v>
      </c>
      <c r="AA17" s="713"/>
      <c r="AB17" s="713"/>
      <c r="AC17" s="713"/>
      <c r="AD17" s="714">
        <v>2386</v>
      </c>
      <c r="AE17" s="714"/>
      <c r="AF17" s="714"/>
      <c r="AG17" s="714"/>
      <c r="AH17" s="714"/>
      <c r="AI17" s="714"/>
      <c r="AJ17" s="714"/>
      <c r="AK17" s="714"/>
      <c r="AL17" s="683">
        <v>0.1</v>
      </c>
      <c r="AM17" s="684"/>
      <c r="AN17" s="684"/>
      <c r="AO17" s="715"/>
      <c r="AP17" s="677" t="s">
        <v>267</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268</v>
      </c>
      <c r="CE17" s="720"/>
      <c r="CF17" s="720"/>
      <c r="CG17" s="720"/>
      <c r="CH17" s="720"/>
      <c r="CI17" s="720"/>
      <c r="CJ17" s="720"/>
      <c r="CK17" s="720"/>
      <c r="CL17" s="720"/>
      <c r="CM17" s="720"/>
      <c r="CN17" s="720"/>
      <c r="CO17" s="720"/>
      <c r="CP17" s="720"/>
      <c r="CQ17" s="721"/>
      <c r="CR17" s="680">
        <v>492126</v>
      </c>
      <c r="CS17" s="681"/>
      <c r="CT17" s="681"/>
      <c r="CU17" s="681"/>
      <c r="CV17" s="681"/>
      <c r="CW17" s="681"/>
      <c r="CX17" s="681"/>
      <c r="CY17" s="682"/>
      <c r="CZ17" s="713">
        <v>5.3</v>
      </c>
      <c r="DA17" s="713"/>
      <c r="DB17" s="713"/>
      <c r="DC17" s="713"/>
      <c r="DD17" s="686" t="s">
        <v>129</v>
      </c>
      <c r="DE17" s="681"/>
      <c r="DF17" s="681"/>
      <c r="DG17" s="681"/>
      <c r="DH17" s="681"/>
      <c r="DI17" s="681"/>
      <c r="DJ17" s="681"/>
      <c r="DK17" s="681"/>
      <c r="DL17" s="681"/>
      <c r="DM17" s="681"/>
      <c r="DN17" s="681"/>
      <c r="DO17" s="681"/>
      <c r="DP17" s="682"/>
      <c r="DQ17" s="686">
        <v>492126</v>
      </c>
      <c r="DR17" s="681"/>
      <c r="DS17" s="681"/>
      <c r="DT17" s="681"/>
      <c r="DU17" s="681"/>
      <c r="DV17" s="681"/>
      <c r="DW17" s="681"/>
      <c r="DX17" s="681"/>
      <c r="DY17" s="681"/>
      <c r="DZ17" s="681"/>
      <c r="EA17" s="681"/>
      <c r="EB17" s="681"/>
      <c r="EC17" s="727"/>
    </row>
    <row r="18" spans="2:133" ht="11.25" customHeight="1" x14ac:dyDescent="0.15">
      <c r="B18" s="677" t="s">
        <v>269</v>
      </c>
      <c r="C18" s="678"/>
      <c r="D18" s="678"/>
      <c r="E18" s="678"/>
      <c r="F18" s="678"/>
      <c r="G18" s="678"/>
      <c r="H18" s="678"/>
      <c r="I18" s="678"/>
      <c r="J18" s="678"/>
      <c r="K18" s="678"/>
      <c r="L18" s="678"/>
      <c r="M18" s="678"/>
      <c r="N18" s="678"/>
      <c r="O18" s="678"/>
      <c r="P18" s="678"/>
      <c r="Q18" s="679"/>
      <c r="R18" s="680">
        <v>7669</v>
      </c>
      <c r="S18" s="681"/>
      <c r="T18" s="681"/>
      <c r="U18" s="681"/>
      <c r="V18" s="681"/>
      <c r="W18" s="681"/>
      <c r="X18" s="681"/>
      <c r="Y18" s="682"/>
      <c r="Z18" s="713">
        <v>0.1</v>
      </c>
      <c r="AA18" s="713"/>
      <c r="AB18" s="713"/>
      <c r="AC18" s="713"/>
      <c r="AD18" s="714">
        <v>7669</v>
      </c>
      <c r="AE18" s="714"/>
      <c r="AF18" s="714"/>
      <c r="AG18" s="714"/>
      <c r="AH18" s="714"/>
      <c r="AI18" s="714"/>
      <c r="AJ18" s="714"/>
      <c r="AK18" s="714"/>
      <c r="AL18" s="683">
        <v>0.2</v>
      </c>
      <c r="AM18" s="684"/>
      <c r="AN18" s="684"/>
      <c r="AO18" s="715"/>
      <c r="AP18" s="677" t="s">
        <v>270</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271</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129</v>
      </c>
      <c r="DA18" s="713"/>
      <c r="DB18" s="713"/>
      <c r="DC18" s="713"/>
      <c r="DD18" s="686" t="s">
        <v>129</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272</v>
      </c>
      <c r="C19" s="678"/>
      <c r="D19" s="678"/>
      <c r="E19" s="678"/>
      <c r="F19" s="678"/>
      <c r="G19" s="678"/>
      <c r="H19" s="678"/>
      <c r="I19" s="678"/>
      <c r="J19" s="678"/>
      <c r="K19" s="678"/>
      <c r="L19" s="678"/>
      <c r="M19" s="678"/>
      <c r="N19" s="678"/>
      <c r="O19" s="678"/>
      <c r="P19" s="678"/>
      <c r="Q19" s="679"/>
      <c r="R19" s="680">
        <v>5046</v>
      </c>
      <c r="S19" s="681"/>
      <c r="T19" s="681"/>
      <c r="U19" s="681"/>
      <c r="V19" s="681"/>
      <c r="W19" s="681"/>
      <c r="X19" s="681"/>
      <c r="Y19" s="682"/>
      <c r="Z19" s="713">
        <v>0.1</v>
      </c>
      <c r="AA19" s="713"/>
      <c r="AB19" s="713"/>
      <c r="AC19" s="713"/>
      <c r="AD19" s="714">
        <v>5046</v>
      </c>
      <c r="AE19" s="714"/>
      <c r="AF19" s="714"/>
      <c r="AG19" s="714"/>
      <c r="AH19" s="714"/>
      <c r="AI19" s="714"/>
      <c r="AJ19" s="714"/>
      <c r="AK19" s="714"/>
      <c r="AL19" s="683">
        <v>0.1</v>
      </c>
      <c r="AM19" s="684"/>
      <c r="AN19" s="684"/>
      <c r="AO19" s="715"/>
      <c r="AP19" s="677" t="s">
        <v>273</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129</v>
      </c>
      <c r="BP19" s="713"/>
      <c r="BQ19" s="713"/>
      <c r="BR19" s="713"/>
      <c r="BS19" s="686" t="s">
        <v>129</v>
      </c>
      <c r="BT19" s="681"/>
      <c r="BU19" s="681"/>
      <c r="BV19" s="681"/>
      <c r="BW19" s="681"/>
      <c r="BX19" s="681"/>
      <c r="BY19" s="681"/>
      <c r="BZ19" s="681"/>
      <c r="CA19" s="681"/>
      <c r="CB19" s="727"/>
      <c r="CD19" s="719" t="s">
        <v>274</v>
      </c>
      <c r="CE19" s="720"/>
      <c r="CF19" s="720"/>
      <c r="CG19" s="720"/>
      <c r="CH19" s="720"/>
      <c r="CI19" s="720"/>
      <c r="CJ19" s="720"/>
      <c r="CK19" s="720"/>
      <c r="CL19" s="720"/>
      <c r="CM19" s="720"/>
      <c r="CN19" s="720"/>
      <c r="CO19" s="720"/>
      <c r="CP19" s="720"/>
      <c r="CQ19" s="721"/>
      <c r="CR19" s="680" t="s">
        <v>129</v>
      </c>
      <c r="CS19" s="681"/>
      <c r="CT19" s="681"/>
      <c r="CU19" s="681"/>
      <c r="CV19" s="681"/>
      <c r="CW19" s="681"/>
      <c r="CX19" s="681"/>
      <c r="CY19" s="682"/>
      <c r="CZ19" s="713" t="s">
        <v>129</v>
      </c>
      <c r="DA19" s="713"/>
      <c r="DB19" s="713"/>
      <c r="DC19" s="713"/>
      <c r="DD19" s="686" t="s">
        <v>129</v>
      </c>
      <c r="DE19" s="681"/>
      <c r="DF19" s="681"/>
      <c r="DG19" s="681"/>
      <c r="DH19" s="681"/>
      <c r="DI19" s="681"/>
      <c r="DJ19" s="681"/>
      <c r="DK19" s="681"/>
      <c r="DL19" s="681"/>
      <c r="DM19" s="681"/>
      <c r="DN19" s="681"/>
      <c r="DO19" s="681"/>
      <c r="DP19" s="682"/>
      <c r="DQ19" s="686" t="s">
        <v>129</v>
      </c>
      <c r="DR19" s="681"/>
      <c r="DS19" s="681"/>
      <c r="DT19" s="681"/>
      <c r="DU19" s="681"/>
      <c r="DV19" s="681"/>
      <c r="DW19" s="681"/>
      <c r="DX19" s="681"/>
      <c r="DY19" s="681"/>
      <c r="DZ19" s="681"/>
      <c r="EA19" s="681"/>
      <c r="EB19" s="681"/>
      <c r="EC19" s="727"/>
    </row>
    <row r="20" spans="2:133" ht="11.25" customHeight="1" x14ac:dyDescent="0.15">
      <c r="B20" s="677" t="s">
        <v>275</v>
      </c>
      <c r="C20" s="678"/>
      <c r="D20" s="678"/>
      <c r="E20" s="678"/>
      <c r="F20" s="678"/>
      <c r="G20" s="678"/>
      <c r="H20" s="678"/>
      <c r="I20" s="678"/>
      <c r="J20" s="678"/>
      <c r="K20" s="678"/>
      <c r="L20" s="678"/>
      <c r="M20" s="678"/>
      <c r="N20" s="678"/>
      <c r="O20" s="678"/>
      <c r="P20" s="678"/>
      <c r="Q20" s="679"/>
      <c r="R20" s="680">
        <v>1499</v>
      </c>
      <c r="S20" s="681"/>
      <c r="T20" s="681"/>
      <c r="U20" s="681"/>
      <c r="V20" s="681"/>
      <c r="W20" s="681"/>
      <c r="X20" s="681"/>
      <c r="Y20" s="682"/>
      <c r="Z20" s="713">
        <v>0</v>
      </c>
      <c r="AA20" s="713"/>
      <c r="AB20" s="713"/>
      <c r="AC20" s="713"/>
      <c r="AD20" s="714">
        <v>1499</v>
      </c>
      <c r="AE20" s="714"/>
      <c r="AF20" s="714"/>
      <c r="AG20" s="714"/>
      <c r="AH20" s="714"/>
      <c r="AI20" s="714"/>
      <c r="AJ20" s="714"/>
      <c r="AK20" s="714"/>
      <c r="AL20" s="683">
        <v>0</v>
      </c>
      <c r="AM20" s="684"/>
      <c r="AN20" s="684"/>
      <c r="AO20" s="715"/>
      <c r="AP20" s="677" t="s">
        <v>276</v>
      </c>
      <c r="AQ20" s="678"/>
      <c r="AR20" s="678"/>
      <c r="AS20" s="678"/>
      <c r="AT20" s="678"/>
      <c r="AU20" s="678"/>
      <c r="AV20" s="678"/>
      <c r="AW20" s="678"/>
      <c r="AX20" s="678"/>
      <c r="AY20" s="678"/>
      <c r="AZ20" s="678"/>
      <c r="BA20" s="678"/>
      <c r="BB20" s="678"/>
      <c r="BC20" s="678"/>
      <c r="BD20" s="678"/>
      <c r="BE20" s="678"/>
      <c r="BF20" s="679"/>
      <c r="BG20" s="680" t="s">
        <v>129</v>
      </c>
      <c r="BH20" s="681"/>
      <c r="BI20" s="681"/>
      <c r="BJ20" s="681"/>
      <c r="BK20" s="681"/>
      <c r="BL20" s="681"/>
      <c r="BM20" s="681"/>
      <c r="BN20" s="682"/>
      <c r="BO20" s="713" t="s">
        <v>129</v>
      </c>
      <c r="BP20" s="713"/>
      <c r="BQ20" s="713"/>
      <c r="BR20" s="713"/>
      <c r="BS20" s="686" t="s">
        <v>129</v>
      </c>
      <c r="BT20" s="681"/>
      <c r="BU20" s="681"/>
      <c r="BV20" s="681"/>
      <c r="BW20" s="681"/>
      <c r="BX20" s="681"/>
      <c r="BY20" s="681"/>
      <c r="BZ20" s="681"/>
      <c r="CA20" s="681"/>
      <c r="CB20" s="727"/>
      <c r="CD20" s="719" t="s">
        <v>277</v>
      </c>
      <c r="CE20" s="720"/>
      <c r="CF20" s="720"/>
      <c r="CG20" s="720"/>
      <c r="CH20" s="720"/>
      <c r="CI20" s="720"/>
      <c r="CJ20" s="720"/>
      <c r="CK20" s="720"/>
      <c r="CL20" s="720"/>
      <c r="CM20" s="720"/>
      <c r="CN20" s="720"/>
      <c r="CO20" s="720"/>
      <c r="CP20" s="720"/>
      <c r="CQ20" s="721"/>
      <c r="CR20" s="680">
        <v>9242859</v>
      </c>
      <c r="CS20" s="681"/>
      <c r="CT20" s="681"/>
      <c r="CU20" s="681"/>
      <c r="CV20" s="681"/>
      <c r="CW20" s="681"/>
      <c r="CX20" s="681"/>
      <c r="CY20" s="682"/>
      <c r="CZ20" s="713">
        <v>100</v>
      </c>
      <c r="DA20" s="713"/>
      <c r="DB20" s="713"/>
      <c r="DC20" s="713"/>
      <c r="DD20" s="686">
        <v>1994705</v>
      </c>
      <c r="DE20" s="681"/>
      <c r="DF20" s="681"/>
      <c r="DG20" s="681"/>
      <c r="DH20" s="681"/>
      <c r="DI20" s="681"/>
      <c r="DJ20" s="681"/>
      <c r="DK20" s="681"/>
      <c r="DL20" s="681"/>
      <c r="DM20" s="681"/>
      <c r="DN20" s="681"/>
      <c r="DO20" s="681"/>
      <c r="DP20" s="682"/>
      <c r="DQ20" s="686">
        <v>4845435</v>
      </c>
      <c r="DR20" s="681"/>
      <c r="DS20" s="681"/>
      <c r="DT20" s="681"/>
      <c r="DU20" s="681"/>
      <c r="DV20" s="681"/>
      <c r="DW20" s="681"/>
      <c r="DX20" s="681"/>
      <c r="DY20" s="681"/>
      <c r="DZ20" s="681"/>
      <c r="EA20" s="681"/>
      <c r="EB20" s="681"/>
      <c r="EC20" s="727"/>
    </row>
    <row r="21" spans="2:133" ht="11.25" customHeight="1" x14ac:dyDescent="0.15">
      <c r="B21" s="677" t="s">
        <v>278</v>
      </c>
      <c r="C21" s="678"/>
      <c r="D21" s="678"/>
      <c r="E21" s="678"/>
      <c r="F21" s="678"/>
      <c r="G21" s="678"/>
      <c r="H21" s="678"/>
      <c r="I21" s="678"/>
      <c r="J21" s="678"/>
      <c r="K21" s="678"/>
      <c r="L21" s="678"/>
      <c r="M21" s="678"/>
      <c r="N21" s="678"/>
      <c r="O21" s="678"/>
      <c r="P21" s="678"/>
      <c r="Q21" s="679"/>
      <c r="R21" s="680">
        <v>1124</v>
      </c>
      <c r="S21" s="681"/>
      <c r="T21" s="681"/>
      <c r="U21" s="681"/>
      <c r="V21" s="681"/>
      <c r="W21" s="681"/>
      <c r="X21" s="681"/>
      <c r="Y21" s="682"/>
      <c r="Z21" s="713">
        <v>0</v>
      </c>
      <c r="AA21" s="713"/>
      <c r="AB21" s="713"/>
      <c r="AC21" s="713"/>
      <c r="AD21" s="714">
        <v>1124</v>
      </c>
      <c r="AE21" s="714"/>
      <c r="AF21" s="714"/>
      <c r="AG21" s="714"/>
      <c r="AH21" s="714"/>
      <c r="AI21" s="714"/>
      <c r="AJ21" s="714"/>
      <c r="AK21" s="714"/>
      <c r="AL21" s="683">
        <v>0</v>
      </c>
      <c r="AM21" s="684"/>
      <c r="AN21" s="684"/>
      <c r="AO21" s="715"/>
      <c r="AP21" s="774" t="s">
        <v>279</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280</v>
      </c>
      <c r="C22" s="678"/>
      <c r="D22" s="678"/>
      <c r="E22" s="678"/>
      <c r="F22" s="678"/>
      <c r="G22" s="678"/>
      <c r="H22" s="678"/>
      <c r="I22" s="678"/>
      <c r="J22" s="678"/>
      <c r="K22" s="678"/>
      <c r="L22" s="678"/>
      <c r="M22" s="678"/>
      <c r="N22" s="678"/>
      <c r="O22" s="678"/>
      <c r="P22" s="678"/>
      <c r="Q22" s="679"/>
      <c r="R22" s="680">
        <v>3265587</v>
      </c>
      <c r="S22" s="681"/>
      <c r="T22" s="681"/>
      <c r="U22" s="681"/>
      <c r="V22" s="681"/>
      <c r="W22" s="681"/>
      <c r="X22" s="681"/>
      <c r="Y22" s="682"/>
      <c r="Z22" s="713">
        <v>34.4</v>
      </c>
      <c r="AA22" s="713"/>
      <c r="AB22" s="713"/>
      <c r="AC22" s="713"/>
      <c r="AD22" s="714">
        <v>2882685</v>
      </c>
      <c r="AE22" s="714"/>
      <c r="AF22" s="714"/>
      <c r="AG22" s="714"/>
      <c r="AH22" s="714"/>
      <c r="AI22" s="714"/>
      <c r="AJ22" s="714"/>
      <c r="AK22" s="714"/>
      <c r="AL22" s="683">
        <v>70.2</v>
      </c>
      <c r="AM22" s="684"/>
      <c r="AN22" s="684"/>
      <c r="AO22" s="715"/>
      <c r="AP22" s="774" t="s">
        <v>281</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129</v>
      </c>
      <c r="BP22" s="713"/>
      <c r="BQ22" s="713"/>
      <c r="BR22" s="713"/>
      <c r="BS22" s="686" t="s">
        <v>129</v>
      </c>
      <c r="BT22" s="681"/>
      <c r="BU22" s="681"/>
      <c r="BV22" s="681"/>
      <c r="BW22" s="681"/>
      <c r="BX22" s="681"/>
      <c r="BY22" s="681"/>
      <c r="BZ22" s="681"/>
      <c r="CA22" s="681"/>
      <c r="CB22" s="727"/>
      <c r="CD22" s="784" t="s">
        <v>282</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283</v>
      </c>
      <c r="C23" s="678"/>
      <c r="D23" s="678"/>
      <c r="E23" s="678"/>
      <c r="F23" s="678"/>
      <c r="G23" s="678"/>
      <c r="H23" s="678"/>
      <c r="I23" s="678"/>
      <c r="J23" s="678"/>
      <c r="K23" s="678"/>
      <c r="L23" s="678"/>
      <c r="M23" s="678"/>
      <c r="N23" s="678"/>
      <c r="O23" s="678"/>
      <c r="P23" s="678"/>
      <c r="Q23" s="679"/>
      <c r="R23" s="680">
        <v>2882685</v>
      </c>
      <c r="S23" s="681"/>
      <c r="T23" s="681"/>
      <c r="U23" s="681"/>
      <c r="V23" s="681"/>
      <c r="W23" s="681"/>
      <c r="X23" s="681"/>
      <c r="Y23" s="682"/>
      <c r="Z23" s="713">
        <v>30.4</v>
      </c>
      <c r="AA23" s="713"/>
      <c r="AB23" s="713"/>
      <c r="AC23" s="713"/>
      <c r="AD23" s="714">
        <v>2882685</v>
      </c>
      <c r="AE23" s="714"/>
      <c r="AF23" s="714"/>
      <c r="AG23" s="714"/>
      <c r="AH23" s="714"/>
      <c r="AI23" s="714"/>
      <c r="AJ23" s="714"/>
      <c r="AK23" s="714"/>
      <c r="AL23" s="683">
        <v>70.2</v>
      </c>
      <c r="AM23" s="684"/>
      <c r="AN23" s="684"/>
      <c r="AO23" s="715"/>
      <c r="AP23" s="774" t="s">
        <v>284</v>
      </c>
      <c r="AQ23" s="782"/>
      <c r="AR23" s="782"/>
      <c r="AS23" s="782"/>
      <c r="AT23" s="782"/>
      <c r="AU23" s="782"/>
      <c r="AV23" s="782"/>
      <c r="AW23" s="782"/>
      <c r="AX23" s="782"/>
      <c r="AY23" s="782"/>
      <c r="AZ23" s="782"/>
      <c r="BA23" s="782"/>
      <c r="BB23" s="782"/>
      <c r="BC23" s="782"/>
      <c r="BD23" s="782"/>
      <c r="BE23" s="782"/>
      <c r="BF23" s="776"/>
      <c r="BG23" s="680" t="s">
        <v>129</v>
      </c>
      <c r="BH23" s="681"/>
      <c r="BI23" s="681"/>
      <c r="BJ23" s="681"/>
      <c r="BK23" s="681"/>
      <c r="BL23" s="681"/>
      <c r="BM23" s="681"/>
      <c r="BN23" s="682"/>
      <c r="BO23" s="713" t="s">
        <v>129</v>
      </c>
      <c r="BP23" s="713"/>
      <c r="BQ23" s="713"/>
      <c r="BR23" s="713"/>
      <c r="BS23" s="686" t="s">
        <v>129</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285</v>
      </c>
      <c r="CS23" s="785"/>
      <c r="CT23" s="785"/>
      <c r="CU23" s="785"/>
      <c r="CV23" s="785"/>
      <c r="CW23" s="785"/>
      <c r="CX23" s="785"/>
      <c r="CY23" s="786"/>
      <c r="CZ23" s="784" t="s">
        <v>286</v>
      </c>
      <c r="DA23" s="785"/>
      <c r="DB23" s="785"/>
      <c r="DC23" s="786"/>
      <c r="DD23" s="784" t="s">
        <v>287</v>
      </c>
      <c r="DE23" s="785"/>
      <c r="DF23" s="785"/>
      <c r="DG23" s="785"/>
      <c r="DH23" s="785"/>
      <c r="DI23" s="785"/>
      <c r="DJ23" s="785"/>
      <c r="DK23" s="786"/>
      <c r="DL23" s="793" t="s">
        <v>288</v>
      </c>
      <c r="DM23" s="794"/>
      <c r="DN23" s="794"/>
      <c r="DO23" s="794"/>
      <c r="DP23" s="794"/>
      <c r="DQ23" s="794"/>
      <c r="DR23" s="794"/>
      <c r="DS23" s="794"/>
      <c r="DT23" s="794"/>
      <c r="DU23" s="794"/>
      <c r="DV23" s="795"/>
      <c r="DW23" s="784" t="s">
        <v>289</v>
      </c>
      <c r="DX23" s="785"/>
      <c r="DY23" s="785"/>
      <c r="DZ23" s="785"/>
      <c r="EA23" s="785"/>
      <c r="EB23" s="785"/>
      <c r="EC23" s="786"/>
    </row>
    <row r="24" spans="2:133" ht="11.25" customHeight="1" x14ac:dyDescent="0.15">
      <c r="B24" s="677" t="s">
        <v>290</v>
      </c>
      <c r="C24" s="678"/>
      <c r="D24" s="678"/>
      <c r="E24" s="678"/>
      <c r="F24" s="678"/>
      <c r="G24" s="678"/>
      <c r="H24" s="678"/>
      <c r="I24" s="678"/>
      <c r="J24" s="678"/>
      <c r="K24" s="678"/>
      <c r="L24" s="678"/>
      <c r="M24" s="678"/>
      <c r="N24" s="678"/>
      <c r="O24" s="678"/>
      <c r="P24" s="678"/>
      <c r="Q24" s="679"/>
      <c r="R24" s="680">
        <v>382892</v>
      </c>
      <c r="S24" s="681"/>
      <c r="T24" s="681"/>
      <c r="U24" s="681"/>
      <c r="V24" s="681"/>
      <c r="W24" s="681"/>
      <c r="X24" s="681"/>
      <c r="Y24" s="682"/>
      <c r="Z24" s="713">
        <v>4</v>
      </c>
      <c r="AA24" s="713"/>
      <c r="AB24" s="713"/>
      <c r="AC24" s="713"/>
      <c r="AD24" s="714" t="s">
        <v>129</v>
      </c>
      <c r="AE24" s="714"/>
      <c r="AF24" s="714"/>
      <c r="AG24" s="714"/>
      <c r="AH24" s="714"/>
      <c r="AI24" s="714"/>
      <c r="AJ24" s="714"/>
      <c r="AK24" s="714"/>
      <c r="AL24" s="683" t="s">
        <v>129</v>
      </c>
      <c r="AM24" s="684"/>
      <c r="AN24" s="684"/>
      <c r="AO24" s="715"/>
      <c r="AP24" s="774" t="s">
        <v>291</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129</v>
      </c>
      <c r="BP24" s="713"/>
      <c r="BQ24" s="713"/>
      <c r="BR24" s="713"/>
      <c r="BS24" s="686" t="s">
        <v>129</v>
      </c>
      <c r="BT24" s="681"/>
      <c r="BU24" s="681"/>
      <c r="BV24" s="681"/>
      <c r="BW24" s="681"/>
      <c r="BX24" s="681"/>
      <c r="BY24" s="681"/>
      <c r="BZ24" s="681"/>
      <c r="CA24" s="681"/>
      <c r="CB24" s="727"/>
      <c r="CD24" s="738" t="s">
        <v>292</v>
      </c>
      <c r="CE24" s="739"/>
      <c r="CF24" s="739"/>
      <c r="CG24" s="739"/>
      <c r="CH24" s="739"/>
      <c r="CI24" s="739"/>
      <c r="CJ24" s="739"/>
      <c r="CK24" s="739"/>
      <c r="CL24" s="739"/>
      <c r="CM24" s="739"/>
      <c r="CN24" s="739"/>
      <c r="CO24" s="739"/>
      <c r="CP24" s="739"/>
      <c r="CQ24" s="740"/>
      <c r="CR24" s="735">
        <v>2439846</v>
      </c>
      <c r="CS24" s="736"/>
      <c r="CT24" s="736"/>
      <c r="CU24" s="736"/>
      <c r="CV24" s="736"/>
      <c r="CW24" s="736"/>
      <c r="CX24" s="736"/>
      <c r="CY24" s="779"/>
      <c r="CZ24" s="780">
        <v>26.4</v>
      </c>
      <c r="DA24" s="751"/>
      <c r="DB24" s="751"/>
      <c r="DC24" s="783"/>
      <c r="DD24" s="778">
        <v>1640259</v>
      </c>
      <c r="DE24" s="736"/>
      <c r="DF24" s="736"/>
      <c r="DG24" s="736"/>
      <c r="DH24" s="736"/>
      <c r="DI24" s="736"/>
      <c r="DJ24" s="736"/>
      <c r="DK24" s="779"/>
      <c r="DL24" s="778">
        <v>1546366</v>
      </c>
      <c r="DM24" s="736"/>
      <c r="DN24" s="736"/>
      <c r="DO24" s="736"/>
      <c r="DP24" s="736"/>
      <c r="DQ24" s="736"/>
      <c r="DR24" s="736"/>
      <c r="DS24" s="736"/>
      <c r="DT24" s="736"/>
      <c r="DU24" s="736"/>
      <c r="DV24" s="779"/>
      <c r="DW24" s="780">
        <v>36.5</v>
      </c>
      <c r="DX24" s="751"/>
      <c r="DY24" s="751"/>
      <c r="DZ24" s="751"/>
      <c r="EA24" s="751"/>
      <c r="EB24" s="751"/>
      <c r="EC24" s="781"/>
    </row>
    <row r="25" spans="2:133" ht="11.25" customHeight="1" x14ac:dyDescent="0.15">
      <c r="B25" s="677" t="s">
        <v>293</v>
      </c>
      <c r="C25" s="678"/>
      <c r="D25" s="678"/>
      <c r="E25" s="678"/>
      <c r="F25" s="678"/>
      <c r="G25" s="678"/>
      <c r="H25" s="678"/>
      <c r="I25" s="678"/>
      <c r="J25" s="678"/>
      <c r="K25" s="678"/>
      <c r="L25" s="678"/>
      <c r="M25" s="678"/>
      <c r="N25" s="678"/>
      <c r="O25" s="678"/>
      <c r="P25" s="678"/>
      <c r="Q25" s="679"/>
      <c r="R25" s="680">
        <v>10</v>
      </c>
      <c r="S25" s="681"/>
      <c r="T25" s="681"/>
      <c r="U25" s="681"/>
      <c r="V25" s="681"/>
      <c r="W25" s="681"/>
      <c r="X25" s="681"/>
      <c r="Y25" s="682"/>
      <c r="Z25" s="713">
        <v>0</v>
      </c>
      <c r="AA25" s="713"/>
      <c r="AB25" s="713"/>
      <c r="AC25" s="713"/>
      <c r="AD25" s="714" t="s">
        <v>129</v>
      </c>
      <c r="AE25" s="714"/>
      <c r="AF25" s="714"/>
      <c r="AG25" s="714"/>
      <c r="AH25" s="714"/>
      <c r="AI25" s="714"/>
      <c r="AJ25" s="714"/>
      <c r="AK25" s="714"/>
      <c r="AL25" s="683" t="s">
        <v>129</v>
      </c>
      <c r="AM25" s="684"/>
      <c r="AN25" s="684"/>
      <c r="AO25" s="715"/>
      <c r="AP25" s="774" t="s">
        <v>294</v>
      </c>
      <c r="AQ25" s="782"/>
      <c r="AR25" s="782"/>
      <c r="AS25" s="782"/>
      <c r="AT25" s="782"/>
      <c r="AU25" s="782"/>
      <c r="AV25" s="782"/>
      <c r="AW25" s="782"/>
      <c r="AX25" s="782"/>
      <c r="AY25" s="782"/>
      <c r="AZ25" s="782"/>
      <c r="BA25" s="782"/>
      <c r="BB25" s="782"/>
      <c r="BC25" s="782"/>
      <c r="BD25" s="782"/>
      <c r="BE25" s="782"/>
      <c r="BF25" s="776"/>
      <c r="BG25" s="680" t="s">
        <v>129</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295</v>
      </c>
      <c r="CE25" s="720"/>
      <c r="CF25" s="720"/>
      <c r="CG25" s="720"/>
      <c r="CH25" s="720"/>
      <c r="CI25" s="720"/>
      <c r="CJ25" s="720"/>
      <c r="CK25" s="720"/>
      <c r="CL25" s="720"/>
      <c r="CM25" s="720"/>
      <c r="CN25" s="720"/>
      <c r="CO25" s="720"/>
      <c r="CP25" s="720"/>
      <c r="CQ25" s="721"/>
      <c r="CR25" s="680">
        <v>1002836</v>
      </c>
      <c r="CS25" s="699"/>
      <c r="CT25" s="699"/>
      <c r="CU25" s="699"/>
      <c r="CV25" s="699"/>
      <c r="CW25" s="699"/>
      <c r="CX25" s="699"/>
      <c r="CY25" s="700"/>
      <c r="CZ25" s="683">
        <v>10.8</v>
      </c>
      <c r="DA25" s="701"/>
      <c r="DB25" s="701"/>
      <c r="DC25" s="702"/>
      <c r="DD25" s="686">
        <v>910623</v>
      </c>
      <c r="DE25" s="699"/>
      <c r="DF25" s="699"/>
      <c r="DG25" s="699"/>
      <c r="DH25" s="699"/>
      <c r="DI25" s="699"/>
      <c r="DJ25" s="699"/>
      <c r="DK25" s="700"/>
      <c r="DL25" s="686">
        <v>827769</v>
      </c>
      <c r="DM25" s="699"/>
      <c r="DN25" s="699"/>
      <c r="DO25" s="699"/>
      <c r="DP25" s="699"/>
      <c r="DQ25" s="699"/>
      <c r="DR25" s="699"/>
      <c r="DS25" s="699"/>
      <c r="DT25" s="699"/>
      <c r="DU25" s="699"/>
      <c r="DV25" s="700"/>
      <c r="DW25" s="683">
        <v>19.600000000000001</v>
      </c>
      <c r="DX25" s="701"/>
      <c r="DY25" s="701"/>
      <c r="DZ25" s="701"/>
      <c r="EA25" s="701"/>
      <c r="EB25" s="701"/>
      <c r="EC25" s="722"/>
    </row>
    <row r="26" spans="2:133" ht="11.25" customHeight="1" x14ac:dyDescent="0.15">
      <c r="B26" s="677" t="s">
        <v>296</v>
      </c>
      <c r="C26" s="678"/>
      <c r="D26" s="678"/>
      <c r="E26" s="678"/>
      <c r="F26" s="678"/>
      <c r="G26" s="678"/>
      <c r="H26" s="678"/>
      <c r="I26" s="678"/>
      <c r="J26" s="678"/>
      <c r="K26" s="678"/>
      <c r="L26" s="678"/>
      <c r="M26" s="678"/>
      <c r="N26" s="678"/>
      <c r="O26" s="678"/>
      <c r="P26" s="678"/>
      <c r="Q26" s="679"/>
      <c r="R26" s="680">
        <v>4482878</v>
      </c>
      <c r="S26" s="681"/>
      <c r="T26" s="681"/>
      <c r="U26" s="681"/>
      <c r="V26" s="681"/>
      <c r="W26" s="681"/>
      <c r="X26" s="681"/>
      <c r="Y26" s="682"/>
      <c r="Z26" s="713">
        <v>47.2</v>
      </c>
      <c r="AA26" s="713"/>
      <c r="AB26" s="713"/>
      <c r="AC26" s="713"/>
      <c r="AD26" s="714">
        <v>4097731</v>
      </c>
      <c r="AE26" s="714"/>
      <c r="AF26" s="714"/>
      <c r="AG26" s="714"/>
      <c r="AH26" s="714"/>
      <c r="AI26" s="714"/>
      <c r="AJ26" s="714"/>
      <c r="AK26" s="714"/>
      <c r="AL26" s="683">
        <v>99.8</v>
      </c>
      <c r="AM26" s="684"/>
      <c r="AN26" s="684"/>
      <c r="AO26" s="715"/>
      <c r="AP26" s="774" t="s">
        <v>297</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129</v>
      </c>
      <c r="BP26" s="713"/>
      <c r="BQ26" s="713"/>
      <c r="BR26" s="713"/>
      <c r="BS26" s="686" t="s">
        <v>129</v>
      </c>
      <c r="BT26" s="681"/>
      <c r="BU26" s="681"/>
      <c r="BV26" s="681"/>
      <c r="BW26" s="681"/>
      <c r="BX26" s="681"/>
      <c r="BY26" s="681"/>
      <c r="BZ26" s="681"/>
      <c r="CA26" s="681"/>
      <c r="CB26" s="727"/>
      <c r="CD26" s="719" t="s">
        <v>298</v>
      </c>
      <c r="CE26" s="720"/>
      <c r="CF26" s="720"/>
      <c r="CG26" s="720"/>
      <c r="CH26" s="720"/>
      <c r="CI26" s="720"/>
      <c r="CJ26" s="720"/>
      <c r="CK26" s="720"/>
      <c r="CL26" s="720"/>
      <c r="CM26" s="720"/>
      <c r="CN26" s="720"/>
      <c r="CO26" s="720"/>
      <c r="CP26" s="720"/>
      <c r="CQ26" s="721"/>
      <c r="CR26" s="680">
        <v>593455</v>
      </c>
      <c r="CS26" s="681"/>
      <c r="CT26" s="681"/>
      <c r="CU26" s="681"/>
      <c r="CV26" s="681"/>
      <c r="CW26" s="681"/>
      <c r="CX26" s="681"/>
      <c r="CY26" s="682"/>
      <c r="CZ26" s="683">
        <v>6.4</v>
      </c>
      <c r="DA26" s="701"/>
      <c r="DB26" s="701"/>
      <c r="DC26" s="702"/>
      <c r="DD26" s="686">
        <v>529543</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299</v>
      </c>
      <c r="C27" s="678"/>
      <c r="D27" s="678"/>
      <c r="E27" s="678"/>
      <c r="F27" s="678"/>
      <c r="G27" s="678"/>
      <c r="H27" s="678"/>
      <c r="I27" s="678"/>
      <c r="J27" s="678"/>
      <c r="K27" s="678"/>
      <c r="L27" s="678"/>
      <c r="M27" s="678"/>
      <c r="N27" s="678"/>
      <c r="O27" s="678"/>
      <c r="P27" s="678"/>
      <c r="Q27" s="679"/>
      <c r="R27" s="680">
        <v>1045</v>
      </c>
      <c r="S27" s="681"/>
      <c r="T27" s="681"/>
      <c r="U27" s="681"/>
      <c r="V27" s="681"/>
      <c r="W27" s="681"/>
      <c r="X27" s="681"/>
      <c r="Y27" s="682"/>
      <c r="Z27" s="713">
        <v>0</v>
      </c>
      <c r="AA27" s="713"/>
      <c r="AB27" s="713"/>
      <c r="AC27" s="713"/>
      <c r="AD27" s="714">
        <v>1045</v>
      </c>
      <c r="AE27" s="714"/>
      <c r="AF27" s="714"/>
      <c r="AG27" s="714"/>
      <c r="AH27" s="714"/>
      <c r="AI27" s="714"/>
      <c r="AJ27" s="714"/>
      <c r="AK27" s="714"/>
      <c r="AL27" s="683">
        <v>0</v>
      </c>
      <c r="AM27" s="684"/>
      <c r="AN27" s="684"/>
      <c r="AO27" s="715"/>
      <c r="AP27" s="677" t="s">
        <v>300</v>
      </c>
      <c r="AQ27" s="678"/>
      <c r="AR27" s="678"/>
      <c r="AS27" s="678"/>
      <c r="AT27" s="678"/>
      <c r="AU27" s="678"/>
      <c r="AV27" s="678"/>
      <c r="AW27" s="678"/>
      <c r="AX27" s="678"/>
      <c r="AY27" s="678"/>
      <c r="AZ27" s="678"/>
      <c r="BA27" s="678"/>
      <c r="BB27" s="678"/>
      <c r="BC27" s="678"/>
      <c r="BD27" s="678"/>
      <c r="BE27" s="678"/>
      <c r="BF27" s="679"/>
      <c r="BG27" s="680">
        <v>896368</v>
      </c>
      <c r="BH27" s="681"/>
      <c r="BI27" s="681"/>
      <c r="BJ27" s="681"/>
      <c r="BK27" s="681"/>
      <c r="BL27" s="681"/>
      <c r="BM27" s="681"/>
      <c r="BN27" s="682"/>
      <c r="BO27" s="713">
        <v>100</v>
      </c>
      <c r="BP27" s="713"/>
      <c r="BQ27" s="713"/>
      <c r="BR27" s="713"/>
      <c r="BS27" s="686">
        <v>2245</v>
      </c>
      <c r="BT27" s="681"/>
      <c r="BU27" s="681"/>
      <c r="BV27" s="681"/>
      <c r="BW27" s="681"/>
      <c r="BX27" s="681"/>
      <c r="BY27" s="681"/>
      <c r="BZ27" s="681"/>
      <c r="CA27" s="681"/>
      <c r="CB27" s="727"/>
      <c r="CD27" s="719" t="s">
        <v>301</v>
      </c>
      <c r="CE27" s="720"/>
      <c r="CF27" s="720"/>
      <c r="CG27" s="720"/>
      <c r="CH27" s="720"/>
      <c r="CI27" s="720"/>
      <c r="CJ27" s="720"/>
      <c r="CK27" s="720"/>
      <c r="CL27" s="720"/>
      <c r="CM27" s="720"/>
      <c r="CN27" s="720"/>
      <c r="CO27" s="720"/>
      <c r="CP27" s="720"/>
      <c r="CQ27" s="721"/>
      <c r="CR27" s="680">
        <v>944884</v>
      </c>
      <c r="CS27" s="699"/>
      <c r="CT27" s="699"/>
      <c r="CU27" s="699"/>
      <c r="CV27" s="699"/>
      <c r="CW27" s="699"/>
      <c r="CX27" s="699"/>
      <c r="CY27" s="700"/>
      <c r="CZ27" s="683">
        <v>10.199999999999999</v>
      </c>
      <c r="DA27" s="701"/>
      <c r="DB27" s="701"/>
      <c r="DC27" s="702"/>
      <c r="DD27" s="686">
        <v>237510</v>
      </c>
      <c r="DE27" s="699"/>
      <c r="DF27" s="699"/>
      <c r="DG27" s="699"/>
      <c r="DH27" s="699"/>
      <c r="DI27" s="699"/>
      <c r="DJ27" s="699"/>
      <c r="DK27" s="700"/>
      <c r="DL27" s="686">
        <v>226471</v>
      </c>
      <c r="DM27" s="699"/>
      <c r="DN27" s="699"/>
      <c r="DO27" s="699"/>
      <c r="DP27" s="699"/>
      <c r="DQ27" s="699"/>
      <c r="DR27" s="699"/>
      <c r="DS27" s="699"/>
      <c r="DT27" s="699"/>
      <c r="DU27" s="699"/>
      <c r="DV27" s="700"/>
      <c r="DW27" s="683">
        <v>5.4</v>
      </c>
      <c r="DX27" s="701"/>
      <c r="DY27" s="701"/>
      <c r="DZ27" s="701"/>
      <c r="EA27" s="701"/>
      <c r="EB27" s="701"/>
      <c r="EC27" s="722"/>
    </row>
    <row r="28" spans="2:133" ht="11.25" customHeight="1" x14ac:dyDescent="0.15">
      <c r="B28" s="677" t="s">
        <v>302</v>
      </c>
      <c r="C28" s="678"/>
      <c r="D28" s="678"/>
      <c r="E28" s="678"/>
      <c r="F28" s="678"/>
      <c r="G28" s="678"/>
      <c r="H28" s="678"/>
      <c r="I28" s="678"/>
      <c r="J28" s="678"/>
      <c r="K28" s="678"/>
      <c r="L28" s="678"/>
      <c r="M28" s="678"/>
      <c r="N28" s="678"/>
      <c r="O28" s="678"/>
      <c r="P28" s="678"/>
      <c r="Q28" s="679"/>
      <c r="R28" s="680">
        <v>49448</v>
      </c>
      <c r="S28" s="681"/>
      <c r="T28" s="681"/>
      <c r="U28" s="681"/>
      <c r="V28" s="681"/>
      <c r="W28" s="681"/>
      <c r="X28" s="681"/>
      <c r="Y28" s="682"/>
      <c r="Z28" s="713">
        <v>0.5</v>
      </c>
      <c r="AA28" s="713"/>
      <c r="AB28" s="713"/>
      <c r="AC28" s="713"/>
      <c r="AD28" s="714" t="s">
        <v>129</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303</v>
      </c>
      <c r="CE28" s="720"/>
      <c r="CF28" s="720"/>
      <c r="CG28" s="720"/>
      <c r="CH28" s="720"/>
      <c r="CI28" s="720"/>
      <c r="CJ28" s="720"/>
      <c r="CK28" s="720"/>
      <c r="CL28" s="720"/>
      <c r="CM28" s="720"/>
      <c r="CN28" s="720"/>
      <c r="CO28" s="720"/>
      <c r="CP28" s="720"/>
      <c r="CQ28" s="721"/>
      <c r="CR28" s="680">
        <v>492126</v>
      </c>
      <c r="CS28" s="681"/>
      <c r="CT28" s="681"/>
      <c r="CU28" s="681"/>
      <c r="CV28" s="681"/>
      <c r="CW28" s="681"/>
      <c r="CX28" s="681"/>
      <c r="CY28" s="682"/>
      <c r="CZ28" s="683">
        <v>5.3</v>
      </c>
      <c r="DA28" s="701"/>
      <c r="DB28" s="701"/>
      <c r="DC28" s="702"/>
      <c r="DD28" s="686">
        <v>492126</v>
      </c>
      <c r="DE28" s="681"/>
      <c r="DF28" s="681"/>
      <c r="DG28" s="681"/>
      <c r="DH28" s="681"/>
      <c r="DI28" s="681"/>
      <c r="DJ28" s="681"/>
      <c r="DK28" s="682"/>
      <c r="DL28" s="686">
        <v>492126</v>
      </c>
      <c r="DM28" s="681"/>
      <c r="DN28" s="681"/>
      <c r="DO28" s="681"/>
      <c r="DP28" s="681"/>
      <c r="DQ28" s="681"/>
      <c r="DR28" s="681"/>
      <c r="DS28" s="681"/>
      <c r="DT28" s="681"/>
      <c r="DU28" s="681"/>
      <c r="DV28" s="682"/>
      <c r="DW28" s="683">
        <v>11.6</v>
      </c>
      <c r="DX28" s="701"/>
      <c r="DY28" s="701"/>
      <c r="DZ28" s="701"/>
      <c r="EA28" s="701"/>
      <c r="EB28" s="701"/>
      <c r="EC28" s="722"/>
    </row>
    <row r="29" spans="2:133" ht="11.25" customHeight="1" x14ac:dyDescent="0.15">
      <c r="B29" s="677" t="s">
        <v>304</v>
      </c>
      <c r="C29" s="678"/>
      <c r="D29" s="678"/>
      <c r="E29" s="678"/>
      <c r="F29" s="678"/>
      <c r="G29" s="678"/>
      <c r="H29" s="678"/>
      <c r="I29" s="678"/>
      <c r="J29" s="678"/>
      <c r="K29" s="678"/>
      <c r="L29" s="678"/>
      <c r="M29" s="678"/>
      <c r="N29" s="678"/>
      <c r="O29" s="678"/>
      <c r="P29" s="678"/>
      <c r="Q29" s="679"/>
      <c r="R29" s="680">
        <v>34238</v>
      </c>
      <c r="S29" s="681"/>
      <c r="T29" s="681"/>
      <c r="U29" s="681"/>
      <c r="V29" s="681"/>
      <c r="W29" s="681"/>
      <c r="X29" s="681"/>
      <c r="Y29" s="682"/>
      <c r="Z29" s="713">
        <v>0.4</v>
      </c>
      <c r="AA29" s="713"/>
      <c r="AB29" s="713"/>
      <c r="AC29" s="713"/>
      <c r="AD29" s="714" t="s">
        <v>129</v>
      </c>
      <c r="AE29" s="714"/>
      <c r="AF29" s="714"/>
      <c r="AG29" s="714"/>
      <c r="AH29" s="714"/>
      <c r="AI29" s="714"/>
      <c r="AJ29" s="714"/>
      <c r="AK29" s="714"/>
      <c r="AL29" s="683" t="s">
        <v>129</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305</v>
      </c>
      <c r="CE29" s="769"/>
      <c r="CF29" s="719" t="s">
        <v>69</v>
      </c>
      <c r="CG29" s="720"/>
      <c r="CH29" s="720"/>
      <c r="CI29" s="720"/>
      <c r="CJ29" s="720"/>
      <c r="CK29" s="720"/>
      <c r="CL29" s="720"/>
      <c r="CM29" s="720"/>
      <c r="CN29" s="720"/>
      <c r="CO29" s="720"/>
      <c r="CP29" s="720"/>
      <c r="CQ29" s="721"/>
      <c r="CR29" s="680">
        <v>492077</v>
      </c>
      <c r="CS29" s="699"/>
      <c r="CT29" s="699"/>
      <c r="CU29" s="699"/>
      <c r="CV29" s="699"/>
      <c r="CW29" s="699"/>
      <c r="CX29" s="699"/>
      <c r="CY29" s="700"/>
      <c r="CZ29" s="683">
        <v>5.3</v>
      </c>
      <c r="DA29" s="701"/>
      <c r="DB29" s="701"/>
      <c r="DC29" s="702"/>
      <c r="DD29" s="686">
        <v>492077</v>
      </c>
      <c r="DE29" s="699"/>
      <c r="DF29" s="699"/>
      <c r="DG29" s="699"/>
      <c r="DH29" s="699"/>
      <c r="DI29" s="699"/>
      <c r="DJ29" s="699"/>
      <c r="DK29" s="700"/>
      <c r="DL29" s="686">
        <v>492077</v>
      </c>
      <c r="DM29" s="699"/>
      <c r="DN29" s="699"/>
      <c r="DO29" s="699"/>
      <c r="DP29" s="699"/>
      <c r="DQ29" s="699"/>
      <c r="DR29" s="699"/>
      <c r="DS29" s="699"/>
      <c r="DT29" s="699"/>
      <c r="DU29" s="699"/>
      <c r="DV29" s="700"/>
      <c r="DW29" s="683">
        <v>11.6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24336</v>
      </c>
      <c r="S30" s="681"/>
      <c r="T30" s="681"/>
      <c r="U30" s="681"/>
      <c r="V30" s="681"/>
      <c r="W30" s="681"/>
      <c r="X30" s="681"/>
      <c r="Y30" s="682"/>
      <c r="Z30" s="713">
        <v>0.3</v>
      </c>
      <c r="AA30" s="713"/>
      <c r="AB30" s="713"/>
      <c r="AC30" s="713"/>
      <c r="AD30" s="714" t="s">
        <v>129</v>
      </c>
      <c r="AE30" s="714"/>
      <c r="AF30" s="714"/>
      <c r="AG30" s="714"/>
      <c r="AH30" s="714"/>
      <c r="AI30" s="714"/>
      <c r="AJ30" s="714"/>
      <c r="AK30" s="714"/>
      <c r="AL30" s="683" t="s">
        <v>129</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467285</v>
      </c>
      <c r="CS30" s="681"/>
      <c r="CT30" s="681"/>
      <c r="CU30" s="681"/>
      <c r="CV30" s="681"/>
      <c r="CW30" s="681"/>
      <c r="CX30" s="681"/>
      <c r="CY30" s="682"/>
      <c r="CZ30" s="683">
        <v>5.0999999999999996</v>
      </c>
      <c r="DA30" s="701"/>
      <c r="DB30" s="701"/>
      <c r="DC30" s="702"/>
      <c r="DD30" s="686">
        <v>467285</v>
      </c>
      <c r="DE30" s="681"/>
      <c r="DF30" s="681"/>
      <c r="DG30" s="681"/>
      <c r="DH30" s="681"/>
      <c r="DI30" s="681"/>
      <c r="DJ30" s="681"/>
      <c r="DK30" s="682"/>
      <c r="DL30" s="686">
        <v>467285</v>
      </c>
      <c r="DM30" s="681"/>
      <c r="DN30" s="681"/>
      <c r="DO30" s="681"/>
      <c r="DP30" s="681"/>
      <c r="DQ30" s="681"/>
      <c r="DR30" s="681"/>
      <c r="DS30" s="681"/>
      <c r="DT30" s="681"/>
      <c r="DU30" s="681"/>
      <c r="DV30" s="682"/>
      <c r="DW30" s="683">
        <v>11</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2074920</v>
      </c>
      <c r="S31" s="681"/>
      <c r="T31" s="681"/>
      <c r="U31" s="681"/>
      <c r="V31" s="681"/>
      <c r="W31" s="681"/>
      <c r="X31" s="681"/>
      <c r="Y31" s="682"/>
      <c r="Z31" s="713">
        <v>21.9</v>
      </c>
      <c r="AA31" s="713"/>
      <c r="AB31" s="713"/>
      <c r="AC31" s="713"/>
      <c r="AD31" s="714" t="s">
        <v>129</v>
      </c>
      <c r="AE31" s="714"/>
      <c r="AF31" s="714"/>
      <c r="AG31" s="714"/>
      <c r="AH31" s="714"/>
      <c r="AI31" s="714"/>
      <c r="AJ31" s="714"/>
      <c r="AK31" s="714"/>
      <c r="AL31" s="683" t="s">
        <v>129</v>
      </c>
      <c r="AM31" s="684"/>
      <c r="AN31" s="684"/>
      <c r="AO31" s="715"/>
      <c r="AP31" s="754" t="s">
        <v>311</v>
      </c>
      <c r="AQ31" s="755"/>
      <c r="AR31" s="755"/>
      <c r="AS31" s="755"/>
      <c r="AT31" s="760" t="s">
        <v>312</v>
      </c>
      <c r="AU31" s="231"/>
      <c r="AV31" s="231"/>
      <c r="AW31" s="231"/>
      <c r="AX31" s="746" t="s">
        <v>189</v>
      </c>
      <c r="AY31" s="747"/>
      <c r="AZ31" s="747"/>
      <c r="BA31" s="747"/>
      <c r="BB31" s="747"/>
      <c r="BC31" s="747"/>
      <c r="BD31" s="747"/>
      <c r="BE31" s="747"/>
      <c r="BF31" s="748"/>
      <c r="BG31" s="749">
        <v>99.3</v>
      </c>
      <c r="BH31" s="750"/>
      <c r="BI31" s="750"/>
      <c r="BJ31" s="750"/>
      <c r="BK31" s="750"/>
      <c r="BL31" s="750"/>
      <c r="BM31" s="751">
        <v>94.7</v>
      </c>
      <c r="BN31" s="750"/>
      <c r="BO31" s="750"/>
      <c r="BP31" s="750"/>
      <c r="BQ31" s="752"/>
      <c r="BR31" s="749">
        <v>99.2</v>
      </c>
      <c r="BS31" s="750"/>
      <c r="BT31" s="750"/>
      <c r="BU31" s="750"/>
      <c r="BV31" s="750"/>
      <c r="BW31" s="750"/>
      <c r="BX31" s="751">
        <v>94</v>
      </c>
      <c r="BY31" s="750"/>
      <c r="BZ31" s="750"/>
      <c r="CA31" s="750"/>
      <c r="CB31" s="752"/>
      <c r="CD31" s="770"/>
      <c r="CE31" s="771"/>
      <c r="CF31" s="719" t="s">
        <v>313</v>
      </c>
      <c r="CG31" s="720"/>
      <c r="CH31" s="720"/>
      <c r="CI31" s="720"/>
      <c r="CJ31" s="720"/>
      <c r="CK31" s="720"/>
      <c r="CL31" s="720"/>
      <c r="CM31" s="720"/>
      <c r="CN31" s="720"/>
      <c r="CO31" s="720"/>
      <c r="CP31" s="720"/>
      <c r="CQ31" s="721"/>
      <c r="CR31" s="680">
        <v>24792</v>
      </c>
      <c r="CS31" s="699"/>
      <c r="CT31" s="699"/>
      <c r="CU31" s="699"/>
      <c r="CV31" s="699"/>
      <c r="CW31" s="699"/>
      <c r="CX31" s="699"/>
      <c r="CY31" s="700"/>
      <c r="CZ31" s="683">
        <v>0.3</v>
      </c>
      <c r="DA31" s="701"/>
      <c r="DB31" s="701"/>
      <c r="DC31" s="702"/>
      <c r="DD31" s="686">
        <v>24792</v>
      </c>
      <c r="DE31" s="699"/>
      <c r="DF31" s="699"/>
      <c r="DG31" s="699"/>
      <c r="DH31" s="699"/>
      <c r="DI31" s="699"/>
      <c r="DJ31" s="699"/>
      <c r="DK31" s="700"/>
      <c r="DL31" s="686">
        <v>24792</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129</v>
      </c>
      <c r="S32" s="681"/>
      <c r="T32" s="681"/>
      <c r="U32" s="681"/>
      <c r="V32" s="681"/>
      <c r="W32" s="681"/>
      <c r="X32" s="681"/>
      <c r="Y32" s="682"/>
      <c r="Z32" s="713" t="s">
        <v>129</v>
      </c>
      <c r="AA32" s="713"/>
      <c r="AB32" s="713"/>
      <c r="AC32" s="713"/>
      <c r="AD32" s="714" t="s">
        <v>129</v>
      </c>
      <c r="AE32" s="714"/>
      <c r="AF32" s="714"/>
      <c r="AG32" s="714"/>
      <c r="AH32" s="714"/>
      <c r="AI32" s="714"/>
      <c r="AJ32" s="714"/>
      <c r="AK32" s="714"/>
      <c r="AL32" s="683" t="s">
        <v>129</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99.6</v>
      </c>
      <c r="BH32" s="699"/>
      <c r="BI32" s="699"/>
      <c r="BJ32" s="699"/>
      <c r="BK32" s="699"/>
      <c r="BL32" s="699"/>
      <c r="BM32" s="684">
        <v>96.8</v>
      </c>
      <c r="BN32" s="745"/>
      <c r="BO32" s="745"/>
      <c r="BP32" s="745"/>
      <c r="BQ32" s="726"/>
      <c r="BR32" s="753">
        <v>99.3</v>
      </c>
      <c r="BS32" s="699"/>
      <c r="BT32" s="699"/>
      <c r="BU32" s="699"/>
      <c r="BV32" s="699"/>
      <c r="BW32" s="699"/>
      <c r="BX32" s="684">
        <v>96</v>
      </c>
      <c r="BY32" s="745"/>
      <c r="BZ32" s="745"/>
      <c r="CA32" s="745"/>
      <c r="CB32" s="726"/>
      <c r="CD32" s="772"/>
      <c r="CE32" s="773"/>
      <c r="CF32" s="719" t="s">
        <v>317</v>
      </c>
      <c r="CG32" s="720"/>
      <c r="CH32" s="720"/>
      <c r="CI32" s="720"/>
      <c r="CJ32" s="720"/>
      <c r="CK32" s="720"/>
      <c r="CL32" s="720"/>
      <c r="CM32" s="720"/>
      <c r="CN32" s="720"/>
      <c r="CO32" s="720"/>
      <c r="CP32" s="720"/>
      <c r="CQ32" s="721"/>
      <c r="CR32" s="680">
        <v>49</v>
      </c>
      <c r="CS32" s="681"/>
      <c r="CT32" s="681"/>
      <c r="CU32" s="681"/>
      <c r="CV32" s="681"/>
      <c r="CW32" s="681"/>
      <c r="CX32" s="681"/>
      <c r="CY32" s="682"/>
      <c r="CZ32" s="683">
        <v>0</v>
      </c>
      <c r="DA32" s="701"/>
      <c r="DB32" s="701"/>
      <c r="DC32" s="702"/>
      <c r="DD32" s="686">
        <v>49</v>
      </c>
      <c r="DE32" s="681"/>
      <c r="DF32" s="681"/>
      <c r="DG32" s="681"/>
      <c r="DH32" s="681"/>
      <c r="DI32" s="681"/>
      <c r="DJ32" s="681"/>
      <c r="DK32" s="682"/>
      <c r="DL32" s="686">
        <v>49</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723635</v>
      </c>
      <c r="S33" s="681"/>
      <c r="T33" s="681"/>
      <c r="U33" s="681"/>
      <c r="V33" s="681"/>
      <c r="W33" s="681"/>
      <c r="X33" s="681"/>
      <c r="Y33" s="682"/>
      <c r="Z33" s="713">
        <v>7.6</v>
      </c>
      <c r="AA33" s="713"/>
      <c r="AB33" s="713"/>
      <c r="AC33" s="713"/>
      <c r="AD33" s="714" t="s">
        <v>129</v>
      </c>
      <c r="AE33" s="714"/>
      <c r="AF33" s="714"/>
      <c r="AG33" s="714"/>
      <c r="AH33" s="714"/>
      <c r="AI33" s="714"/>
      <c r="AJ33" s="714"/>
      <c r="AK33" s="714"/>
      <c r="AL33" s="683" t="s">
        <v>129</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98.6</v>
      </c>
      <c r="BH33" s="665"/>
      <c r="BI33" s="665"/>
      <c r="BJ33" s="665"/>
      <c r="BK33" s="665"/>
      <c r="BL33" s="665"/>
      <c r="BM33" s="707">
        <v>94.3</v>
      </c>
      <c r="BN33" s="665"/>
      <c r="BO33" s="665"/>
      <c r="BP33" s="665"/>
      <c r="BQ33" s="709"/>
      <c r="BR33" s="744">
        <v>98.8</v>
      </c>
      <c r="BS33" s="665"/>
      <c r="BT33" s="665"/>
      <c r="BU33" s="665"/>
      <c r="BV33" s="665"/>
      <c r="BW33" s="665"/>
      <c r="BX33" s="707">
        <v>93.6</v>
      </c>
      <c r="BY33" s="665"/>
      <c r="BZ33" s="665"/>
      <c r="CA33" s="665"/>
      <c r="CB33" s="709"/>
      <c r="CD33" s="719" t="s">
        <v>320</v>
      </c>
      <c r="CE33" s="720"/>
      <c r="CF33" s="720"/>
      <c r="CG33" s="720"/>
      <c r="CH33" s="720"/>
      <c r="CI33" s="720"/>
      <c r="CJ33" s="720"/>
      <c r="CK33" s="720"/>
      <c r="CL33" s="720"/>
      <c r="CM33" s="720"/>
      <c r="CN33" s="720"/>
      <c r="CO33" s="720"/>
      <c r="CP33" s="720"/>
      <c r="CQ33" s="721"/>
      <c r="CR33" s="680">
        <v>4808188</v>
      </c>
      <c r="CS33" s="699"/>
      <c r="CT33" s="699"/>
      <c r="CU33" s="699"/>
      <c r="CV33" s="699"/>
      <c r="CW33" s="699"/>
      <c r="CX33" s="699"/>
      <c r="CY33" s="700"/>
      <c r="CZ33" s="683">
        <v>52</v>
      </c>
      <c r="DA33" s="701"/>
      <c r="DB33" s="701"/>
      <c r="DC33" s="702"/>
      <c r="DD33" s="686">
        <v>3005410</v>
      </c>
      <c r="DE33" s="699"/>
      <c r="DF33" s="699"/>
      <c r="DG33" s="699"/>
      <c r="DH33" s="699"/>
      <c r="DI33" s="699"/>
      <c r="DJ33" s="699"/>
      <c r="DK33" s="700"/>
      <c r="DL33" s="686">
        <v>1933709</v>
      </c>
      <c r="DM33" s="699"/>
      <c r="DN33" s="699"/>
      <c r="DO33" s="699"/>
      <c r="DP33" s="699"/>
      <c r="DQ33" s="699"/>
      <c r="DR33" s="699"/>
      <c r="DS33" s="699"/>
      <c r="DT33" s="699"/>
      <c r="DU33" s="699"/>
      <c r="DV33" s="700"/>
      <c r="DW33" s="683">
        <v>45.7</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6796</v>
      </c>
      <c r="S34" s="681"/>
      <c r="T34" s="681"/>
      <c r="U34" s="681"/>
      <c r="V34" s="681"/>
      <c r="W34" s="681"/>
      <c r="X34" s="681"/>
      <c r="Y34" s="682"/>
      <c r="Z34" s="713">
        <v>0.1</v>
      </c>
      <c r="AA34" s="713"/>
      <c r="AB34" s="713"/>
      <c r="AC34" s="713"/>
      <c r="AD34" s="714">
        <v>6442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1312029</v>
      </c>
      <c r="CS34" s="681"/>
      <c r="CT34" s="681"/>
      <c r="CU34" s="681"/>
      <c r="CV34" s="681"/>
      <c r="CW34" s="681"/>
      <c r="CX34" s="681"/>
      <c r="CY34" s="682"/>
      <c r="CZ34" s="683">
        <v>14.2</v>
      </c>
      <c r="DA34" s="701"/>
      <c r="DB34" s="701"/>
      <c r="DC34" s="702"/>
      <c r="DD34" s="686">
        <v>968556</v>
      </c>
      <c r="DE34" s="681"/>
      <c r="DF34" s="681"/>
      <c r="DG34" s="681"/>
      <c r="DH34" s="681"/>
      <c r="DI34" s="681"/>
      <c r="DJ34" s="681"/>
      <c r="DK34" s="682"/>
      <c r="DL34" s="686">
        <v>270597</v>
      </c>
      <c r="DM34" s="681"/>
      <c r="DN34" s="681"/>
      <c r="DO34" s="681"/>
      <c r="DP34" s="681"/>
      <c r="DQ34" s="681"/>
      <c r="DR34" s="681"/>
      <c r="DS34" s="681"/>
      <c r="DT34" s="681"/>
      <c r="DU34" s="681"/>
      <c r="DV34" s="682"/>
      <c r="DW34" s="683">
        <v>6.4</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9303</v>
      </c>
      <c r="S35" s="681"/>
      <c r="T35" s="681"/>
      <c r="U35" s="681"/>
      <c r="V35" s="681"/>
      <c r="W35" s="681"/>
      <c r="X35" s="681"/>
      <c r="Y35" s="682"/>
      <c r="Z35" s="713">
        <v>0.1</v>
      </c>
      <c r="AA35" s="713"/>
      <c r="AB35" s="713"/>
      <c r="AC35" s="713"/>
      <c r="AD35" s="714" t="s">
        <v>129</v>
      </c>
      <c r="AE35" s="714"/>
      <c r="AF35" s="714"/>
      <c r="AG35" s="714"/>
      <c r="AH35" s="714"/>
      <c r="AI35" s="714"/>
      <c r="AJ35" s="714"/>
      <c r="AK35" s="714"/>
      <c r="AL35" s="683" t="s">
        <v>129</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214094</v>
      </c>
      <c r="CS35" s="699"/>
      <c r="CT35" s="699"/>
      <c r="CU35" s="699"/>
      <c r="CV35" s="699"/>
      <c r="CW35" s="699"/>
      <c r="CX35" s="699"/>
      <c r="CY35" s="700"/>
      <c r="CZ35" s="683">
        <v>2.2999999999999998</v>
      </c>
      <c r="DA35" s="701"/>
      <c r="DB35" s="701"/>
      <c r="DC35" s="702"/>
      <c r="DD35" s="686">
        <v>138298</v>
      </c>
      <c r="DE35" s="699"/>
      <c r="DF35" s="699"/>
      <c r="DG35" s="699"/>
      <c r="DH35" s="699"/>
      <c r="DI35" s="699"/>
      <c r="DJ35" s="699"/>
      <c r="DK35" s="700"/>
      <c r="DL35" s="686">
        <v>134327</v>
      </c>
      <c r="DM35" s="699"/>
      <c r="DN35" s="699"/>
      <c r="DO35" s="699"/>
      <c r="DP35" s="699"/>
      <c r="DQ35" s="699"/>
      <c r="DR35" s="699"/>
      <c r="DS35" s="699"/>
      <c r="DT35" s="699"/>
      <c r="DU35" s="699"/>
      <c r="DV35" s="700"/>
      <c r="DW35" s="683">
        <v>3.2</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220170</v>
      </c>
      <c r="S36" s="681"/>
      <c r="T36" s="681"/>
      <c r="U36" s="681"/>
      <c r="V36" s="681"/>
      <c r="W36" s="681"/>
      <c r="X36" s="681"/>
      <c r="Y36" s="682"/>
      <c r="Z36" s="713">
        <v>2.2999999999999998</v>
      </c>
      <c r="AA36" s="713"/>
      <c r="AB36" s="713"/>
      <c r="AC36" s="713"/>
      <c r="AD36" s="714" t="s">
        <v>129</v>
      </c>
      <c r="AE36" s="714"/>
      <c r="AF36" s="714"/>
      <c r="AG36" s="714"/>
      <c r="AH36" s="714"/>
      <c r="AI36" s="714"/>
      <c r="AJ36" s="714"/>
      <c r="AK36" s="714"/>
      <c r="AL36" s="683" t="s">
        <v>129</v>
      </c>
      <c r="AM36" s="684"/>
      <c r="AN36" s="684"/>
      <c r="AO36" s="715"/>
      <c r="AP36" s="235"/>
      <c r="AQ36" s="732" t="s">
        <v>328</v>
      </c>
      <c r="AR36" s="733"/>
      <c r="AS36" s="733"/>
      <c r="AT36" s="733"/>
      <c r="AU36" s="733"/>
      <c r="AV36" s="733"/>
      <c r="AW36" s="733"/>
      <c r="AX36" s="733"/>
      <c r="AY36" s="734"/>
      <c r="AZ36" s="735">
        <v>1453118</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112701</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2290817</v>
      </c>
      <c r="CS36" s="681"/>
      <c r="CT36" s="681"/>
      <c r="CU36" s="681"/>
      <c r="CV36" s="681"/>
      <c r="CW36" s="681"/>
      <c r="CX36" s="681"/>
      <c r="CY36" s="682"/>
      <c r="CZ36" s="683">
        <v>24.8</v>
      </c>
      <c r="DA36" s="701"/>
      <c r="DB36" s="701"/>
      <c r="DC36" s="702"/>
      <c r="DD36" s="686">
        <v>1051990</v>
      </c>
      <c r="DE36" s="681"/>
      <c r="DF36" s="681"/>
      <c r="DG36" s="681"/>
      <c r="DH36" s="681"/>
      <c r="DI36" s="681"/>
      <c r="DJ36" s="681"/>
      <c r="DK36" s="682"/>
      <c r="DL36" s="686">
        <v>852503</v>
      </c>
      <c r="DM36" s="681"/>
      <c r="DN36" s="681"/>
      <c r="DO36" s="681"/>
      <c r="DP36" s="681"/>
      <c r="DQ36" s="681"/>
      <c r="DR36" s="681"/>
      <c r="DS36" s="681"/>
      <c r="DT36" s="681"/>
      <c r="DU36" s="681"/>
      <c r="DV36" s="682"/>
      <c r="DW36" s="683">
        <v>20.100000000000001</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73783</v>
      </c>
      <c r="S37" s="681"/>
      <c r="T37" s="681"/>
      <c r="U37" s="681"/>
      <c r="V37" s="681"/>
      <c r="W37" s="681"/>
      <c r="X37" s="681"/>
      <c r="Y37" s="682"/>
      <c r="Z37" s="713">
        <v>0.8</v>
      </c>
      <c r="AA37" s="713"/>
      <c r="AB37" s="713"/>
      <c r="AC37" s="713"/>
      <c r="AD37" s="714" t="s">
        <v>129</v>
      </c>
      <c r="AE37" s="714"/>
      <c r="AF37" s="714"/>
      <c r="AG37" s="714"/>
      <c r="AH37" s="714"/>
      <c r="AI37" s="714"/>
      <c r="AJ37" s="714"/>
      <c r="AK37" s="714"/>
      <c r="AL37" s="683" t="s">
        <v>129</v>
      </c>
      <c r="AM37" s="684"/>
      <c r="AN37" s="684"/>
      <c r="AO37" s="715"/>
      <c r="AQ37" s="723" t="s">
        <v>332</v>
      </c>
      <c r="AR37" s="724"/>
      <c r="AS37" s="724"/>
      <c r="AT37" s="724"/>
      <c r="AU37" s="724"/>
      <c r="AV37" s="724"/>
      <c r="AW37" s="724"/>
      <c r="AX37" s="724"/>
      <c r="AY37" s="725"/>
      <c r="AZ37" s="680">
        <v>525078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105545</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350186</v>
      </c>
      <c r="CS37" s="699"/>
      <c r="CT37" s="699"/>
      <c r="CU37" s="699"/>
      <c r="CV37" s="699"/>
      <c r="CW37" s="699"/>
      <c r="CX37" s="699"/>
      <c r="CY37" s="700"/>
      <c r="CZ37" s="683">
        <v>3.8</v>
      </c>
      <c r="DA37" s="701"/>
      <c r="DB37" s="701"/>
      <c r="DC37" s="702"/>
      <c r="DD37" s="686">
        <v>270141</v>
      </c>
      <c r="DE37" s="699"/>
      <c r="DF37" s="699"/>
      <c r="DG37" s="699"/>
      <c r="DH37" s="699"/>
      <c r="DI37" s="699"/>
      <c r="DJ37" s="699"/>
      <c r="DK37" s="700"/>
      <c r="DL37" s="686">
        <v>270031</v>
      </c>
      <c r="DM37" s="699"/>
      <c r="DN37" s="699"/>
      <c r="DO37" s="699"/>
      <c r="DP37" s="699"/>
      <c r="DQ37" s="699"/>
      <c r="DR37" s="699"/>
      <c r="DS37" s="699"/>
      <c r="DT37" s="699"/>
      <c r="DU37" s="699"/>
      <c r="DV37" s="700"/>
      <c r="DW37" s="683">
        <v>6.4</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138976</v>
      </c>
      <c r="S38" s="681"/>
      <c r="T38" s="681"/>
      <c r="U38" s="681"/>
      <c r="V38" s="681"/>
      <c r="W38" s="681"/>
      <c r="X38" s="681"/>
      <c r="Y38" s="682"/>
      <c r="Z38" s="713">
        <v>1.5</v>
      </c>
      <c r="AA38" s="713"/>
      <c r="AB38" s="713"/>
      <c r="AC38" s="713"/>
      <c r="AD38" s="714">
        <v>19</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278385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2021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918040</v>
      </c>
      <c r="CS38" s="681"/>
      <c r="CT38" s="681"/>
      <c r="CU38" s="681"/>
      <c r="CV38" s="681"/>
      <c r="CW38" s="681"/>
      <c r="CX38" s="681"/>
      <c r="CY38" s="682"/>
      <c r="CZ38" s="683">
        <v>9.9</v>
      </c>
      <c r="DA38" s="701"/>
      <c r="DB38" s="701"/>
      <c r="DC38" s="702"/>
      <c r="DD38" s="686">
        <v>795758</v>
      </c>
      <c r="DE38" s="681"/>
      <c r="DF38" s="681"/>
      <c r="DG38" s="681"/>
      <c r="DH38" s="681"/>
      <c r="DI38" s="681"/>
      <c r="DJ38" s="681"/>
      <c r="DK38" s="682"/>
      <c r="DL38" s="686">
        <v>676282</v>
      </c>
      <c r="DM38" s="681"/>
      <c r="DN38" s="681"/>
      <c r="DO38" s="681"/>
      <c r="DP38" s="681"/>
      <c r="DQ38" s="681"/>
      <c r="DR38" s="681"/>
      <c r="DS38" s="681"/>
      <c r="DT38" s="681"/>
      <c r="DU38" s="681"/>
      <c r="DV38" s="682"/>
      <c r="DW38" s="683">
        <v>16</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1648500</v>
      </c>
      <c r="S39" s="681"/>
      <c r="T39" s="681"/>
      <c r="U39" s="681"/>
      <c r="V39" s="681"/>
      <c r="W39" s="681"/>
      <c r="X39" s="681"/>
      <c r="Y39" s="682"/>
      <c r="Z39" s="713">
        <v>17.399999999999999</v>
      </c>
      <c r="AA39" s="713"/>
      <c r="AB39" s="713"/>
      <c r="AC39" s="713"/>
      <c r="AD39" s="714" t="s">
        <v>129</v>
      </c>
      <c r="AE39" s="714"/>
      <c r="AF39" s="714"/>
      <c r="AG39" s="714"/>
      <c r="AH39" s="714"/>
      <c r="AI39" s="714"/>
      <c r="AJ39" s="714"/>
      <c r="AK39" s="714"/>
      <c r="AL39" s="683" t="s">
        <v>129</v>
      </c>
      <c r="AM39" s="684"/>
      <c r="AN39" s="684"/>
      <c r="AO39" s="715"/>
      <c r="AQ39" s="723" t="s">
        <v>340</v>
      </c>
      <c r="AR39" s="724"/>
      <c r="AS39" s="724"/>
      <c r="AT39" s="724"/>
      <c r="AU39" s="724"/>
      <c r="AV39" s="724"/>
      <c r="AW39" s="724"/>
      <c r="AX39" s="724"/>
      <c r="AY39" s="725"/>
      <c r="AZ39" s="680">
        <v>23373</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3563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54508</v>
      </c>
      <c r="CS39" s="699"/>
      <c r="CT39" s="699"/>
      <c r="CU39" s="699"/>
      <c r="CV39" s="699"/>
      <c r="CW39" s="699"/>
      <c r="CX39" s="699"/>
      <c r="CY39" s="700"/>
      <c r="CZ39" s="683">
        <v>0.6</v>
      </c>
      <c r="DA39" s="701"/>
      <c r="DB39" s="701"/>
      <c r="DC39" s="702"/>
      <c r="DD39" s="686">
        <v>50808</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129</v>
      </c>
      <c r="AA40" s="713"/>
      <c r="AB40" s="713"/>
      <c r="AC40" s="713"/>
      <c r="AD40" s="714" t="s">
        <v>129</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v>10000</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153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18700</v>
      </c>
      <c r="CS40" s="681"/>
      <c r="CT40" s="681"/>
      <c r="CU40" s="681"/>
      <c r="CV40" s="681"/>
      <c r="CW40" s="681"/>
      <c r="CX40" s="681"/>
      <c r="CY40" s="682"/>
      <c r="CZ40" s="683">
        <v>0.2</v>
      </c>
      <c r="DA40" s="701"/>
      <c r="DB40" s="701"/>
      <c r="DC40" s="702"/>
      <c r="DD40" s="686" t="s">
        <v>129</v>
      </c>
      <c r="DE40" s="681"/>
      <c r="DF40" s="681"/>
      <c r="DG40" s="681"/>
      <c r="DH40" s="681"/>
      <c r="DI40" s="681"/>
      <c r="DJ40" s="681"/>
      <c r="DK40" s="682"/>
      <c r="DL40" s="686" t="s">
        <v>129</v>
      </c>
      <c r="DM40" s="681"/>
      <c r="DN40" s="681"/>
      <c r="DO40" s="681"/>
      <c r="DP40" s="681"/>
      <c r="DQ40" s="681"/>
      <c r="DR40" s="681"/>
      <c r="DS40" s="681"/>
      <c r="DT40" s="681"/>
      <c r="DU40" s="681"/>
      <c r="DV40" s="682"/>
      <c r="DW40" s="683" t="s">
        <v>129</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129</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129</v>
      </c>
      <c r="AM41" s="684"/>
      <c r="AN41" s="684"/>
      <c r="AO41" s="715"/>
      <c r="AQ41" s="723" t="s">
        <v>349</v>
      </c>
      <c r="AR41" s="724"/>
      <c r="AS41" s="724"/>
      <c r="AT41" s="724"/>
      <c r="AU41" s="724"/>
      <c r="AV41" s="724"/>
      <c r="AW41" s="724"/>
      <c r="AX41" s="724"/>
      <c r="AY41" s="725"/>
      <c r="AZ41" s="680">
        <v>133474</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9</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129</v>
      </c>
      <c r="CS41" s="699"/>
      <c r="CT41" s="699"/>
      <c r="CU41" s="699"/>
      <c r="CV41" s="699"/>
      <c r="CW41" s="699"/>
      <c r="CX41" s="699"/>
      <c r="CY41" s="700"/>
      <c r="CZ41" s="683" t="s">
        <v>129</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126800</v>
      </c>
      <c r="S42" s="681"/>
      <c r="T42" s="681"/>
      <c r="U42" s="681"/>
      <c r="V42" s="681"/>
      <c r="W42" s="681"/>
      <c r="X42" s="681"/>
      <c r="Y42" s="682"/>
      <c r="Z42" s="713">
        <v>1.3</v>
      </c>
      <c r="AA42" s="713"/>
      <c r="AB42" s="713"/>
      <c r="AC42" s="713"/>
      <c r="AD42" s="714" t="s">
        <v>129</v>
      </c>
      <c r="AE42" s="714"/>
      <c r="AF42" s="714"/>
      <c r="AG42" s="714"/>
      <c r="AH42" s="714"/>
      <c r="AI42" s="714"/>
      <c r="AJ42" s="714"/>
      <c r="AK42" s="714"/>
      <c r="AL42" s="683" t="s">
        <v>129</v>
      </c>
      <c r="AM42" s="684"/>
      <c r="AN42" s="684"/>
      <c r="AO42" s="715"/>
      <c r="AQ42" s="716" t="s">
        <v>353</v>
      </c>
      <c r="AR42" s="717"/>
      <c r="AS42" s="717"/>
      <c r="AT42" s="717"/>
      <c r="AU42" s="717"/>
      <c r="AV42" s="717"/>
      <c r="AW42" s="717"/>
      <c r="AX42" s="717"/>
      <c r="AY42" s="718"/>
      <c r="AZ42" s="664">
        <v>482808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1994825</v>
      </c>
      <c r="CS42" s="681"/>
      <c r="CT42" s="681"/>
      <c r="CU42" s="681"/>
      <c r="CV42" s="681"/>
      <c r="CW42" s="681"/>
      <c r="CX42" s="681"/>
      <c r="CY42" s="682"/>
      <c r="CZ42" s="683">
        <v>21.6</v>
      </c>
      <c r="DA42" s="684"/>
      <c r="DB42" s="684"/>
      <c r="DC42" s="685"/>
      <c r="DD42" s="686">
        <v>199766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9488028</v>
      </c>
      <c r="S43" s="703"/>
      <c r="T43" s="703"/>
      <c r="U43" s="703"/>
      <c r="V43" s="703"/>
      <c r="W43" s="703"/>
      <c r="X43" s="703"/>
      <c r="Y43" s="704"/>
      <c r="Z43" s="705">
        <v>100</v>
      </c>
      <c r="AA43" s="705"/>
      <c r="AB43" s="705"/>
      <c r="AC43" s="705"/>
      <c r="AD43" s="706">
        <v>4105237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57735</v>
      </c>
      <c r="CS43" s="699"/>
      <c r="CT43" s="699"/>
      <c r="CU43" s="699"/>
      <c r="CV43" s="699"/>
      <c r="CW43" s="699"/>
      <c r="CX43" s="699"/>
      <c r="CY43" s="700"/>
      <c r="CZ43" s="683">
        <v>0.6</v>
      </c>
      <c r="DA43" s="701"/>
      <c r="DB43" s="701"/>
      <c r="DC43" s="702"/>
      <c r="DD43" s="686">
        <v>57735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305</v>
      </c>
      <c r="CE44" s="694"/>
      <c r="CF44" s="677" t="s">
        <v>358</v>
      </c>
      <c r="CG44" s="678"/>
      <c r="CH44" s="678"/>
      <c r="CI44" s="678"/>
      <c r="CJ44" s="678"/>
      <c r="CK44" s="678"/>
      <c r="CL44" s="678"/>
      <c r="CM44" s="678"/>
      <c r="CN44" s="678"/>
      <c r="CO44" s="678"/>
      <c r="CP44" s="678"/>
      <c r="CQ44" s="679"/>
      <c r="CR44" s="680">
        <v>1994705</v>
      </c>
      <c r="CS44" s="681"/>
      <c r="CT44" s="681"/>
      <c r="CU44" s="681"/>
      <c r="CV44" s="681"/>
      <c r="CW44" s="681"/>
      <c r="CX44" s="681"/>
      <c r="CY44" s="682"/>
      <c r="CZ44" s="683">
        <v>21.6</v>
      </c>
      <c r="DA44" s="684"/>
      <c r="DB44" s="684"/>
      <c r="DC44" s="685"/>
      <c r="DD44" s="686">
        <v>199646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416244</v>
      </c>
      <c r="CS45" s="699"/>
      <c r="CT45" s="699"/>
      <c r="CU45" s="699"/>
      <c r="CV45" s="699"/>
      <c r="CW45" s="699"/>
      <c r="CX45" s="699"/>
      <c r="CY45" s="700"/>
      <c r="CZ45" s="683">
        <v>4.5</v>
      </c>
      <c r="DA45" s="701"/>
      <c r="DB45" s="701"/>
      <c r="DC45" s="702"/>
      <c r="DD45" s="686">
        <v>6272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1539461</v>
      </c>
      <c r="CS46" s="681"/>
      <c r="CT46" s="681"/>
      <c r="CU46" s="681"/>
      <c r="CV46" s="681"/>
      <c r="CW46" s="681"/>
      <c r="CX46" s="681"/>
      <c r="CY46" s="682"/>
      <c r="CZ46" s="683">
        <v>16.7</v>
      </c>
      <c r="DA46" s="684"/>
      <c r="DB46" s="684"/>
      <c r="DC46" s="685"/>
      <c r="DD46" s="686">
        <v>191924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120</v>
      </c>
      <c r="CS47" s="699"/>
      <c r="CT47" s="699"/>
      <c r="CU47" s="699"/>
      <c r="CV47" s="699"/>
      <c r="CW47" s="699"/>
      <c r="CX47" s="699"/>
      <c r="CY47" s="700"/>
      <c r="CZ47" s="683">
        <v>0</v>
      </c>
      <c r="DA47" s="701"/>
      <c r="DB47" s="701"/>
      <c r="DC47" s="702"/>
      <c r="DD47" s="686">
        <v>120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366</v>
      </c>
      <c r="CS48" s="681"/>
      <c r="CT48" s="681"/>
      <c r="CU48" s="681"/>
      <c r="CV48" s="681"/>
      <c r="CW48" s="681"/>
      <c r="CX48" s="681"/>
      <c r="CY48" s="682"/>
      <c r="CZ48" s="683" t="s">
        <v>366</v>
      </c>
      <c r="DA48" s="684"/>
      <c r="DB48" s="684"/>
      <c r="DC48" s="685"/>
      <c r="DD48" s="686" t="s">
        <v>366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9242859</v>
      </c>
      <c r="CS49" s="665"/>
      <c r="CT49" s="665"/>
      <c r="CU49" s="665"/>
      <c r="CV49" s="665"/>
      <c r="CW49" s="665"/>
      <c r="CX49" s="665"/>
      <c r="CY49" s="666"/>
      <c r="CZ49" s="667">
        <v>100</v>
      </c>
      <c r="DA49" s="668"/>
      <c r="DB49" s="668"/>
      <c r="DC49" s="669"/>
      <c r="DD49" s="670">
        <v>4845435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rwVRtWbp7DBk3WaiPvrT+7hKTt+ih2fOuhc/Po2oGyTt9Gn/k9i8hefHva6u/RSwvXrTl3rxuBXFCZrdZwjQA==" saltValue="6tucAUzUHcDhQ0qXPPodn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9" zoomScale="70" zoomScaleNormal="25" zoomScaleSheetLayoutView="70" workbookViewId="0">
      <selection activeCell="AK26" sqref="AK26:AO2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369</v>
      </c>
      <c r="DK2" s="1205"/>
      <c r="DL2" s="1205"/>
      <c r="DM2" s="1205"/>
      <c r="DN2" s="1205"/>
      <c r="DO2" s="1206"/>
      <c r="DP2" s="251"/>
      <c r="DQ2" s="1204" t="s">
        <v>370</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371</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7"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2" t="s">
        <v>387</v>
      </c>
      <c r="DH5" s="1193"/>
      <c r="DI5" s="1193"/>
      <c r="DJ5" s="1193"/>
      <c r="DK5" s="1194"/>
      <c r="DL5" s="1192" t="s">
        <v>388</v>
      </c>
      <c r="DM5" s="1193"/>
      <c r="DN5" s="1193"/>
      <c r="DO5" s="1193"/>
      <c r="DP5" s="1194"/>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3" t="s">
        <v>390</v>
      </c>
      <c r="C7" s="1144"/>
      <c r="D7" s="1144"/>
      <c r="E7" s="1144"/>
      <c r="F7" s="1144"/>
      <c r="G7" s="1144"/>
      <c r="H7" s="1144"/>
      <c r="I7" s="1144"/>
      <c r="J7" s="1144"/>
      <c r="K7" s="1144"/>
      <c r="L7" s="1144"/>
      <c r="M7" s="1144"/>
      <c r="N7" s="1144"/>
      <c r="O7" s="1144"/>
      <c r="P7" s="1145"/>
      <c r="Q7" s="1198">
        <v>9488</v>
      </c>
      <c r="R7" s="1199"/>
      <c r="S7" s="1199"/>
      <c r="T7" s="1199"/>
      <c r="U7" s="1199"/>
      <c r="V7" s="1199">
        <v>9243</v>
      </c>
      <c r="W7" s="1199"/>
      <c r="X7" s="1199"/>
      <c r="Y7" s="1199"/>
      <c r="Z7" s="1199"/>
      <c r="AA7" s="1199">
        <v>245</v>
      </c>
      <c r="AB7" s="1199"/>
      <c r="AC7" s="1199"/>
      <c r="AD7" s="1199"/>
      <c r="AE7" s="1200"/>
      <c r="AF7" s="1201">
        <v>152</v>
      </c>
      <c r="AG7" s="1202"/>
      <c r="AH7" s="1202"/>
      <c r="AI7" s="1202"/>
      <c r="AJ7" s="1203"/>
      <c r="AK7" s="1185">
        <v>220</v>
      </c>
      <c r="AL7" s="1186"/>
      <c r="AM7" s="1186"/>
      <c r="AN7" s="1186"/>
      <c r="AO7" s="1186"/>
      <c r="AP7" s="1186">
        <v>7344</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c r="BT7" s="1190"/>
      <c r="BU7" s="1190"/>
      <c r="BV7" s="1190"/>
      <c r="BW7" s="1190"/>
      <c r="BX7" s="1190"/>
      <c r="BY7" s="1190"/>
      <c r="BZ7" s="1190"/>
      <c r="CA7" s="1190"/>
      <c r="CB7" s="1190"/>
      <c r="CC7" s="1190"/>
      <c r="CD7" s="1190"/>
      <c r="CE7" s="1190"/>
      <c r="CF7" s="1190"/>
      <c r="CG7" s="1191"/>
      <c r="CH7" s="1182"/>
      <c r="CI7" s="1183"/>
      <c r="CJ7" s="1183"/>
      <c r="CK7" s="1183"/>
      <c r="CL7" s="1184"/>
      <c r="CM7" s="1182"/>
      <c r="CN7" s="1183"/>
      <c r="CO7" s="1183"/>
      <c r="CP7" s="1183"/>
      <c r="CQ7" s="1184"/>
      <c r="CR7" s="1182"/>
      <c r="CS7" s="1183"/>
      <c r="CT7" s="1183"/>
      <c r="CU7" s="1183"/>
      <c r="CV7" s="1184"/>
      <c r="CW7" s="1182"/>
      <c r="CX7" s="1183"/>
      <c r="CY7" s="1183"/>
      <c r="CZ7" s="1183"/>
      <c r="DA7" s="1184"/>
      <c r="DB7" s="1182"/>
      <c r="DC7" s="1183"/>
      <c r="DD7" s="1183"/>
      <c r="DE7" s="1183"/>
      <c r="DF7" s="1184"/>
      <c r="DG7" s="1182"/>
      <c r="DH7" s="1183"/>
      <c r="DI7" s="1183"/>
      <c r="DJ7" s="1183"/>
      <c r="DK7" s="1184"/>
      <c r="DL7" s="1182"/>
      <c r="DM7" s="1183"/>
      <c r="DN7" s="1183"/>
      <c r="DO7" s="1183"/>
      <c r="DP7" s="1184"/>
      <c r="DQ7" s="1182"/>
      <c r="DR7" s="1183"/>
      <c r="DS7" s="1183"/>
      <c r="DT7" s="1183"/>
      <c r="DU7" s="1184"/>
      <c r="DV7" s="1209"/>
      <c r="DW7" s="1210"/>
      <c r="DX7" s="1210"/>
      <c r="DY7" s="1210"/>
      <c r="DZ7" s="1211"/>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2">
        <v>9488</v>
      </c>
      <c r="R23" s="1163"/>
      <c r="S23" s="1163"/>
      <c r="T23" s="1163"/>
      <c r="U23" s="1163"/>
      <c r="V23" s="1163">
        <v>9243</v>
      </c>
      <c r="W23" s="1163"/>
      <c r="X23" s="1163"/>
      <c r="Y23" s="1163"/>
      <c r="Z23" s="1163"/>
      <c r="AA23" s="1163">
        <v>245</v>
      </c>
      <c r="AB23" s="1163"/>
      <c r="AC23" s="1163"/>
      <c r="AD23" s="1163"/>
      <c r="AE23" s="1164"/>
      <c r="AF23" s="1165">
        <v>152</v>
      </c>
      <c r="AG23" s="1163"/>
      <c r="AH23" s="1163"/>
      <c r="AI23" s="1163"/>
      <c r="AJ23" s="1166"/>
      <c r="AK23" s="1167"/>
      <c r="AL23" s="1168"/>
      <c r="AM23" s="1168"/>
      <c r="AN23" s="1168"/>
      <c r="AO23" s="1168"/>
      <c r="AP23" s="1163">
        <v>7344</v>
      </c>
      <c r="AQ23" s="1163"/>
      <c r="AR23" s="1163"/>
      <c r="AS23" s="1163"/>
      <c r="AT23" s="1163"/>
      <c r="AU23" s="1169"/>
      <c r="AV23" s="1169"/>
      <c r="AW23" s="1169"/>
      <c r="AX23" s="1169"/>
      <c r="AY23" s="1170"/>
      <c r="AZ23" s="1159" t="s">
        <v>394</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395</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396</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3" t="s">
        <v>400</v>
      </c>
      <c r="AG26" s="1103"/>
      <c r="AH26" s="1103"/>
      <c r="AI26" s="1103"/>
      <c r="AJ26" s="1154"/>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3" t="s">
        <v>405</v>
      </c>
      <c r="C28" s="1144"/>
      <c r="D28" s="1144"/>
      <c r="E28" s="1144"/>
      <c r="F28" s="1144"/>
      <c r="G28" s="1144"/>
      <c r="H28" s="1144"/>
      <c r="I28" s="1144"/>
      <c r="J28" s="1144"/>
      <c r="K28" s="1144"/>
      <c r="L28" s="1144"/>
      <c r="M28" s="1144"/>
      <c r="N28" s="1144"/>
      <c r="O28" s="1144"/>
      <c r="P28" s="1145"/>
      <c r="Q28" s="1146">
        <v>2050</v>
      </c>
      <c r="R28" s="1147"/>
      <c r="S28" s="1147"/>
      <c r="T28" s="1147"/>
      <c r="U28" s="1147"/>
      <c r="V28" s="1147">
        <v>1937</v>
      </c>
      <c r="W28" s="1147"/>
      <c r="X28" s="1147"/>
      <c r="Y28" s="1147"/>
      <c r="Z28" s="1147"/>
      <c r="AA28" s="1147">
        <v>113</v>
      </c>
      <c r="AB28" s="1147"/>
      <c r="AC28" s="1147"/>
      <c r="AD28" s="1147"/>
      <c r="AE28" s="1148"/>
      <c r="AF28" s="1149">
        <v>113</v>
      </c>
      <c r="AG28" s="1147"/>
      <c r="AH28" s="1147"/>
      <c r="AI28" s="1147"/>
      <c r="AJ28" s="1150"/>
      <c r="AK28" s="1151">
        <v>133</v>
      </c>
      <c r="AL28" s="1152"/>
      <c r="AM28" s="1152"/>
      <c r="AN28" s="1152"/>
      <c r="AO28" s="1152"/>
      <c r="AP28" s="1152" t="s">
        <v>526</v>
      </c>
      <c r="AQ28" s="1152"/>
      <c r="AR28" s="1152"/>
      <c r="AS28" s="1152"/>
      <c r="AT28" s="1152"/>
      <c r="AU28" s="1066" t="s">
        <v>591</v>
      </c>
      <c r="AV28" s="1066"/>
      <c r="AW28" s="1066"/>
      <c r="AX28" s="1066"/>
      <c r="AY28" s="1066"/>
      <c r="AZ28" s="1066" t="s">
        <v>591</v>
      </c>
      <c r="BA28" s="1066"/>
      <c r="BB28" s="1066"/>
      <c r="BC28" s="1066"/>
      <c r="BD28" s="1066"/>
      <c r="BE28" s="1141"/>
      <c r="BF28" s="1141"/>
      <c r="BG28" s="1141"/>
      <c r="BH28" s="1141"/>
      <c r="BI28" s="114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1346</v>
      </c>
      <c r="R29" s="1139"/>
      <c r="S29" s="1139"/>
      <c r="T29" s="1139"/>
      <c r="U29" s="1139"/>
      <c r="V29" s="1139">
        <v>1333</v>
      </c>
      <c r="W29" s="1139"/>
      <c r="X29" s="1139"/>
      <c r="Y29" s="1139"/>
      <c r="Z29" s="1139"/>
      <c r="AA29" s="1139">
        <v>13</v>
      </c>
      <c r="AB29" s="1139"/>
      <c r="AC29" s="1139"/>
      <c r="AD29" s="1139"/>
      <c r="AE29" s="1140"/>
      <c r="AF29" s="1114">
        <v>13</v>
      </c>
      <c r="AG29" s="1115"/>
      <c r="AH29" s="1115"/>
      <c r="AI29" s="1115"/>
      <c r="AJ29" s="1116"/>
      <c r="AK29" s="1075">
        <v>250</v>
      </c>
      <c r="AL29" s="1066"/>
      <c r="AM29" s="1066"/>
      <c r="AN29" s="1066"/>
      <c r="AO29" s="1066"/>
      <c r="AP29" s="1066" t="s">
        <v>526</v>
      </c>
      <c r="AQ29" s="1066"/>
      <c r="AR29" s="1066"/>
      <c r="AS29" s="1066"/>
      <c r="AT29" s="1066"/>
      <c r="AU29" s="1066" t="s">
        <v>591</v>
      </c>
      <c r="AV29" s="1066"/>
      <c r="AW29" s="1066"/>
      <c r="AX29" s="1066"/>
      <c r="AY29" s="1066"/>
      <c r="AZ29" s="1066" t="s">
        <v>591</v>
      </c>
      <c r="BA29" s="1066"/>
      <c r="BB29" s="1066"/>
      <c r="BC29" s="1066"/>
      <c r="BD29" s="1066"/>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330</v>
      </c>
      <c r="R30" s="1139"/>
      <c r="S30" s="1139"/>
      <c r="T30" s="1139"/>
      <c r="U30" s="1139"/>
      <c r="V30" s="1139">
        <v>328</v>
      </c>
      <c r="W30" s="1139"/>
      <c r="X30" s="1139"/>
      <c r="Y30" s="1139"/>
      <c r="Z30" s="1139"/>
      <c r="AA30" s="1139">
        <v>2</v>
      </c>
      <c r="AB30" s="1139"/>
      <c r="AC30" s="1139"/>
      <c r="AD30" s="1139"/>
      <c r="AE30" s="1140"/>
      <c r="AF30" s="1114">
        <v>2</v>
      </c>
      <c r="AG30" s="1115"/>
      <c r="AH30" s="1115"/>
      <c r="AI30" s="1115"/>
      <c r="AJ30" s="1116"/>
      <c r="AK30" s="1075">
        <v>218</v>
      </c>
      <c r="AL30" s="1066"/>
      <c r="AM30" s="1066"/>
      <c r="AN30" s="1066"/>
      <c r="AO30" s="1066"/>
      <c r="AP30" s="1066" t="s">
        <v>526</v>
      </c>
      <c r="AQ30" s="1066"/>
      <c r="AR30" s="1066"/>
      <c r="AS30" s="1066"/>
      <c r="AT30" s="1066"/>
      <c r="AU30" s="1066" t="s">
        <v>591</v>
      </c>
      <c r="AV30" s="1066"/>
      <c r="AW30" s="1066"/>
      <c r="AX30" s="1066"/>
      <c r="AY30" s="1066"/>
      <c r="AZ30" s="1066" t="s">
        <v>591</v>
      </c>
      <c r="BA30" s="1066"/>
      <c r="BB30" s="1066"/>
      <c r="BC30" s="1066"/>
      <c r="BD30" s="1066"/>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292</v>
      </c>
      <c r="R31" s="1139"/>
      <c r="S31" s="1139"/>
      <c r="T31" s="1139"/>
      <c r="U31" s="1139"/>
      <c r="V31" s="1139">
        <v>219</v>
      </c>
      <c r="W31" s="1139"/>
      <c r="X31" s="1139"/>
      <c r="Y31" s="1139"/>
      <c r="Z31" s="1139"/>
      <c r="AA31" s="1139">
        <v>73</v>
      </c>
      <c r="AB31" s="1139"/>
      <c r="AC31" s="1139"/>
      <c r="AD31" s="1139"/>
      <c r="AE31" s="1140"/>
      <c r="AF31" s="1114">
        <v>114</v>
      </c>
      <c r="AG31" s="1115"/>
      <c r="AH31" s="1115"/>
      <c r="AI31" s="1115"/>
      <c r="AJ31" s="1116"/>
      <c r="AK31" s="1075">
        <v>10</v>
      </c>
      <c r="AL31" s="1066"/>
      <c r="AM31" s="1066"/>
      <c r="AN31" s="1066"/>
      <c r="AO31" s="1066"/>
      <c r="AP31" s="1066">
        <v>1323</v>
      </c>
      <c r="AQ31" s="1066"/>
      <c r="AR31" s="1066"/>
      <c r="AS31" s="1066"/>
      <c r="AT31" s="1066"/>
      <c r="AU31" s="1066">
        <v>48</v>
      </c>
      <c r="AV31" s="1066"/>
      <c r="AW31" s="1066"/>
      <c r="AX31" s="1066"/>
      <c r="AY31" s="1066"/>
      <c r="AZ31" s="1066" t="s">
        <v>591</v>
      </c>
      <c r="BA31" s="1066"/>
      <c r="BB31" s="1066"/>
      <c r="BC31" s="1066"/>
      <c r="BD31" s="1066"/>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1526</v>
      </c>
      <c r="R32" s="1139"/>
      <c r="S32" s="1139"/>
      <c r="T32" s="1139"/>
      <c r="U32" s="1139"/>
      <c r="V32" s="1139">
        <v>1477</v>
      </c>
      <c r="W32" s="1139"/>
      <c r="X32" s="1139"/>
      <c r="Y32" s="1139"/>
      <c r="Z32" s="1139"/>
      <c r="AA32" s="1139">
        <v>49</v>
      </c>
      <c r="AB32" s="1139"/>
      <c r="AC32" s="1139"/>
      <c r="AD32" s="1139"/>
      <c r="AE32" s="1140"/>
      <c r="AF32" s="1114">
        <v>154</v>
      </c>
      <c r="AG32" s="1115"/>
      <c r="AH32" s="1115"/>
      <c r="AI32" s="1115"/>
      <c r="AJ32" s="1116"/>
      <c r="AK32" s="1075">
        <v>531</v>
      </c>
      <c r="AL32" s="1066"/>
      <c r="AM32" s="1066"/>
      <c r="AN32" s="1066"/>
      <c r="AO32" s="1066"/>
      <c r="AP32" s="1066">
        <v>1005</v>
      </c>
      <c r="AQ32" s="1066"/>
      <c r="AR32" s="1066"/>
      <c r="AS32" s="1066"/>
      <c r="AT32" s="1066"/>
      <c r="AU32" s="1066">
        <v>727</v>
      </c>
      <c r="AV32" s="1066"/>
      <c r="AW32" s="1066"/>
      <c r="AX32" s="1066"/>
      <c r="AY32" s="1066"/>
      <c r="AZ32" s="1066" t="s">
        <v>591</v>
      </c>
      <c r="BA32" s="1066"/>
      <c r="BB32" s="1066"/>
      <c r="BC32" s="1066"/>
      <c r="BD32" s="1066"/>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400</v>
      </c>
      <c r="R33" s="1139"/>
      <c r="S33" s="1139"/>
      <c r="T33" s="1139"/>
      <c r="U33" s="1139"/>
      <c r="V33" s="1139">
        <v>399</v>
      </c>
      <c r="W33" s="1139"/>
      <c r="X33" s="1139"/>
      <c r="Y33" s="1139"/>
      <c r="Z33" s="1139"/>
      <c r="AA33" s="1139">
        <v>1</v>
      </c>
      <c r="AB33" s="1139"/>
      <c r="AC33" s="1139"/>
      <c r="AD33" s="1139"/>
      <c r="AE33" s="1140"/>
      <c r="AF33" s="1114">
        <v>1</v>
      </c>
      <c r="AG33" s="1115"/>
      <c r="AH33" s="1115"/>
      <c r="AI33" s="1115"/>
      <c r="AJ33" s="1116"/>
      <c r="AK33" s="1075">
        <v>105</v>
      </c>
      <c r="AL33" s="1066"/>
      <c r="AM33" s="1066"/>
      <c r="AN33" s="1066"/>
      <c r="AO33" s="1066"/>
      <c r="AP33" s="1066">
        <v>2292</v>
      </c>
      <c r="AQ33" s="1066"/>
      <c r="AR33" s="1066"/>
      <c r="AS33" s="1066"/>
      <c r="AT33" s="1066"/>
      <c r="AU33" s="1066">
        <v>2235</v>
      </c>
      <c r="AV33" s="1066"/>
      <c r="AW33" s="1066"/>
      <c r="AX33" s="1066"/>
      <c r="AY33" s="1066"/>
      <c r="AZ33" s="1066" t="s">
        <v>591</v>
      </c>
      <c r="BA33" s="1066"/>
      <c r="BB33" s="1066"/>
      <c r="BC33" s="1066"/>
      <c r="BD33" s="1066"/>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155</v>
      </c>
      <c r="R34" s="1139"/>
      <c r="S34" s="1139"/>
      <c r="T34" s="1139"/>
      <c r="U34" s="1139"/>
      <c r="V34" s="1139">
        <v>154</v>
      </c>
      <c r="W34" s="1139"/>
      <c r="X34" s="1139"/>
      <c r="Y34" s="1139"/>
      <c r="Z34" s="1139"/>
      <c r="AA34" s="1139">
        <v>1</v>
      </c>
      <c r="AB34" s="1139"/>
      <c r="AC34" s="1139"/>
      <c r="AD34" s="1139"/>
      <c r="AE34" s="1140"/>
      <c r="AF34" s="1114">
        <v>1</v>
      </c>
      <c r="AG34" s="1115"/>
      <c r="AH34" s="1115"/>
      <c r="AI34" s="1115"/>
      <c r="AJ34" s="1116"/>
      <c r="AK34" s="1075">
        <v>111</v>
      </c>
      <c r="AL34" s="1066"/>
      <c r="AM34" s="1066"/>
      <c r="AN34" s="1066"/>
      <c r="AO34" s="1066"/>
      <c r="AP34" s="1066">
        <v>616</v>
      </c>
      <c r="AQ34" s="1066"/>
      <c r="AR34" s="1066"/>
      <c r="AS34" s="1066"/>
      <c r="AT34" s="1066"/>
      <c r="AU34" s="1066">
        <v>616</v>
      </c>
      <c r="AV34" s="1066"/>
      <c r="AW34" s="1066"/>
      <c r="AX34" s="1066"/>
      <c r="AY34" s="1066"/>
      <c r="AZ34" s="1066" t="s">
        <v>591</v>
      </c>
      <c r="BA34" s="1066"/>
      <c r="BB34" s="1066"/>
      <c r="BC34" s="1066"/>
      <c r="BD34" s="1066"/>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96</v>
      </c>
      <c r="R35" s="1139"/>
      <c r="S35" s="1139"/>
      <c r="T35" s="1139"/>
      <c r="U35" s="1139"/>
      <c r="V35" s="1139">
        <v>96</v>
      </c>
      <c r="W35" s="1139"/>
      <c r="X35" s="1139"/>
      <c r="Y35" s="1139"/>
      <c r="Z35" s="1139"/>
      <c r="AA35" s="1139">
        <v>0</v>
      </c>
      <c r="AB35" s="1139"/>
      <c r="AC35" s="1139"/>
      <c r="AD35" s="1139"/>
      <c r="AE35" s="1140"/>
      <c r="AF35" s="1114">
        <v>0</v>
      </c>
      <c r="AG35" s="1115"/>
      <c r="AH35" s="1115"/>
      <c r="AI35" s="1115"/>
      <c r="AJ35" s="1116"/>
      <c r="AK35" s="1075">
        <v>63</v>
      </c>
      <c r="AL35" s="1066"/>
      <c r="AM35" s="1066"/>
      <c r="AN35" s="1066"/>
      <c r="AO35" s="1066"/>
      <c r="AP35" s="1066">
        <v>798</v>
      </c>
      <c r="AQ35" s="1066"/>
      <c r="AR35" s="1066"/>
      <c r="AS35" s="1066"/>
      <c r="AT35" s="1066"/>
      <c r="AU35" s="1066">
        <v>798</v>
      </c>
      <c r="AV35" s="1066"/>
      <c r="AW35" s="1066"/>
      <c r="AX35" s="1066"/>
      <c r="AY35" s="1066"/>
      <c r="AZ35" s="1066" t="s">
        <v>591</v>
      </c>
      <c r="BA35" s="1066"/>
      <c r="BB35" s="1066"/>
      <c r="BC35" s="1066"/>
      <c r="BD35" s="1066"/>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417</v>
      </c>
      <c r="C36" s="1133"/>
      <c r="D36" s="1133"/>
      <c r="E36" s="1133"/>
      <c r="F36" s="1133"/>
      <c r="G36" s="1133"/>
      <c r="H36" s="1133"/>
      <c r="I36" s="1133"/>
      <c r="J36" s="1133"/>
      <c r="K36" s="1133"/>
      <c r="L36" s="1133"/>
      <c r="M36" s="1133"/>
      <c r="N36" s="1133"/>
      <c r="O36" s="1133"/>
      <c r="P36" s="1134"/>
      <c r="Q36" s="1138">
        <v>23</v>
      </c>
      <c r="R36" s="1139"/>
      <c r="S36" s="1139"/>
      <c r="T36" s="1139"/>
      <c r="U36" s="1139"/>
      <c r="V36" s="1139">
        <v>23</v>
      </c>
      <c r="W36" s="1139"/>
      <c r="X36" s="1139"/>
      <c r="Y36" s="1139"/>
      <c r="Z36" s="1139"/>
      <c r="AA36" s="1139">
        <v>0</v>
      </c>
      <c r="AB36" s="1139"/>
      <c r="AC36" s="1139"/>
      <c r="AD36" s="1139"/>
      <c r="AE36" s="1140"/>
      <c r="AF36" s="1114">
        <v>0</v>
      </c>
      <c r="AG36" s="1115"/>
      <c r="AH36" s="1115"/>
      <c r="AI36" s="1115"/>
      <c r="AJ36" s="1116"/>
      <c r="AK36" s="1075">
        <v>23</v>
      </c>
      <c r="AL36" s="1066"/>
      <c r="AM36" s="1066"/>
      <c r="AN36" s="1066"/>
      <c r="AO36" s="1066"/>
      <c r="AP36" s="1066" t="s">
        <v>526</v>
      </c>
      <c r="AQ36" s="1066"/>
      <c r="AR36" s="1066"/>
      <c r="AS36" s="1066"/>
      <c r="AT36" s="1066"/>
      <c r="AU36" s="1066" t="s">
        <v>526</v>
      </c>
      <c r="AV36" s="1066"/>
      <c r="AW36" s="1066"/>
      <c r="AX36" s="1066"/>
      <c r="AY36" s="1066"/>
      <c r="AZ36" s="1066" t="s">
        <v>591</v>
      </c>
      <c r="BA36" s="1066"/>
      <c r="BB36" s="1066"/>
      <c r="BC36" s="1066"/>
      <c r="BD36" s="1066"/>
      <c r="BE36" s="1127" t="s">
        <v>413</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398</v>
      </c>
      <c r="AG63" s="1054"/>
      <c r="AH63" s="1054"/>
      <c r="AI63" s="1054"/>
      <c r="AJ63" s="1125"/>
      <c r="AK63" s="1126"/>
      <c r="AL63" s="1058"/>
      <c r="AM63" s="1058"/>
      <c r="AN63" s="1058"/>
      <c r="AO63" s="1058"/>
      <c r="AP63" s="1054">
        <v>6034</v>
      </c>
      <c r="AQ63" s="1054"/>
      <c r="AR63" s="1054"/>
      <c r="AS63" s="1054"/>
      <c r="AT63" s="1054"/>
      <c r="AU63" s="1054">
        <v>4424</v>
      </c>
      <c r="AV63" s="1054"/>
      <c r="AW63" s="1054"/>
      <c r="AX63" s="1054"/>
      <c r="AY63" s="1054"/>
      <c r="AZ63" s="1120"/>
      <c r="BA63" s="1120"/>
      <c r="BB63" s="1120"/>
      <c r="BC63" s="1120"/>
      <c r="BD63" s="1120"/>
      <c r="BE63" s="1055"/>
      <c r="BF63" s="1055"/>
      <c r="BG63" s="1055"/>
      <c r="BH63" s="1055"/>
      <c r="BI63" s="1056"/>
      <c r="BJ63" s="1121" t="s">
        <v>394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422</v>
      </c>
      <c r="W66" s="1097"/>
      <c r="X66" s="1097"/>
      <c r="Y66" s="1097"/>
      <c r="Z66" s="1098"/>
      <c r="AA66" s="1096" t="s">
        <v>399</v>
      </c>
      <c r="AB66" s="1097"/>
      <c r="AC66" s="1097"/>
      <c r="AD66" s="1097"/>
      <c r="AE66" s="1098"/>
      <c r="AF66" s="1102" t="s">
        <v>423</v>
      </c>
      <c r="AG66" s="1103"/>
      <c r="AH66" s="1103"/>
      <c r="AI66" s="1103"/>
      <c r="AJ66" s="1104"/>
      <c r="AK66" s="1096" t="s">
        <v>401</v>
      </c>
      <c r="AL66" s="1091"/>
      <c r="AM66" s="1091"/>
      <c r="AN66" s="1091"/>
      <c r="AO66" s="1092"/>
      <c r="AP66" s="1096" t="s">
        <v>402</v>
      </c>
      <c r="AQ66" s="1097"/>
      <c r="AR66" s="1097"/>
      <c r="AS66" s="1097"/>
      <c r="AT66" s="1098"/>
      <c r="AU66" s="1096" t="s">
        <v>424</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6123</v>
      </c>
      <c r="R68" s="1077"/>
      <c r="S68" s="1077"/>
      <c r="T68" s="1077"/>
      <c r="U68" s="1077"/>
      <c r="V68" s="1077">
        <v>5916</v>
      </c>
      <c r="W68" s="1077"/>
      <c r="X68" s="1077"/>
      <c r="Y68" s="1077"/>
      <c r="Z68" s="1077"/>
      <c r="AA68" s="1077">
        <v>207</v>
      </c>
      <c r="AB68" s="1077"/>
      <c r="AC68" s="1077"/>
      <c r="AD68" s="1077"/>
      <c r="AE68" s="1077"/>
      <c r="AF68" s="1077">
        <v>207</v>
      </c>
      <c r="AG68" s="1077"/>
      <c r="AH68" s="1077"/>
      <c r="AI68" s="1077"/>
      <c r="AJ68" s="1077"/>
      <c r="AK68" s="1066" t="s">
        <v>591</v>
      </c>
      <c r="AL68" s="1066"/>
      <c r="AM68" s="1066"/>
      <c r="AN68" s="1066"/>
      <c r="AO68" s="1066"/>
      <c r="AP68" s="1077">
        <v>2767</v>
      </c>
      <c r="AQ68" s="1077"/>
      <c r="AR68" s="1077"/>
      <c r="AS68" s="1077"/>
      <c r="AT68" s="1077"/>
      <c r="AU68" s="1077">
        <v>126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9867</v>
      </c>
      <c r="R69" s="1066"/>
      <c r="S69" s="1066"/>
      <c r="T69" s="1066"/>
      <c r="U69" s="1066"/>
      <c r="V69" s="1066">
        <v>6844</v>
      </c>
      <c r="W69" s="1066"/>
      <c r="X69" s="1066"/>
      <c r="Y69" s="1066"/>
      <c r="Z69" s="1066"/>
      <c r="AA69" s="1066">
        <v>3023</v>
      </c>
      <c r="AB69" s="1066"/>
      <c r="AC69" s="1066"/>
      <c r="AD69" s="1066"/>
      <c r="AE69" s="1066"/>
      <c r="AF69" s="1066">
        <v>3023</v>
      </c>
      <c r="AG69" s="1066"/>
      <c r="AH69" s="1066"/>
      <c r="AI69" s="1066"/>
      <c r="AJ69" s="1066"/>
      <c r="AK69" s="1066" t="s">
        <v>591</v>
      </c>
      <c r="AL69" s="1066"/>
      <c r="AM69" s="1066"/>
      <c r="AN69" s="1066"/>
      <c r="AO69" s="1066"/>
      <c r="AP69" s="1066" t="s">
        <v>591</v>
      </c>
      <c r="AQ69" s="1066"/>
      <c r="AR69" s="1066"/>
      <c r="AS69" s="1066"/>
      <c r="AT69" s="1066"/>
      <c r="AU69" s="1066" t="s">
        <v>591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534</v>
      </c>
      <c r="R70" s="1066"/>
      <c r="S70" s="1066"/>
      <c r="T70" s="1066"/>
      <c r="U70" s="1066"/>
      <c r="V70" s="1066">
        <v>508</v>
      </c>
      <c r="W70" s="1066"/>
      <c r="X70" s="1066"/>
      <c r="Y70" s="1066"/>
      <c r="Z70" s="1066"/>
      <c r="AA70" s="1066">
        <v>26</v>
      </c>
      <c r="AB70" s="1066"/>
      <c r="AC70" s="1066"/>
      <c r="AD70" s="1066"/>
      <c r="AE70" s="1066"/>
      <c r="AF70" s="1066">
        <v>26</v>
      </c>
      <c r="AG70" s="1066"/>
      <c r="AH70" s="1066"/>
      <c r="AI70" s="1066"/>
      <c r="AJ70" s="1066"/>
      <c r="AK70" s="1066">
        <v>5</v>
      </c>
      <c r="AL70" s="1066"/>
      <c r="AM70" s="1066"/>
      <c r="AN70" s="1066"/>
      <c r="AO70" s="1066"/>
      <c r="AP70" s="1066" t="s">
        <v>591</v>
      </c>
      <c r="AQ70" s="1066"/>
      <c r="AR70" s="1066"/>
      <c r="AS70" s="1066"/>
      <c r="AT70" s="1066"/>
      <c r="AU70" s="1066" t="s">
        <v>591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171935</v>
      </c>
      <c r="R71" s="1066"/>
      <c r="S71" s="1066"/>
      <c r="T71" s="1066"/>
      <c r="U71" s="1066"/>
      <c r="V71" s="1066">
        <v>162213</v>
      </c>
      <c r="W71" s="1066"/>
      <c r="X71" s="1066"/>
      <c r="Y71" s="1066"/>
      <c r="Z71" s="1066"/>
      <c r="AA71" s="1066">
        <v>9722</v>
      </c>
      <c r="AB71" s="1066"/>
      <c r="AC71" s="1066"/>
      <c r="AD71" s="1066"/>
      <c r="AE71" s="1066"/>
      <c r="AF71" s="1066">
        <v>9719</v>
      </c>
      <c r="AG71" s="1066"/>
      <c r="AH71" s="1066"/>
      <c r="AI71" s="1066"/>
      <c r="AJ71" s="1066"/>
      <c r="AK71" s="1066">
        <v>4660</v>
      </c>
      <c r="AL71" s="1066"/>
      <c r="AM71" s="1066"/>
      <c r="AN71" s="1066"/>
      <c r="AO71" s="1066"/>
      <c r="AP71" s="1066" t="s">
        <v>591</v>
      </c>
      <c r="AQ71" s="1066"/>
      <c r="AR71" s="1066"/>
      <c r="AS71" s="1066"/>
      <c r="AT71" s="1066"/>
      <c r="AU71" s="1066" t="s">
        <v>591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596</v>
      </c>
      <c r="C72" s="1070"/>
      <c r="D72" s="1070"/>
      <c r="E72" s="1070"/>
      <c r="F72" s="1070"/>
      <c r="G72" s="1070"/>
      <c r="H72" s="1070"/>
      <c r="I72" s="1070"/>
      <c r="J72" s="1070"/>
      <c r="K72" s="1070"/>
      <c r="L72" s="1070"/>
      <c r="M72" s="1070"/>
      <c r="N72" s="1070"/>
      <c r="O72" s="1070"/>
      <c r="P72" s="1071"/>
      <c r="Q72" s="1072">
        <v>148</v>
      </c>
      <c r="R72" s="1066"/>
      <c r="S72" s="1066"/>
      <c r="T72" s="1066"/>
      <c r="U72" s="1066"/>
      <c r="V72" s="1066">
        <v>142</v>
      </c>
      <c r="W72" s="1066"/>
      <c r="X72" s="1066"/>
      <c r="Y72" s="1066"/>
      <c r="Z72" s="1066"/>
      <c r="AA72" s="1066">
        <v>6</v>
      </c>
      <c r="AB72" s="1066"/>
      <c r="AC72" s="1066"/>
      <c r="AD72" s="1066"/>
      <c r="AE72" s="1066"/>
      <c r="AF72" s="1066">
        <v>6</v>
      </c>
      <c r="AG72" s="1066"/>
      <c r="AH72" s="1066"/>
      <c r="AI72" s="1066"/>
      <c r="AJ72" s="1066"/>
      <c r="AK72" s="1066">
        <v>12</v>
      </c>
      <c r="AL72" s="1066"/>
      <c r="AM72" s="1066"/>
      <c r="AN72" s="1066"/>
      <c r="AO72" s="1066"/>
      <c r="AP72" s="1066" t="s">
        <v>591</v>
      </c>
      <c r="AQ72" s="1066"/>
      <c r="AR72" s="1066"/>
      <c r="AS72" s="1066"/>
      <c r="AT72" s="1066"/>
      <c r="AU72" s="1066" t="s">
        <v>591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597</v>
      </c>
      <c r="C73" s="1070"/>
      <c r="D73" s="1070"/>
      <c r="E73" s="1070"/>
      <c r="F73" s="1070"/>
      <c r="G73" s="1070"/>
      <c r="H73" s="1070"/>
      <c r="I73" s="1070"/>
      <c r="J73" s="1070"/>
      <c r="K73" s="1070"/>
      <c r="L73" s="1070"/>
      <c r="M73" s="1070"/>
      <c r="N73" s="1070"/>
      <c r="O73" s="1070"/>
      <c r="P73" s="1071"/>
      <c r="Q73" s="1072">
        <v>704</v>
      </c>
      <c r="R73" s="1066"/>
      <c r="S73" s="1066"/>
      <c r="T73" s="1066"/>
      <c r="U73" s="1066"/>
      <c r="V73" s="1066">
        <v>685</v>
      </c>
      <c r="W73" s="1066"/>
      <c r="X73" s="1066"/>
      <c r="Y73" s="1066"/>
      <c r="Z73" s="1066"/>
      <c r="AA73" s="1066">
        <v>19</v>
      </c>
      <c r="AB73" s="1066"/>
      <c r="AC73" s="1066"/>
      <c r="AD73" s="1066"/>
      <c r="AE73" s="1066"/>
      <c r="AF73" s="1066">
        <v>19</v>
      </c>
      <c r="AG73" s="1066"/>
      <c r="AH73" s="1066"/>
      <c r="AI73" s="1066"/>
      <c r="AJ73" s="1066"/>
      <c r="AK73" s="1066">
        <v>14</v>
      </c>
      <c r="AL73" s="1066"/>
      <c r="AM73" s="1066"/>
      <c r="AN73" s="1066"/>
      <c r="AO73" s="1066"/>
      <c r="AP73" s="1066" t="s">
        <v>591</v>
      </c>
      <c r="AQ73" s="1066"/>
      <c r="AR73" s="1066"/>
      <c r="AS73" s="1066"/>
      <c r="AT73" s="1066"/>
      <c r="AU73" s="1066" t="s">
        <v>591</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13000</v>
      </c>
      <c r="AG88" s="1054"/>
      <c r="AH88" s="1054"/>
      <c r="AI88" s="1054"/>
      <c r="AJ88" s="1054"/>
      <c r="AK88" s="1058"/>
      <c r="AL88" s="1058"/>
      <c r="AM88" s="1058"/>
      <c r="AN88" s="1058"/>
      <c r="AO88" s="1058"/>
      <c r="AP88" s="1054">
        <v>2767</v>
      </c>
      <c r="AQ88" s="1054"/>
      <c r="AR88" s="1054"/>
      <c r="AS88" s="1054"/>
      <c r="AT88" s="1054"/>
      <c r="AU88" s="1054">
        <v>126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307</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307</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307</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557405</v>
      </c>
      <c r="AB110" s="982"/>
      <c r="AC110" s="982"/>
      <c r="AD110" s="982"/>
      <c r="AE110" s="983"/>
      <c r="AF110" s="984">
        <v>506948</v>
      </c>
      <c r="AG110" s="982"/>
      <c r="AH110" s="982"/>
      <c r="AI110" s="982"/>
      <c r="AJ110" s="983"/>
      <c r="AK110" s="984">
        <v>492077</v>
      </c>
      <c r="AL110" s="982"/>
      <c r="AM110" s="982"/>
      <c r="AN110" s="982"/>
      <c r="AO110" s="983"/>
      <c r="AP110" s="985">
        <v>13.5</v>
      </c>
      <c r="AQ110" s="986"/>
      <c r="AR110" s="986"/>
      <c r="AS110" s="986"/>
      <c r="AT110" s="987"/>
      <c r="AU110" s="1021" t="s">
        <v>72</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5625374</v>
      </c>
      <c r="BR110" s="929"/>
      <c r="BS110" s="929"/>
      <c r="BT110" s="929"/>
      <c r="BU110" s="929"/>
      <c r="BV110" s="929">
        <v>6163249</v>
      </c>
      <c r="BW110" s="929"/>
      <c r="BX110" s="929"/>
      <c r="BY110" s="929"/>
      <c r="BZ110" s="929"/>
      <c r="CA110" s="929">
        <v>7344464</v>
      </c>
      <c r="CB110" s="929"/>
      <c r="CC110" s="929"/>
      <c r="CD110" s="929"/>
      <c r="CE110" s="929"/>
      <c r="CF110" s="953">
        <v>201.9</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394</v>
      </c>
      <c r="DH110" s="929"/>
      <c r="DI110" s="929"/>
      <c r="DJ110" s="929"/>
      <c r="DK110" s="929"/>
      <c r="DL110" s="929" t="s">
        <v>394</v>
      </c>
      <c r="DM110" s="929"/>
      <c r="DN110" s="929"/>
      <c r="DO110" s="929"/>
      <c r="DP110" s="929"/>
      <c r="DQ110" s="929" t="s">
        <v>442</v>
      </c>
      <c r="DR110" s="929"/>
      <c r="DS110" s="929"/>
      <c r="DT110" s="929"/>
      <c r="DU110" s="929"/>
      <c r="DV110" s="930" t="s">
        <v>394</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442</v>
      </c>
      <c r="AB111" s="1010"/>
      <c r="AC111" s="1010"/>
      <c r="AD111" s="1010"/>
      <c r="AE111" s="1011"/>
      <c r="AF111" s="1012" t="s">
        <v>442</v>
      </c>
      <c r="AG111" s="1010"/>
      <c r="AH111" s="1010"/>
      <c r="AI111" s="1010"/>
      <c r="AJ111" s="1011"/>
      <c r="AK111" s="1012" t="s">
        <v>394</v>
      </c>
      <c r="AL111" s="1010"/>
      <c r="AM111" s="1010"/>
      <c r="AN111" s="1010"/>
      <c r="AO111" s="1011"/>
      <c r="AP111" s="1013" t="s">
        <v>442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394</v>
      </c>
      <c r="BR111" s="901"/>
      <c r="BS111" s="901"/>
      <c r="BT111" s="901"/>
      <c r="BU111" s="901"/>
      <c r="BV111" s="901" t="s">
        <v>129</v>
      </c>
      <c r="BW111" s="901"/>
      <c r="BX111" s="901"/>
      <c r="BY111" s="901"/>
      <c r="BZ111" s="901"/>
      <c r="CA111" s="901" t="s">
        <v>129</v>
      </c>
      <c r="CB111" s="901"/>
      <c r="CC111" s="901"/>
      <c r="CD111" s="901"/>
      <c r="CE111" s="901"/>
      <c r="CF111" s="962" t="s">
        <v>394</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129</v>
      </c>
      <c r="DH111" s="901"/>
      <c r="DI111" s="901"/>
      <c r="DJ111" s="901"/>
      <c r="DK111" s="901"/>
      <c r="DL111" s="901" t="s">
        <v>394</v>
      </c>
      <c r="DM111" s="901"/>
      <c r="DN111" s="901"/>
      <c r="DO111" s="901"/>
      <c r="DP111" s="901"/>
      <c r="DQ111" s="901" t="s">
        <v>129</v>
      </c>
      <c r="DR111" s="901"/>
      <c r="DS111" s="901"/>
      <c r="DT111" s="901"/>
      <c r="DU111" s="901"/>
      <c r="DV111" s="878" t="s">
        <v>442</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442</v>
      </c>
      <c r="AB112" s="864"/>
      <c r="AC112" s="864"/>
      <c r="AD112" s="864"/>
      <c r="AE112" s="865"/>
      <c r="AF112" s="866" t="s">
        <v>442</v>
      </c>
      <c r="AG112" s="864"/>
      <c r="AH112" s="864"/>
      <c r="AI112" s="864"/>
      <c r="AJ112" s="865"/>
      <c r="AK112" s="866" t="s">
        <v>442</v>
      </c>
      <c r="AL112" s="864"/>
      <c r="AM112" s="864"/>
      <c r="AN112" s="864"/>
      <c r="AO112" s="865"/>
      <c r="AP112" s="911" t="s">
        <v>442</v>
      </c>
      <c r="AQ112" s="912"/>
      <c r="AR112" s="912"/>
      <c r="AS112" s="912"/>
      <c r="AT112" s="913"/>
      <c r="AU112" s="1023"/>
      <c r="AV112" s="1024"/>
      <c r="AW112" s="1024"/>
      <c r="AX112" s="1024"/>
      <c r="AY112" s="1024"/>
      <c r="AZ112" s="899" t="s">
        <v>448</v>
      </c>
      <c r="BA112" s="834"/>
      <c r="BB112" s="834"/>
      <c r="BC112" s="834"/>
      <c r="BD112" s="834"/>
      <c r="BE112" s="834"/>
      <c r="BF112" s="834"/>
      <c r="BG112" s="834"/>
      <c r="BH112" s="834"/>
      <c r="BI112" s="834"/>
      <c r="BJ112" s="834"/>
      <c r="BK112" s="834"/>
      <c r="BL112" s="834"/>
      <c r="BM112" s="834"/>
      <c r="BN112" s="834"/>
      <c r="BO112" s="834"/>
      <c r="BP112" s="835"/>
      <c r="BQ112" s="900">
        <v>4680950</v>
      </c>
      <c r="BR112" s="901"/>
      <c r="BS112" s="901"/>
      <c r="BT112" s="901"/>
      <c r="BU112" s="901"/>
      <c r="BV112" s="901">
        <v>4670810</v>
      </c>
      <c r="BW112" s="901"/>
      <c r="BX112" s="901"/>
      <c r="BY112" s="901"/>
      <c r="BZ112" s="901"/>
      <c r="CA112" s="901">
        <v>4424289</v>
      </c>
      <c r="CB112" s="901"/>
      <c r="CC112" s="901"/>
      <c r="CD112" s="901"/>
      <c r="CE112" s="901"/>
      <c r="CF112" s="962">
        <v>121.6</v>
      </c>
      <c r="CG112" s="963"/>
      <c r="CH112" s="963"/>
      <c r="CI112" s="963"/>
      <c r="CJ112" s="963"/>
      <c r="CK112" s="1018"/>
      <c r="CL112" s="905"/>
      <c r="CM112" s="908" t="s">
        <v>449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442</v>
      </c>
      <c r="DH112" s="901"/>
      <c r="DI112" s="901"/>
      <c r="DJ112" s="901"/>
      <c r="DK112" s="901"/>
      <c r="DL112" s="901" t="s">
        <v>129</v>
      </c>
      <c r="DM112" s="901"/>
      <c r="DN112" s="901"/>
      <c r="DO112" s="901"/>
      <c r="DP112" s="901"/>
      <c r="DQ112" s="901" t="s">
        <v>442</v>
      </c>
      <c r="DR112" s="901"/>
      <c r="DS112" s="901"/>
      <c r="DT112" s="901"/>
      <c r="DU112" s="901"/>
      <c r="DV112" s="878" t="s">
        <v>442</v>
      </c>
      <c r="DW112" s="878"/>
      <c r="DX112" s="878"/>
      <c r="DY112" s="878"/>
      <c r="DZ112" s="879"/>
    </row>
    <row r="113" spans="1:130" s="248" customFormat="1" ht="26.25" customHeight="1" x14ac:dyDescent="0.15">
      <c r="A113" s="1005"/>
      <c r="B113" s="1006"/>
      <c r="C113" s="834" t="s">
        <v>450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407744</v>
      </c>
      <c r="AB113" s="1010"/>
      <c r="AC113" s="1010"/>
      <c r="AD113" s="1010"/>
      <c r="AE113" s="1011"/>
      <c r="AF113" s="1012">
        <v>406743</v>
      </c>
      <c r="AG113" s="1010"/>
      <c r="AH113" s="1010"/>
      <c r="AI113" s="1010"/>
      <c r="AJ113" s="1011"/>
      <c r="AK113" s="1012">
        <v>404263</v>
      </c>
      <c r="AL113" s="1010"/>
      <c r="AM113" s="1010"/>
      <c r="AN113" s="1010"/>
      <c r="AO113" s="1011"/>
      <c r="AP113" s="1013">
        <v>11.1</v>
      </c>
      <c r="AQ113" s="1014"/>
      <c r="AR113" s="1014"/>
      <c r="AS113" s="1014"/>
      <c r="AT113" s="1015"/>
      <c r="AU113" s="1023"/>
      <c r="AV113" s="1024"/>
      <c r="AW113" s="1024"/>
      <c r="AX113" s="1024"/>
      <c r="AY113" s="1024"/>
      <c r="AZ113" s="899" t="s">
        <v>451</v>
      </c>
      <c r="BA113" s="834"/>
      <c r="BB113" s="834"/>
      <c r="BC113" s="834"/>
      <c r="BD113" s="834"/>
      <c r="BE113" s="834"/>
      <c r="BF113" s="834"/>
      <c r="BG113" s="834"/>
      <c r="BH113" s="834"/>
      <c r="BI113" s="834"/>
      <c r="BJ113" s="834"/>
      <c r="BK113" s="834"/>
      <c r="BL113" s="834"/>
      <c r="BM113" s="834"/>
      <c r="BN113" s="834"/>
      <c r="BO113" s="834"/>
      <c r="BP113" s="835"/>
      <c r="BQ113" s="900">
        <v>122692</v>
      </c>
      <c r="BR113" s="901"/>
      <c r="BS113" s="901"/>
      <c r="BT113" s="901"/>
      <c r="BU113" s="901"/>
      <c r="BV113" s="901">
        <v>115141</v>
      </c>
      <c r="BW113" s="901"/>
      <c r="BX113" s="901"/>
      <c r="BY113" s="901"/>
      <c r="BZ113" s="901"/>
      <c r="CA113" s="901">
        <v>125833</v>
      </c>
      <c r="CB113" s="901"/>
      <c r="CC113" s="901"/>
      <c r="CD113" s="901"/>
      <c r="CE113" s="901"/>
      <c r="CF113" s="962">
        <v>3.5</v>
      </c>
      <c r="CG113" s="963"/>
      <c r="CH113" s="963"/>
      <c r="CI113" s="963"/>
      <c r="CJ113" s="963"/>
      <c r="CK113" s="1018"/>
      <c r="CL113" s="905"/>
      <c r="CM113" s="908" t="s">
        <v>452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453</v>
      </c>
      <c r="DH113" s="864"/>
      <c r="DI113" s="864"/>
      <c r="DJ113" s="864"/>
      <c r="DK113" s="865"/>
      <c r="DL113" s="866" t="s">
        <v>394</v>
      </c>
      <c r="DM113" s="864"/>
      <c r="DN113" s="864"/>
      <c r="DO113" s="864"/>
      <c r="DP113" s="865"/>
      <c r="DQ113" s="866" t="s">
        <v>394</v>
      </c>
      <c r="DR113" s="864"/>
      <c r="DS113" s="864"/>
      <c r="DT113" s="864"/>
      <c r="DU113" s="865"/>
      <c r="DV113" s="911" t="s">
        <v>453</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14235</v>
      </c>
      <c r="AB114" s="864"/>
      <c r="AC114" s="864"/>
      <c r="AD114" s="864"/>
      <c r="AE114" s="865"/>
      <c r="AF114" s="866">
        <v>13325</v>
      </c>
      <c r="AG114" s="864"/>
      <c r="AH114" s="864"/>
      <c r="AI114" s="864"/>
      <c r="AJ114" s="865"/>
      <c r="AK114" s="866">
        <v>15636</v>
      </c>
      <c r="AL114" s="864"/>
      <c r="AM114" s="864"/>
      <c r="AN114" s="864"/>
      <c r="AO114" s="865"/>
      <c r="AP114" s="911">
        <v>0.4</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501250</v>
      </c>
      <c r="BR114" s="901"/>
      <c r="BS114" s="901"/>
      <c r="BT114" s="901"/>
      <c r="BU114" s="901"/>
      <c r="BV114" s="901">
        <v>468066</v>
      </c>
      <c r="BW114" s="901"/>
      <c r="BX114" s="901"/>
      <c r="BY114" s="901"/>
      <c r="BZ114" s="901"/>
      <c r="CA114" s="901">
        <v>425252</v>
      </c>
      <c r="CB114" s="901"/>
      <c r="CC114" s="901"/>
      <c r="CD114" s="901"/>
      <c r="CE114" s="901"/>
      <c r="CF114" s="962">
        <v>11.7</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394</v>
      </c>
      <c r="DH114" s="864"/>
      <c r="DI114" s="864"/>
      <c r="DJ114" s="864"/>
      <c r="DK114" s="865"/>
      <c r="DL114" s="866" t="s">
        <v>442</v>
      </c>
      <c r="DM114" s="864"/>
      <c r="DN114" s="864"/>
      <c r="DO114" s="864"/>
      <c r="DP114" s="865"/>
      <c r="DQ114" s="866" t="s">
        <v>442</v>
      </c>
      <c r="DR114" s="864"/>
      <c r="DS114" s="864"/>
      <c r="DT114" s="864"/>
      <c r="DU114" s="865"/>
      <c r="DV114" s="911" t="s">
        <v>394</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442</v>
      </c>
      <c r="AB115" s="1010"/>
      <c r="AC115" s="1010"/>
      <c r="AD115" s="1010"/>
      <c r="AE115" s="1011"/>
      <c r="AF115" s="1012" t="s">
        <v>442</v>
      </c>
      <c r="AG115" s="1010"/>
      <c r="AH115" s="1010"/>
      <c r="AI115" s="1010"/>
      <c r="AJ115" s="1011"/>
      <c r="AK115" s="1012" t="s">
        <v>394</v>
      </c>
      <c r="AL115" s="1010"/>
      <c r="AM115" s="1010"/>
      <c r="AN115" s="1010"/>
      <c r="AO115" s="1011"/>
      <c r="AP115" s="1013" t="s">
        <v>442</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394</v>
      </c>
      <c r="BR115" s="901"/>
      <c r="BS115" s="901"/>
      <c r="BT115" s="901"/>
      <c r="BU115" s="901"/>
      <c r="BV115" s="901" t="s">
        <v>442</v>
      </c>
      <c r="BW115" s="901"/>
      <c r="BX115" s="901"/>
      <c r="BY115" s="901"/>
      <c r="BZ115" s="901"/>
      <c r="CA115" s="901" t="s">
        <v>394</v>
      </c>
      <c r="CB115" s="901"/>
      <c r="CC115" s="901"/>
      <c r="CD115" s="901"/>
      <c r="CE115" s="901"/>
      <c r="CF115" s="962" t="s">
        <v>129</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442</v>
      </c>
      <c r="DH115" s="864"/>
      <c r="DI115" s="864"/>
      <c r="DJ115" s="864"/>
      <c r="DK115" s="865"/>
      <c r="DL115" s="866" t="s">
        <v>442</v>
      </c>
      <c r="DM115" s="864"/>
      <c r="DN115" s="864"/>
      <c r="DO115" s="864"/>
      <c r="DP115" s="865"/>
      <c r="DQ115" s="866" t="s">
        <v>442</v>
      </c>
      <c r="DR115" s="864"/>
      <c r="DS115" s="864"/>
      <c r="DT115" s="864"/>
      <c r="DU115" s="865"/>
      <c r="DV115" s="911" t="s">
        <v>129</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264</v>
      </c>
      <c r="AB116" s="864"/>
      <c r="AC116" s="864"/>
      <c r="AD116" s="864"/>
      <c r="AE116" s="865"/>
      <c r="AF116" s="866">
        <v>86</v>
      </c>
      <c r="AG116" s="864"/>
      <c r="AH116" s="864"/>
      <c r="AI116" s="864"/>
      <c r="AJ116" s="865"/>
      <c r="AK116" s="866">
        <v>49</v>
      </c>
      <c r="AL116" s="864"/>
      <c r="AM116" s="864"/>
      <c r="AN116" s="864"/>
      <c r="AO116" s="865"/>
      <c r="AP116" s="911">
        <v>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394</v>
      </c>
      <c r="BW116" s="901"/>
      <c r="BX116" s="901"/>
      <c r="BY116" s="901"/>
      <c r="BZ116" s="901"/>
      <c r="CA116" s="901" t="s">
        <v>442</v>
      </c>
      <c r="CB116" s="901"/>
      <c r="CC116" s="901"/>
      <c r="CD116" s="901"/>
      <c r="CE116" s="901"/>
      <c r="CF116" s="962" t="s">
        <v>442</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394</v>
      </c>
      <c r="DH116" s="864"/>
      <c r="DI116" s="864"/>
      <c r="DJ116" s="864"/>
      <c r="DK116" s="865"/>
      <c r="DL116" s="866" t="s">
        <v>442</v>
      </c>
      <c r="DM116" s="864"/>
      <c r="DN116" s="864"/>
      <c r="DO116" s="864"/>
      <c r="DP116" s="865"/>
      <c r="DQ116" s="866" t="s">
        <v>394</v>
      </c>
      <c r="DR116" s="864"/>
      <c r="DS116" s="864"/>
      <c r="DT116" s="864"/>
      <c r="DU116" s="865"/>
      <c r="DV116" s="911" t="s">
        <v>442</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979648</v>
      </c>
      <c r="AB117" s="996"/>
      <c r="AC117" s="996"/>
      <c r="AD117" s="996"/>
      <c r="AE117" s="997"/>
      <c r="AF117" s="998">
        <v>927102</v>
      </c>
      <c r="AG117" s="996"/>
      <c r="AH117" s="996"/>
      <c r="AI117" s="996"/>
      <c r="AJ117" s="997"/>
      <c r="AK117" s="998">
        <v>912025</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442</v>
      </c>
      <c r="BW117" s="901"/>
      <c r="BX117" s="901"/>
      <c r="BY117" s="901"/>
      <c r="BZ117" s="901"/>
      <c r="CA117" s="901" t="s">
        <v>394</v>
      </c>
      <c r="CB117" s="901"/>
      <c r="CC117" s="901"/>
      <c r="CD117" s="901"/>
      <c r="CE117" s="901"/>
      <c r="CF117" s="962" t="s">
        <v>442</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394</v>
      </c>
      <c r="DH117" s="864"/>
      <c r="DI117" s="864"/>
      <c r="DJ117" s="864"/>
      <c r="DK117" s="865"/>
      <c r="DL117" s="866" t="s">
        <v>394</v>
      </c>
      <c r="DM117" s="864"/>
      <c r="DN117" s="864"/>
      <c r="DO117" s="864"/>
      <c r="DP117" s="865"/>
      <c r="DQ117" s="866" t="s">
        <v>442</v>
      </c>
      <c r="DR117" s="864"/>
      <c r="DS117" s="864"/>
      <c r="DT117" s="864"/>
      <c r="DU117" s="865"/>
      <c r="DV117" s="911" t="s">
        <v>442</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307</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394</v>
      </c>
      <c r="BR118" s="932"/>
      <c r="BS118" s="932"/>
      <c r="BT118" s="932"/>
      <c r="BU118" s="932"/>
      <c r="BV118" s="932" t="s">
        <v>394</v>
      </c>
      <c r="BW118" s="932"/>
      <c r="BX118" s="932"/>
      <c r="BY118" s="932"/>
      <c r="BZ118" s="932"/>
      <c r="CA118" s="932" t="s">
        <v>394</v>
      </c>
      <c r="CB118" s="932"/>
      <c r="CC118" s="932"/>
      <c r="CD118" s="932"/>
      <c r="CE118" s="932"/>
      <c r="CF118" s="962" t="s">
        <v>394</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394</v>
      </c>
      <c r="DH118" s="864"/>
      <c r="DI118" s="864"/>
      <c r="DJ118" s="864"/>
      <c r="DK118" s="865"/>
      <c r="DL118" s="866" t="s">
        <v>394</v>
      </c>
      <c r="DM118" s="864"/>
      <c r="DN118" s="864"/>
      <c r="DO118" s="864"/>
      <c r="DP118" s="865"/>
      <c r="DQ118" s="866" t="s">
        <v>394</v>
      </c>
      <c r="DR118" s="864"/>
      <c r="DS118" s="864"/>
      <c r="DT118" s="864"/>
      <c r="DU118" s="865"/>
      <c r="DV118" s="911" t="s">
        <v>394</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394</v>
      </c>
      <c r="AB119" s="982"/>
      <c r="AC119" s="982"/>
      <c r="AD119" s="982"/>
      <c r="AE119" s="983"/>
      <c r="AF119" s="984" t="s">
        <v>394</v>
      </c>
      <c r="AG119" s="982"/>
      <c r="AH119" s="982"/>
      <c r="AI119" s="982"/>
      <c r="AJ119" s="983"/>
      <c r="AK119" s="984" t="s">
        <v>394</v>
      </c>
      <c r="AL119" s="982"/>
      <c r="AM119" s="982"/>
      <c r="AN119" s="982"/>
      <c r="AO119" s="983"/>
      <c r="AP119" s="985" t="s">
        <v>394</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468</v>
      </c>
      <c r="BP119" s="965"/>
      <c r="BQ119" s="969">
        <v>10930266</v>
      </c>
      <c r="BR119" s="932"/>
      <c r="BS119" s="932"/>
      <c r="BT119" s="932"/>
      <c r="BU119" s="932"/>
      <c r="BV119" s="932">
        <v>11417266</v>
      </c>
      <c r="BW119" s="932"/>
      <c r="BX119" s="932"/>
      <c r="BY119" s="932"/>
      <c r="BZ119" s="932"/>
      <c r="CA119" s="932">
        <v>12319838</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470</v>
      </c>
      <c r="DH119" s="847"/>
      <c r="DI119" s="847"/>
      <c r="DJ119" s="847"/>
      <c r="DK119" s="848"/>
      <c r="DL119" s="849" t="s">
        <v>129</v>
      </c>
      <c r="DM119" s="847"/>
      <c r="DN119" s="847"/>
      <c r="DO119" s="847"/>
      <c r="DP119" s="848"/>
      <c r="DQ119" s="849" t="s">
        <v>471</v>
      </c>
      <c r="DR119" s="847"/>
      <c r="DS119" s="847"/>
      <c r="DT119" s="847"/>
      <c r="DU119" s="848"/>
      <c r="DV119" s="935" t="s">
        <v>472</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472</v>
      </c>
      <c r="AB120" s="864"/>
      <c r="AC120" s="864"/>
      <c r="AD120" s="864"/>
      <c r="AE120" s="865"/>
      <c r="AF120" s="866" t="s">
        <v>473</v>
      </c>
      <c r="AG120" s="864"/>
      <c r="AH120" s="864"/>
      <c r="AI120" s="864"/>
      <c r="AJ120" s="865"/>
      <c r="AK120" s="866" t="s">
        <v>474</v>
      </c>
      <c r="AL120" s="864"/>
      <c r="AM120" s="864"/>
      <c r="AN120" s="864"/>
      <c r="AO120" s="865"/>
      <c r="AP120" s="911" t="s">
        <v>129</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1842558</v>
      </c>
      <c r="BR120" s="929"/>
      <c r="BS120" s="929"/>
      <c r="BT120" s="929"/>
      <c r="BU120" s="929"/>
      <c r="BV120" s="929">
        <v>1811894</v>
      </c>
      <c r="BW120" s="929"/>
      <c r="BX120" s="929"/>
      <c r="BY120" s="929"/>
      <c r="BZ120" s="929"/>
      <c r="CA120" s="929">
        <v>1752547</v>
      </c>
      <c r="CB120" s="929"/>
      <c r="CC120" s="929"/>
      <c r="CD120" s="929"/>
      <c r="CE120" s="929"/>
      <c r="CF120" s="953">
        <v>48.2</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2137889</v>
      </c>
      <c r="DH120" s="929"/>
      <c r="DI120" s="929"/>
      <c r="DJ120" s="929"/>
      <c r="DK120" s="929"/>
      <c r="DL120" s="929">
        <v>2253818</v>
      </c>
      <c r="DM120" s="929"/>
      <c r="DN120" s="929"/>
      <c r="DO120" s="929"/>
      <c r="DP120" s="929"/>
      <c r="DQ120" s="929">
        <v>2235101</v>
      </c>
      <c r="DR120" s="929"/>
      <c r="DS120" s="929"/>
      <c r="DT120" s="929"/>
      <c r="DU120" s="929"/>
      <c r="DV120" s="930">
        <v>61.4</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480</v>
      </c>
      <c r="AB121" s="864"/>
      <c r="AC121" s="864"/>
      <c r="AD121" s="864"/>
      <c r="AE121" s="865"/>
      <c r="AF121" s="866" t="s">
        <v>480</v>
      </c>
      <c r="AG121" s="864"/>
      <c r="AH121" s="864"/>
      <c r="AI121" s="864"/>
      <c r="AJ121" s="865"/>
      <c r="AK121" s="866" t="s">
        <v>471</v>
      </c>
      <c r="AL121" s="864"/>
      <c r="AM121" s="864"/>
      <c r="AN121" s="864"/>
      <c r="AO121" s="865"/>
      <c r="AP121" s="911" t="s">
        <v>481</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t="s">
        <v>129</v>
      </c>
      <c r="BR121" s="901"/>
      <c r="BS121" s="901"/>
      <c r="BT121" s="901"/>
      <c r="BU121" s="901"/>
      <c r="BV121" s="901" t="s">
        <v>473</v>
      </c>
      <c r="BW121" s="901"/>
      <c r="BX121" s="901"/>
      <c r="BY121" s="901"/>
      <c r="BZ121" s="901"/>
      <c r="CA121" s="901" t="s">
        <v>473</v>
      </c>
      <c r="CB121" s="901"/>
      <c r="CC121" s="901"/>
      <c r="CD121" s="901"/>
      <c r="CE121" s="901"/>
      <c r="CF121" s="962" t="s">
        <v>129</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813391</v>
      </c>
      <c r="DH121" s="901"/>
      <c r="DI121" s="901"/>
      <c r="DJ121" s="901"/>
      <c r="DK121" s="901"/>
      <c r="DL121" s="901">
        <v>832788</v>
      </c>
      <c r="DM121" s="901"/>
      <c r="DN121" s="901"/>
      <c r="DO121" s="901"/>
      <c r="DP121" s="901"/>
      <c r="DQ121" s="901">
        <v>798098</v>
      </c>
      <c r="DR121" s="901"/>
      <c r="DS121" s="901"/>
      <c r="DT121" s="901"/>
      <c r="DU121" s="901"/>
      <c r="DV121" s="878">
        <v>21.9</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394</v>
      </c>
      <c r="AB122" s="864"/>
      <c r="AC122" s="864"/>
      <c r="AD122" s="864"/>
      <c r="AE122" s="865"/>
      <c r="AF122" s="866" t="s">
        <v>394</v>
      </c>
      <c r="AG122" s="864"/>
      <c r="AH122" s="864"/>
      <c r="AI122" s="864"/>
      <c r="AJ122" s="865"/>
      <c r="AK122" s="866" t="s">
        <v>484</v>
      </c>
      <c r="AL122" s="864"/>
      <c r="AM122" s="864"/>
      <c r="AN122" s="864"/>
      <c r="AO122" s="865"/>
      <c r="AP122" s="911" t="s">
        <v>471</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6538612</v>
      </c>
      <c r="BR122" s="932"/>
      <c r="BS122" s="932"/>
      <c r="BT122" s="932"/>
      <c r="BU122" s="932"/>
      <c r="BV122" s="932">
        <v>6948671</v>
      </c>
      <c r="BW122" s="932"/>
      <c r="BX122" s="932"/>
      <c r="BY122" s="932"/>
      <c r="BZ122" s="932"/>
      <c r="CA122" s="932">
        <v>7505210</v>
      </c>
      <c r="CB122" s="932"/>
      <c r="CC122" s="932"/>
      <c r="CD122" s="932"/>
      <c r="CE122" s="932"/>
      <c r="CF122" s="933">
        <v>206.3</v>
      </c>
      <c r="CG122" s="934"/>
      <c r="CH122" s="934"/>
      <c r="CI122" s="934"/>
      <c r="CJ122" s="934"/>
      <c r="CK122" s="956"/>
      <c r="CL122" s="942"/>
      <c r="CM122" s="942"/>
      <c r="CN122" s="942"/>
      <c r="CO122" s="943"/>
      <c r="CP122" s="922" t="s">
        <v>410</v>
      </c>
      <c r="CQ122" s="923"/>
      <c r="CR122" s="923"/>
      <c r="CS122" s="923"/>
      <c r="CT122" s="923"/>
      <c r="CU122" s="923"/>
      <c r="CV122" s="923"/>
      <c r="CW122" s="923"/>
      <c r="CX122" s="923"/>
      <c r="CY122" s="923"/>
      <c r="CZ122" s="923"/>
      <c r="DA122" s="923"/>
      <c r="DB122" s="923"/>
      <c r="DC122" s="923"/>
      <c r="DD122" s="923"/>
      <c r="DE122" s="923"/>
      <c r="DF122" s="924"/>
      <c r="DG122" s="900">
        <v>983519</v>
      </c>
      <c r="DH122" s="901"/>
      <c r="DI122" s="901"/>
      <c r="DJ122" s="901"/>
      <c r="DK122" s="901"/>
      <c r="DL122" s="901">
        <v>869210</v>
      </c>
      <c r="DM122" s="901"/>
      <c r="DN122" s="901"/>
      <c r="DO122" s="901"/>
      <c r="DP122" s="901"/>
      <c r="DQ122" s="901">
        <v>727355</v>
      </c>
      <c r="DR122" s="901"/>
      <c r="DS122" s="901"/>
      <c r="DT122" s="901"/>
      <c r="DU122" s="901"/>
      <c r="DV122" s="878">
        <v>20</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486</v>
      </c>
      <c r="AB123" s="864"/>
      <c r="AC123" s="864"/>
      <c r="AD123" s="864"/>
      <c r="AE123" s="865"/>
      <c r="AF123" s="866" t="s">
        <v>129</v>
      </c>
      <c r="AG123" s="864"/>
      <c r="AH123" s="864"/>
      <c r="AI123" s="864"/>
      <c r="AJ123" s="865"/>
      <c r="AK123" s="866" t="s">
        <v>129</v>
      </c>
      <c r="AL123" s="864"/>
      <c r="AM123" s="864"/>
      <c r="AN123" s="864"/>
      <c r="AO123" s="865"/>
      <c r="AP123" s="911" t="s">
        <v>394</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487</v>
      </c>
      <c r="BP123" s="965"/>
      <c r="BQ123" s="919">
        <v>8381170</v>
      </c>
      <c r="BR123" s="920"/>
      <c r="BS123" s="920"/>
      <c r="BT123" s="920"/>
      <c r="BU123" s="920"/>
      <c r="BV123" s="920">
        <v>8760565</v>
      </c>
      <c r="BW123" s="920"/>
      <c r="BX123" s="920"/>
      <c r="BY123" s="920"/>
      <c r="BZ123" s="920"/>
      <c r="CA123" s="920">
        <v>9257757</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v>697469</v>
      </c>
      <c r="DH123" s="864"/>
      <c r="DI123" s="864"/>
      <c r="DJ123" s="864"/>
      <c r="DK123" s="865"/>
      <c r="DL123" s="866">
        <v>669123</v>
      </c>
      <c r="DM123" s="864"/>
      <c r="DN123" s="864"/>
      <c r="DO123" s="864"/>
      <c r="DP123" s="865"/>
      <c r="DQ123" s="866">
        <v>616120</v>
      </c>
      <c r="DR123" s="864"/>
      <c r="DS123" s="864"/>
      <c r="DT123" s="864"/>
      <c r="DU123" s="865"/>
      <c r="DV123" s="911">
        <v>16.899999999999999</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481</v>
      </c>
      <c r="AB124" s="864"/>
      <c r="AC124" s="864"/>
      <c r="AD124" s="864"/>
      <c r="AE124" s="865"/>
      <c r="AF124" s="866" t="s">
        <v>481</v>
      </c>
      <c r="AG124" s="864"/>
      <c r="AH124" s="864"/>
      <c r="AI124" s="864"/>
      <c r="AJ124" s="865"/>
      <c r="AK124" s="866" t="s">
        <v>486</v>
      </c>
      <c r="AL124" s="864"/>
      <c r="AM124" s="864"/>
      <c r="AN124" s="864"/>
      <c r="AO124" s="865"/>
      <c r="AP124" s="911" t="s">
        <v>473</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70.099999999999994</v>
      </c>
      <c r="BR124" s="918"/>
      <c r="BS124" s="918"/>
      <c r="BT124" s="918"/>
      <c r="BU124" s="918"/>
      <c r="BV124" s="918">
        <v>75.3</v>
      </c>
      <c r="BW124" s="918"/>
      <c r="BX124" s="918"/>
      <c r="BY124" s="918"/>
      <c r="BZ124" s="918"/>
      <c r="CA124" s="918">
        <v>84.1</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v>48682</v>
      </c>
      <c r="DH124" s="847"/>
      <c r="DI124" s="847"/>
      <c r="DJ124" s="847"/>
      <c r="DK124" s="848"/>
      <c r="DL124" s="849">
        <v>45871</v>
      </c>
      <c r="DM124" s="847"/>
      <c r="DN124" s="847"/>
      <c r="DO124" s="847"/>
      <c r="DP124" s="848"/>
      <c r="DQ124" s="849">
        <v>47615</v>
      </c>
      <c r="DR124" s="847"/>
      <c r="DS124" s="847"/>
      <c r="DT124" s="847"/>
      <c r="DU124" s="848"/>
      <c r="DV124" s="935">
        <v>1.3</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472</v>
      </c>
      <c r="AB125" s="864"/>
      <c r="AC125" s="864"/>
      <c r="AD125" s="864"/>
      <c r="AE125" s="865"/>
      <c r="AF125" s="866" t="s">
        <v>394</v>
      </c>
      <c r="AG125" s="864"/>
      <c r="AH125" s="864"/>
      <c r="AI125" s="864"/>
      <c r="AJ125" s="865"/>
      <c r="AK125" s="866" t="s">
        <v>471</v>
      </c>
      <c r="AL125" s="864"/>
      <c r="AM125" s="864"/>
      <c r="AN125" s="864"/>
      <c r="AO125" s="865"/>
      <c r="AP125" s="911" t="s">
        <v>394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493</v>
      </c>
      <c r="DH125" s="929"/>
      <c r="DI125" s="929"/>
      <c r="DJ125" s="929"/>
      <c r="DK125" s="929"/>
      <c r="DL125" s="929" t="s">
        <v>480</v>
      </c>
      <c r="DM125" s="929"/>
      <c r="DN125" s="929"/>
      <c r="DO125" s="929"/>
      <c r="DP125" s="929"/>
      <c r="DQ125" s="929" t="s">
        <v>471</v>
      </c>
      <c r="DR125" s="929"/>
      <c r="DS125" s="929"/>
      <c r="DT125" s="929"/>
      <c r="DU125" s="929"/>
      <c r="DV125" s="930" t="s">
        <v>471</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129</v>
      </c>
      <c r="AB126" s="864"/>
      <c r="AC126" s="864"/>
      <c r="AD126" s="864"/>
      <c r="AE126" s="865"/>
      <c r="AF126" s="866" t="s">
        <v>471</v>
      </c>
      <c r="AG126" s="864"/>
      <c r="AH126" s="864"/>
      <c r="AI126" s="864"/>
      <c r="AJ126" s="865"/>
      <c r="AK126" s="866" t="s">
        <v>129</v>
      </c>
      <c r="AL126" s="864"/>
      <c r="AM126" s="864"/>
      <c r="AN126" s="864"/>
      <c r="AO126" s="865"/>
      <c r="AP126" s="911" t="s">
        <v>486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494</v>
      </c>
      <c r="CQ126" s="834"/>
      <c r="CR126" s="834"/>
      <c r="CS126" s="834"/>
      <c r="CT126" s="834"/>
      <c r="CU126" s="834"/>
      <c r="CV126" s="834"/>
      <c r="CW126" s="834"/>
      <c r="CX126" s="834"/>
      <c r="CY126" s="834"/>
      <c r="CZ126" s="834"/>
      <c r="DA126" s="834"/>
      <c r="DB126" s="834"/>
      <c r="DC126" s="834"/>
      <c r="DD126" s="834"/>
      <c r="DE126" s="834"/>
      <c r="DF126" s="835"/>
      <c r="DG126" s="900" t="s">
        <v>481</v>
      </c>
      <c r="DH126" s="901"/>
      <c r="DI126" s="901"/>
      <c r="DJ126" s="901"/>
      <c r="DK126" s="901"/>
      <c r="DL126" s="901" t="s">
        <v>484</v>
      </c>
      <c r="DM126" s="901"/>
      <c r="DN126" s="901"/>
      <c r="DO126" s="901"/>
      <c r="DP126" s="901"/>
      <c r="DQ126" s="901" t="s">
        <v>486</v>
      </c>
      <c r="DR126" s="901"/>
      <c r="DS126" s="901"/>
      <c r="DT126" s="901"/>
      <c r="DU126" s="901"/>
      <c r="DV126" s="878" t="s">
        <v>486</v>
      </c>
      <c r="DW126" s="878"/>
      <c r="DX126" s="878"/>
      <c r="DY126" s="878"/>
      <c r="DZ126" s="879"/>
    </row>
    <row r="127" spans="1:130" s="248" customFormat="1" ht="26.25" customHeight="1" x14ac:dyDescent="0.15">
      <c r="A127" s="906"/>
      <c r="B127" s="907"/>
      <c r="C127" s="925" t="s">
        <v>495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486</v>
      </c>
      <c r="AB127" s="864"/>
      <c r="AC127" s="864"/>
      <c r="AD127" s="864"/>
      <c r="AE127" s="865"/>
      <c r="AF127" s="866" t="s">
        <v>486</v>
      </c>
      <c r="AG127" s="864"/>
      <c r="AH127" s="864"/>
      <c r="AI127" s="864"/>
      <c r="AJ127" s="865"/>
      <c r="AK127" s="866" t="s">
        <v>129</v>
      </c>
      <c r="AL127" s="864"/>
      <c r="AM127" s="864"/>
      <c r="AN127" s="864"/>
      <c r="AO127" s="865"/>
      <c r="AP127" s="911" t="s">
        <v>480</v>
      </c>
      <c r="AQ127" s="912"/>
      <c r="AR127" s="912"/>
      <c r="AS127" s="912"/>
      <c r="AT127" s="913"/>
      <c r="AU127" s="284"/>
      <c r="AV127" s="284"/>
      <c r="AW127" s="284"/>
      <c r="AX127" s="928" t="s">
        <v>496</v>
      </c>
      <c r="AY127" s="896"/>
      <c r="AZ127" s="896"/>
      <c r="BA127" s="896"/>
      <c r="BB127" s="896"/>
      <c r="BC127" s="896"/>
      <c r="BD127" s="896"/>
      <c r="BE127" s="897"/>
      <c r="BF127" s="895" t="s">
        <v>497</v>
      </c>
      <c r="BG127" s="896"/>
      <c r="BH127" s="896"/>
      <c r="BI127" s="896"/>
      <c r="BJ127" s="896"/>
      <c r="BK127" s="896"/>
      <c r="BL127" s="897"/>
      <c r="BM127" s="895" t="s">
        <v>498</v>
      </c>
      <c r="BN127" s="896"/>
      <c r="BO127" s="896"/>
      <c r="BP127" s="896"/>
      <c r="BQ127" s="896"/>
      <c r="BR127" s="896"/>
      <c r="BS127" s="897"/>
      <c r="BT127" s="895" t="s">
        <v>499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500</v>
      </c>
      <c r="CQ127" s="834"/>
      <c r="CR127" s="834"/>
      <c r="CS127" s="834"/>
      <c r="CT127" s="834"/>
      <c r="CU127" s="834"/>
      <c r="CV127" s="834"/>
      <c r="CW127" s="834"/>
      <c r="CX127" s="834"/>
      <c r="CY127" s="834"/>
      <c r="CZ127" s="834"/>
      <c r="DA127" s="834"/>
      <c r="DB127" s="834"/>
      <c r="DC127" s="834"/>
      <c r="DD127" s="834"/>
      <c r="DE127" s="834"/>
      <c r="DF127" s="835"/>
      <c r="DG127" s="900" t="s">
        <v>129</v>
      </c>
      <c r="DH127" s="901"/>
      <c r="DI127" s="901"/>
      <c r="DJ127" s="901"/>
      <c r="DK127" s="901"/>
      <c r="DL127" s="901" t="s">
        <v>471</v>
      </c>
      <c r="DM127" s="901"/>
      <c r="DN127" s="901"/>
      <c r="DO127" s="901"/>
      <c r="DP127" s="901"/>
      <c r="DQ127" s="901" t="s">
        <v>470</v>
      </c>
      <c r="DR127" s="901"/>
      <c r="DS127" s="901"/>
      <c r="DT127" s="901"/>
      <c r="DU127" s="901"/>
      <c r="DV127" s="878" t="s">
        <v>394</v>
      </c>
      <c r="DW127" s="878"/>
      <c r="DX127" s="878"/>
      <c r="DY127" s="878"/>
      <c r="DZ127" s="879"/>
    </row>
    <row r="128" spans="1:130" s="248" customFormat="1" ht="26.25" customHeight="1" thickBot="1" x14ac:dyDescent="0.2">
      <c r="A128" s="880" t="s">
        <v>501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502</v>
      </c>
      <c r="X128" s="882"/>
      <c r="Y128" s="882"/>
      <c r="Z128" s="883"/>
      <c r="AA128" s="884" t="s">
        <v>481</v>
      </c>
      <c r="AB128" s="885"/>
      <c r="AC128" s="885"/>
      <c r="AD128" s="885"/>
      <c r="AE128" s="886"/>
      <c r="AF128" s="887" t="s">
        <v>493</v>
      </c>
      <c r="AG128" s="885"/>
      <c r="AH128" s="885"/>
      <c r="AI128" s="885"/>
      <c r="AJ128" s="886"/>
      <c r="AK128" s="887" t="s">
        <v>493</v>
      </c>
      <c r="AL128" s="885"/>
      <c r="AM128" s="885"/>
      <c r="AN128" s="885"/>
      <c r="AO128" s="886"/>
      <c r="AP128" s="888"/>
      <c r="AQ128" s="889"/>
      <c r="AR128" s="889"/>
      <c r="AS128" s="889"/>
      <c r="AT128" s="890"/>
      <c r="AU128" s="284"/>
      <c r="AV128" s="284"/>
      <c r="AW128" s="284"/>
      <c r="AX128" s="891" t="s">
        <v>503</v>
      </c>
      <c r="AY128" s="892"/>
      <c r="AZ128" s="892"/>
      <c r="BA128" s="892"/>
      <c r="BB128" s="892"/>
      <c r="BC128" s="892"/>
      <c r="BD128" s="892"/>
      <c r="BE128" s="893"/>
      <c r="BF128" s="870" t="s">
        <v>129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504</v>
      </c>
      <c r="CQ128" s="812"/>
      <c r="CR128" s="812"/>
      <c r="CS128" s="812"/>
      <c r="CT128" s="812"/>
      <c r="CU128" s="812"/>
      <c r="CV128" s="812"/>
      <c r="CW128" s="812"/>
      <c r="CX128" s="812"/>
      <c r="CY128" s="812"/>
      <c r="CZ128" s="812"/>
      <c r="DA128" s="812"/>
      <c r="DB128" s="812"/>
      <c r="DC128" s="812"/>
      <c r="DD128" s="812"/>
      <c r="DE128" s="812"/>
      <c r="DF128" s="813"/>
      <c r="DG128" s="874" t="s">
        <v>471</v>
      </c>
      <c r="DH128" s="875"/>
      <c r="DI128" s="875"/>
      <c r="DJ128" s="875"/>
      <c r="DK128" s="875"/>
      <c r="DL128" s="875" t="s">
        <v>394</v>
      </c>
      <c r="DM128" s="875"/>
      <c r="DN128" s="875"/>
      <c r="DO128" s="875"/>
      <c r="DP128" s="875"/>
      <c r="DQ128" s="875" t="s">
        <v>129</v>
      </c>
      <c r="DR128" s="875"/>
      <c r="DS128" s="875"/>
      <c r="DT128" s="875"/>
      <c r="DU128" s="875"/>
      <c r="DV128" s="876" t="s">
        <v>472</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505</v>
      </c>
      <c r="X129" s="861"/>
      <c r="Y129" s="861"/>
      <c r="Z129" s="862"/>
      <c r="AA129" s="863">
        <v>4234898</v>
      </c>
      <c r="AB129" s="864"/>
      <c r="AC129" s="864"/>
      <c r="AD129" s="864"/>
      <c r="AE129" s="865"/>
      <c r="AF129" s="866">
        <v>4108618</v>
      </c>
      <c r="AG129" s="864"/>
      <c r="AH129" s="864"/>
      <c r="AI129" s="864"/>
      <c r="AJ129" s="865"/>
      <c r="AK129" s="866">
        <v>4211567</v>
      </c>
      <c r="AL129" s="864"/>
      <c r="AM129" s="864"/>
      <c r="AN129" s="864"/>
      <c r="AO129" s="865"/>
      <c r="AP129" s="867"/>
      <c r="AQ129" s="868"/>
      <c r="AR129" s="868"/>
      <c r="AS129" s="868"/>
      <c r="AT129" s="869"/>
      <c r="AU129" s="286"/>
      <c r="AV129" s="286"/>
      <c r="AW129" s="286"/>
      <c r="AX129" s="833" t="s">
        <v>506</v>
      </c>
      <c r="AY129" s="834"/>
      <c r="AZ129" s="834"/>
      <c r="BA129" s="834"/>
      <c r="BB129" s="834"/>
      <c r="BC129" s="834"/>
      <c r="BD129" s="834"/>
      <c r="BE129" s="835"/>
      <c r="BF129" s="853" t="s">
        <v>471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599752</v>
      </c>
      <c r="AB130" s="864"/>
      <c r="AC130" s="864"/>
      <c r="AD130" s="864"/>
      <c r="AE130" s="865"/>
      <c r="AF130" s="866">
        <v>582435</v>
      </c>
      <c r="AG130" s="864"/>
      <c r="AH130" s="864"/>
      <c r="AI130" s="864"/>
      <c r="AJ130" s="865"/>
      <c r="AK130" s="866">
        <v>573774</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9.8000000000000007</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3635146</v>
      </c>
      <c r="AB131" s="847"/>
      <c r="AC131" s="847"/>
      <c r="AD131" s="847"/>
      <c r="AE131" s="848"/>
      <c r="AF131" s="849">
        <v>3526183</v>
      </c>
      <c r="AG131" s="847"/>
      <c r="AH131" s="847"/>
      <c r="AI131" s="847"/>
      <c r="AJ131" s="848"/>
      <c r="AK131" s="849">
        <v>3637793</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v>84.1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10.4506394</v>
      </c>
      <c r="AB132" s="827"/>
      <c r="AC132" s="827"/>
      <c r="AD132" s="827"/>
      <c r="AE132" s="828"/>
      <c r="AF132" s="829">
        <v>9.7745068820000007</v>
      </c>
      <c r="AG132" s="827"/>
      <c r="AH132" s="827"/>
      <c r="AI132" s="827"/>
      <c r="AJ132" s="828"/>
      <c r="AK132" s="829">
        <v>9.2982475910000009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10.5</v>
      </c>
      <c r="AB133" s="806"/>
      <c r="AC133" s="806"/>
      <c r="AD133" s="806"/>
      <c r="AE133" s="807"/>
      <c r="AF133" s="805">
        <v>10.4</v>
      </c>
      <c r="AG133" s="806"/>
      <c r="AH133" s="806"/>
      <c r="AI133" s="806"/>
      <c r="AJ133" s="807"/>
      <c r="AK133" s="805">
        <v>9.8000000000000007</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RKEZz4U3DjJq3eQFXrg+3PsNGiDkAFi4XarQZxU+wx4RlR7MMzDQsWgISddVGm2Sm0QYMTmY/YPowpOLwzHTw==" saltValue="Xylzz9lbCNGG9IBDA1t1f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6" zoomScale="96" zoomScaleNormal="85" zoomScaleSheetLayoutView="96" workbookViewId="0">
      <selection activeCell="AT28" sqref="AS28:AT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Bn8xbDrRlswGnIYWq/Sh+2kRDZsFI/SN7+5aZuuxsWN1d/CTTxFje0z0mUIxqhYG5V+7Y6tMeeo+kZ3al5E/w==" saltValue="z6vrPb47SBhIfdtY4g33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6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1K+WoduWwuwTHw0TbGwJZ+5Y/pk2QfsliLKNi7xj5FmLltZbEoqvQn2ZCf+cGvj2hC+H5lk5Ony6YBY/WJPng==" saltValue="tdtNaxRlhnWJ8OC4e6jK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L1" zoomScale="115" zoomScaleSheetLayoutView="11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523</v>
      </c>
      <c r="AL9" s="1227"/>
      <c r="AM9" s="1227"/>
      <c r="AN9" s="1228"/>
      <c r="AO9" s="314">
        <v>1002836</v>
      </c>
      <c r="AP9" s="314">
        <v>94260</v>
      </c>
      <c r="AQ9" s="315">
        <v>113148</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524</v>
      </c>
      <c r="AL10" s="1227"/>
      <c r="AM10" s="1227"/>
      <c r="AN10" s="1228"/>
      <c r="AO10" s="317">
        <v>243389</v>
      </c>
      <c r="AP10" s="317">
        <v>22877</v>
      </c>
      <c r="AQ10" s="318">
        <v>18254</v>
      </c>
      <c r="AR10" s="319">
        <v>25.3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525</v>
      </c>
      <c r="AL11" s="1227"/>
      <c r="AM11" s="1227"/>
      <c r="AN11" s="1228"/>
      <c r="AO11" s="317" t="s">
        <v>526</v>
      </c>
      <c r="AP11" s="317" t="s">
        <v>526</v>
      </c>
      <c r="AQ11" s="318">
        <v>2541</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527</v>
      </c>
      <c r="AL12" s="1227"/>
      <c r="AM12" s="1227"/>
      <c r="AN12" s="1228"/>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528</v>
      </c>
      <c r="AL13" s="1227"/>
      <c r="AM13" s="1227"/>
      <c r="AN13" s="1228"/>
      <c r="AO13" s="317">
        <v>112766</v>
      </c>
      <c r="AP13" s="317">
        <v>10599</v>
      </c>
      <c r="AQ13" s="318">
        <v>6076</v>
      </c>
      <c r="AR13" s="319">
        <v>74.400000000000006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529</v>
      </c>
      <c r="AL14" s="1227"/>
      <c r="AM14" s="1227"/>
      <c r="AN14" s="1228"/>
      <c r="AO14" s="317">
        <v>57735</v>
      </c>
      <c r="AP14" s="317">
        <v>5427</v>
      </c>
      <c r="AQ14" s="318">
        <v>2732</v>
      </c>
      <c r="AR14" s="319">
        <v>98.6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530</v>
      </c>
      <c r="AL15" s="1230"/>
      <c r="AM15" s="1230"/>
      <c r="AN15" s="1231"/>
      <c r="AO15" s="317">
        <v>-120402</v>
      </c>
      <c r="AP15" s="317">
        <v>-11317</v>
      </c>
      <c r="AQ15" s="318">
        <v>-9152</v>
      </c>
      <c r="AR15" s="319">
        <v>23.7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189</v>
      </c>
      <c r="AL16" s="1230"/>
      <c r="AM16" s="1230"/>
      <c r="AN16" s="1231"/>
      <c r="AO16" s="317">
        <v>1296324</v>
      </c>
      <c r="AP16" s="317">
        <v>121846</v>
      </c>
      <c r="AQ16" s="318">
        <v>133599</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535</v>
      </c>
      <c r="AL21" s="1233"/>
      <c r="AM21" s="1233"/>
      <c r="AN21" s="1234"/>
      <c r="AO21" s="330">
        <v>10.62</v>
      </c>
      <c r="AP21" s="331">
        <v>12.02</v>
      </c>
      <c r="AQ21" s="332">
        <v>-1.4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536</v>
      </c>
      <c r="AL22" s="1233"/>
      <c r="AM22" s="1233"/>
      <c r="AN22" s="1234"/>
      <c r="AO22" s="335">
        <v>98.3</v>
      </c>
      <c r="AP22" s="336">
        <v>95.8</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540</v>
      </c>
      <c r="AL32" s="1216"/>
      <c r="AM32" s="1216"/>
      <c r="AN32" s="1217"/>
      <c r="AO32" s="345">
        <v>492077</v>
      </c>
      <c r="AP32" s="345">
        <v>46252</v>
      </c>
      <c r="AQ32" s="346">
        <v>79356</v>
      </c>
      <c r="AR32" s="347">
        <v>-41.7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541</v>
      </c>
      <c r="AL33" s="1216"/>
      <c r="AM33" s="1216"/>
      <c r="AN33" s="1217"/>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542</v>
      </c>
      <c r="AL34" s="1216"/>
      <c r="AM34" s="1216"/>
      <c r="AN34" s="1217"/>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543</v>
      </c>
      <c r="AL35" s="1216"/>
      <c r="AM35" s="1216"/>
      <c r="AN35" s="1217"/>
      <c r="AO35" s="345">
        <v>404263</v>
      </c>
      <c r="AP35" s="345">
        <v>37998</v>
      </c>
      <c r="AQ35" s="346">
        <v>27499</v>
      </c>
      <c r="AR35" s="347">
        <v>38.200000000000003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544</v>
      </c>
      <c r="AL36" s="1216"/>
      <c r="AM36" s="1216"/>
      <c r="AN36" s="1217"/>
      <c r="AO36" s="345">
        <v>15636</v>
      </c>
      <c r="AP36" s="345">
        <v>1470</v>
      </c>
      <c r="AQ36" s="346">
        <v>3427</v>
      </c>
      <c r="AR36" s="347">
        <v>-57.1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545</v>
      </c>
      <c r="AL37" s="1216"/>
      <c r="AM37" s="1216"/>
      <c r="AN37" s="1217"/>
      <c r="AO37" s="345" t="s">
        <v>526</v>
      </c>
      <c r="AP37" s="345" t="s">
        <v>526</v>
      </c>
      <c r="AQ37" s="346">
        <v>1232</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546</v>
      </c>
      <c r="AL38" s="1213"/>
      <c r="AM38" s="1213"/>
      <c r="AN38" s="1214"/>
      <c r="AO38" s="348">
        <v>49</v>
      </c>
      <c r="AP38" s="348">
        <v>5</v>
      </c>
      <c r="AQ38" s="349">
        <v>22</v>
      </c>
      <c r="AR38" s="337">
        <v>-77.3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547</v>
      </c>
      <c r="AL39" s="1213"/>
      <c r="AM39" s="1213"/>
      <c r="AN39" s="1214"/>
      <c r="AO39" s="345" t="s">
        <v>526</v>
      </c>
      <c r="AP39" s="345" t="s">
        <v>526</v>
      </c>
      <c r="AQ39" s="346">
        <v>-3656</v>
      </c>
      <c r="AR39" s="347" t="s">
        <v>526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548</v>
      </c>
      <c r="AL40" s="1216"/>
      <c r="AM40" s="1216"/>
      <c r="AN40" s="1217"/>
      <c r="AO40" s="345">
        <v>-573774</v>
      </c>
      <c r="AP40" s="345">
        <v>-53931</v>
      </c>
      <c r="AQ40" s="346">
        <v>-73860</v>
      </c>
      <c r="AR40" s="347">
        <v>-27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300</v>
      </c>
      <c r="AL41" s="1219"/>
      <c r="AM41" s="1219"/>
      <c r="AN41" s="1220"/>
      <c r="AO41" s="345">
        <v>338251</v>
      </c>
      <c r="AP41" s="345">
        <v>31793</v>
      </c>
      <c r="AQ41" s="346">
        <v>34020</v>
      </c>
      <c r="AR41" s="347">
        <v>-6.5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518</v>
      </c>
      <c r="AN49" s="1223" t="s">
        <v>552</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765785</v>
      </c>
      <c r="AN51" s="367">
        <v>66776</v>
      </c>
      <c r="AO51" s="368">
        <v>24.1</v>
      </c>
      <c r="AP51" s="369">
        <v>107537</v>
      </c>
      <c r="AQ51" s="370">
        <v>14.7</v>
      </c>
      <c r="AR51" s="371">
        <v>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296563</v>
      </c>
      <c r="AN52" s="375">
        <v>25860</v>
      </c>
      <c r="AO52" s="376">
        <v>22.1</v>
      </c>
      <c r="AP52" s="377">
        <v>57923</v>
      </c>
      <c r="AQ52" s="378">
        <v>25.1</v>
      </c>
      <c r="AR52" s="379">
        <v>-3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1121574</v>
      </c>
      <c r="AN53" s="367">
        <v>99492</v>
      </c>
      <c r="AO53" s="368">
        <v>49</v>
      </c>
      <c r="AP53" s="369">
        <v>113913</v>
      </c>
      <c r="AQ53" s="370">
        <v>5.9</v>
      </c>
      <c r="AR53" s="371">
        <v>43.1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540718</v>
      </c>
      <c r="AN54" s="375">
        <v>47966</v>
      </c>
      <c r="AO54" s="376">
        <v>85.5</v>
      </c>
      <c r="AP54" s="377">
        <v>53160</v>
      </c>
      <c r="AQ54" s="378">
        <v>-8.1999999999999993</v>
      </c>
      <c r="AR54" s="379">
        <v>93.7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925044</v>
      </c>
      <c r="AN55" s="367">
        <v>83397</v>
      </c>
      <c r="AO55" s="368">
        <v>-16.2</v>
      </c>
      <c r="AP55" s="369">
        <v>115050</v>
      </c>
      <c r="AQ55" s="370">
        <v>1</v>
      </c>
      <c r="AR55" s="371">
        <v>-17.2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439605</v>
      </c>
      <c r="AN56" s="375">
        <v>39633</v>
      </c>
      <c r="AO56" s="376">
        <v>-17.399999999999999</v>
      </c>
      <c r="AP56" s="377">
        <v>53792</v>
      </c>
      <c r="AQ56" s="378">
        <v>1.2</v>
      </c>
      <c r="AR56" s="379">
        <v>-18.600000000000001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1262407</v>
      </c>
      <c r="AN57" s="367">
        <v>116094</v>
      </c>
      <c r="AO57" s="368">
        <v>39.200000000000003</v>
      </c>
      <c r="AP57" s="369">
        <v>118252</v>
      </c>
      <c r="AQ57" s="370">
        <v>2.8</v>
      </c>
      <c r="AR57" s="371">
        <v>36.4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862123</v>
      </c>
      <c r="AN58" s="375">
        <v>79283</v>
      </c>
      <c r="AO58" s="376">
        <v>100</v>
      </c>
      <c r="AP58" s="377">
        <v>49994</v>
      </c>
      <c r="AQ58" s="378">
        <v>-7.1</v>
      </c>
      <c r="AR58" s="379">
        <v>107.1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1994705</v>
      </c>
      <c r="AN59" s="367">
        <v>187490</v>
      </c>
      <c r="AO59" s="368">
        <v>61.5</v>
      </c>
      <c r="AP59" s="369">
        <v>120302</v>
      </c>
      <c r="AQ59" s="370">
        <v>1.7</v>
      </c>
      <c r="AR59" s="371">
        <v>59.8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1539461</v>
      </c>
      <c r="AN60" s="375">
        <v>144700</v>
      </c>
      <c r="AO60" s="376">
        <v>82.5</v>
      </c>
      <c r="AP60" s="377">
        <v>59328</v>
      </c>
      <c r="AQ60" s="378">
        <v>18.7</v>
      </c>
      <c r="AR60" s="379">
        <v>63.8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1213903</v>
      </c>
      <c r="AN61" s="382">
        <v>110650</v>
      </c>
      <c r="AO61" s="383">
        <v>31.5</v>
      </c>
      <c r="AP61" s="384">
        <v>115011</v>
      </c>
      <c r="AQ61" s="385">
        <v>5.2</v>
      </c>
      <c r="AR61" s="371">
        <v>26.3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735694</v>
      </c>
      <c r="AN62" s="375">
        <v>67488</v>
      </c>
      <c r="AO62" s="376">
        <v>54.5</v>
      </c>
      <c r="AP62" s="377">
        <v>54839</v>
      </c>
      <c r="AQ62" s="378">
        <v>5.9</v>
      </c>
      <c r="AR62" s="379">
        <v>48.6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lnl5YiPox1EFUOWgWyiXt7KR694uXOPxHyA6vMgjoDxt3Dr9nrE/Y2JCgMTycbeUmnBB3LymF/DD55mllBeXw==" saltValue="v+bHTwcOu89OMP1HjT20r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B85" zoomScaleNormal="100" zoomScaleSheetLayoutView="55" workbookViewId="0">
      <selection activeCell="AD93" sqref="AD93"/>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1" spans="125:125" ht="13.5" hidden="1" customHeight="1" x14ac:dyDescent="0.15">
      <c r="DU121" s="292"/>
    </row>
  </sheetData>
  <sheetProtection algorithmName="SHA-512" hashValue="e9bmAe5yHtFbj0h+jn8srN2PESiH0S10lKZ5p5vtUF0oPYVOmYdLkV6grpqDCD99Zl82Wnfr0raVuYmQmGbqgQ==" saltValue="LqpxRHbBY5LJ7N+Oq1pE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X63" zoomScale="96" zoomScaleNormal="96" zoomScaleSheetLayoutView="55" workbookViewId="0">
      <selection activeCell="AE86" sqref="AE8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lRUJtTj41Z5k/atCOJTH3m5zaNDdhpX1jEdMotlMkBFJg48Kd95dwhxwflt0e/RQr4aQKNznCr57DuSzega5Vg==" saltValue="CDFgOXG14VIeaZvtGXHp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28" zoomScale="98" zoomScaleNormal="9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7" t="s">
        <v>3</v>
      </c>
      <c r="D47" s="1237"/>
      <c r="E47" s="1238"/>
      <c r="F47" s="11">
        <v>10.92</v>
      </c>
      <c r="G47" s="12">
        <v>10.88</v>
      </c>
      <c r="H47" s="12">
        <v>10.66</v>
      </c>
      <c r="I47" s="12">
        <v>11.94</v>
      </c>
      <c r="J47" s="13">
        <v>11.65</v>
      </c>
    </row>
    <row r="48" spans="2:10" ht="57.75" customHeight="1" x14ac:dyDescent="0.15">
      <c r="B48" s="14"/>
      <c r="C48" s="1239" t="s">
        <v>4</v>
      </c>
      <c r="D48" s="1239"/>
      <c r="E48" s="1240"/>
      <c r="F48" s="15">
        <v>2.7</v>
      </c>
      <c r="G48" s="16">
        <v>4.1900000000000004</v>
      </c>
      <c r="H48" s="16">
        <v>2.97</v>
      </c>
      <c r="I48" s="16">
        <v>3.93</v>
      </c>
      <c r="J48" s="17">
        <v>3.6</v>
      </c>
    </row>
    <row r="49" spans="2:10" ht="57.75" customHeight="1" thickBot="1" x14ac:dyDescent="0.2">
      <c r="B49" s="18"/>
      <c r="C49" s="1241" t="s">
        <v>5</v>
      </c>
      <c r="D49" s="1241"/>
      <c r="E49" s="1242"/>
      <c r="F49" s="19">
        <v>0.11</v>
      </c>
      <c r="G49" s="20">
        <v>1.5</v>
      </c>
      <c r="H49" s="20" t="s">
        <v>573</v>
      </c>
      <c r="I49" s="20">
        <v>0.23</v>
      </c>
      <c r="J49" s="21" t="s">
        <v>574</v>
      </c>
    </row>
    <row r="50" spans="2:10" ht="13.5" customHeight="1" x14ac:dyDescent="0.15"/>
  </sheetData>
  <sheetProtection algorithmName="SHA-512" hashValue="vwpU/W4DC9bPxty56yEv2or+RQaJ0w8kmjUVEYv3ePio5wisyhU1nsQ8JRdY8traNBh5+/fJcGTEpktXrW8Rrw==" saltValue="cen7+YI5StjMd7qoiuA/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2022-09-08T02:22:59Z</cp:lastPrinted>
  <dcterms:created xsi:type="dcterms:W3CDTF">2022-02-02T03:26:19Z</dcterms:created>
  <dcterms:modified xsi:type="dcterms:W3CDTF">2022-09-28T07:14:49Z</dcterms:modified>
  <cp:category/>
</cp:coreProperties>
</file>